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91" i="23" s="1"/>
  <c r="A55" i="21"/>
  <c r="A238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Q126" i="23" l="1"/>
  <c r="B35" i="8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E8" i="2" s="1"/>
  <c r="C9" i="1" s="1"/>
  <c r="G12" i="1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44" i="21" s="1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J80" i="21" l="1"/>
  <c r="V80" i="21"/>
  <c r="T80" i="2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Y303" i="21" l="1"/>
  <c r="K82" i="19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<sst xmlns="http://schemas.openxmlformats.org/spreadsheetml/2006/main" count="5508" uniqueCount="2381">
  <si>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</si>
  <si>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</si>
  <si>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</si>
  <si>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</si>
  <si>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</si>
  <si>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</si>
  <si>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</si>
  <si>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</si>
  <si>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</si>
  <si>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</si>
  <si>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</si>
  <si>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</si>
  <si>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</si>
  <si>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</si>
  <si>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</si>
  <si>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</si>
  <si>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</si>
  <si>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</si>
  <si>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</si>
  <si>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</si>
  <si>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</si>
  <si>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</si>
  <si>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</si>
  <si>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</si>
  <si>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</si>
  <si>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</si>
  <si>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</si>
  <si>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</si>
  <si>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</si>
  <si>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</si>
  <si>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</si>
  <si>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</si>
  <si>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</si>
  <si>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</si>
  <si>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</si>
  <si>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</si>
  <si>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</si>
  <si>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</si>
  <si>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</si>
  <si>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</si>
  <si>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</si>
  <si>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</si>
  <si>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</si>
  <si>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</si>
  <si>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</si>
  <si>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</si>
  <si>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</si>
  <si>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</si>
  <si>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</si>
  <si>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</si>
  <si>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</si>
  <si>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</si>
  <si>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</si>
  <si>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</si>
  <si>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</si>
  <si>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</si>
  <si>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</si>
  <si>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</si>
  <si>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</si>
  <si>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</si>
  <si>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</si>
  <si>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</si>
  <si>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</si>
  <si>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</si>
  <si>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</si>
  <si>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</si>
  <si>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</si>
  <si>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</si>
  <si>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</si>
  <si>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</si>
  <si>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</si>
  <si>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</si>
  <si>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</si>
  <si>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</si>
  <si>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</si>
  <si>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</si>
  <si>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</si>
  <si>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</si>
  <si>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</si>
  <si>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</si>
  <si>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</si>
  <si>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</si>
  <si>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</si>
  <si>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</si>
  <si>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</si>
  <si>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</si>
  <si>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</si>
  <si>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</si>
  <si>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</si>
  <si>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</si>
  <si>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</si>
  <si>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</si>
  <si>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</si>
  <si>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</si>
  <si>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</si>
  <si>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</si>
  <si>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</si>
  <si>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</si>
  <si>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</si>
  <si>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</si>
  <si>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</si>
  <si>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</si>
  <si>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</si>
  <si>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</si>
  <si>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</si>
  <si>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</si>
  <si>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</si>
  <si>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</si>
  <si>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</si>
  <si>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</si>
  <si>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</si>
  <si>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</si>
  <si>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</si>
  <si>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</si>
  <si>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</si>
  <si>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</si>
  <si>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</si>
  <si>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</si>
  <si>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</si>
  <si>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</si>
  <si>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</si>
  <si>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</si>
  <si>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</si>
  <si>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</si>
  <si>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</si>
  <si>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</si>
  <si>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</si>
  <si>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</si>
  <si>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</si>
  <si>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</si>
  <si>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</si>
  <si>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</si>
  <si>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</si>
  <si>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</si>
  <si>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</si>
  <si>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</si>
  <si>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</si>
  <si>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</si>
  <si>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</si>
  <si>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</si>
  <si>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</si>
  <si>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</si>
  <si>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</si>
  <si>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</si>
  <si>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</si>
  <si>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</si>
  <si>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</si>
  <si>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</si>
  <si>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</si>
  <si>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</si>
  <si>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</si>
  <si>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</si>
  <si>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</si>
  <si>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</si>
  <si>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</si>
  <si>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</si>
  <si>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</si>
  <si>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</si>
  <si>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</si>
  <si>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</si>
  <si>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</si>
  <si>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</si>
  <si>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</si>
  <si>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</si>
  <si>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</si>
  <si>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</si>
  <si>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</si>
  <si>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</si>
  <si>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</si>
  <si>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</si>
  <si>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</si>
  <si>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</si>
  <si>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</si>
  <si>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</si>
  <si>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</si>
  <si>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</si>
  <si>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</si>
  <si>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</si>
  <si>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</si>
  <si>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</si>
  <si>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</si>
  <si>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</si>
  <si>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</si>
  <si>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</si>
  <si>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</si>
  <si>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</si>
  <si>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</si>
  <si>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</si>
  <si>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</si>
  <si>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</si>
  <si>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</si>
  <si>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</si>
  <si>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</si>
  <si>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</si>
  <si>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</si>
  <si>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</si>
  <si>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0,07</t>
  </si>
  <si>
    <t>0,02</t>
  </si>
  <si>
    <t>0,04</t>
  </si>
  <si>
    <t>Мвт*ч</t>
  </si>
  <si>
    <t>руб./МВт*ч без НДС</t>
  </si>
  <si>
    <t>Региональная служба по тарифам РСО - Алания, №45 от 28.12.2017</t>
  </si>
  <si>
    <t>Региональная служба по тарифам РСО - Алания, №46 от 28.12.2017</t>
  </si>
  <si>
    <t>854,33</t>
  </si>
  <si>
    <t>759,49</t>
  </si>
  <si>
    <t>798,2</t>
  </si>
  <si>
    <t>762,43</t>
  </si>
  <si>
    <t>745,69</t>
  </si>
  <si>
    <t>780,44</t>
  </si>
  <si>
    <t>815,57</t>
  </si>
  <si>
    <t>729,16</t>
  </si>
  <si>
    <t>0,09</t>
  </si>
  <si>
    <t>860,77</t>
  </si>
  <si>
    <t>732,54</t>
  </si>
  <si>
    <t>889,63</t>
  </si>
  <si>
    <t>778,36</t>
  </si>
  <si>
    <t>740,61</t>
  </si>
  <si>
    <t>782,13</t>
  </si>
  <si>
    <t>161,46</t>
  </si>
  <si>
    <t>0,03</t>
  </si>
  <si>
    <t>0,64</t>
  </si>
  <si>
    <t>793,57</t>
  </si>
  <si>
    <t>765,25</t>
  </si>
  <si>
    <t>806,59</t>
  </si>
  <si>
    <t>749,5</t>
  </si>
  <si>
    <t>780,5</t>
  </si>
  <si>
    <t>750,2</t>
  </si>
  <si>
    <t>791,03</t>
  </si>
  <si>
    <t>791,63</t>
  </si>
  <si>
    <t>761,48</t>
  </si>
  <si>
    <t>825,33</t>
  </si>
  <si>
    <t>749,79</t>
  </si>
  <si>
    <t>764,06</t>
  </si>
  <si>
    <t>785,08</t>
  </si>
  <si>
    <t>772,54</t>
  </si>
  <si>
    <t>773,16</t>
  </si>
  <si>
    <t>788,33</t>
  </si>
  <si>
    <t>0,2</t>
  </si>
  <si>
    <t>848,77</t>
  </si>
  <si>
    <t>799,94</t>
  </si>
  <si>
    <t>776,43</t>
  </si>
  <si>
    <t>761,75</t>
  </si>
  <si>
    <t>790,05</t>
  </si>
  <si>
    <t>808,99</t>
  </si>
  <si>
    <t>773,93</t>
  </si>
  <si>
    <t>1,09</t>
  </si>
  <si>
    <t>834,42</t>
  </si>
  <si>
    <t>769,89</t>
  </si>
  <si>
    <t>762,77</t>
  </si>
  <si>
    <t>811,29</t>
  </si>
  <si>
    <t>822,67</t>
  </si>
  <si>
    <t>939,84</t>
  </si>
  <si>
    <t>946,38</t>
  </si>
  <si>
    <t>930,18</t>
  </si>
  <si>
    <t>59,73</t>
  </si>
  <si>
    <t>796,64</t>
  </si>
  <si>
    <t>818,68</t>
  </si>
  <si>
    <t>14,61</t>
  </si>
  <si>
    <t>779,11</t>
  </si>
  <si>
    <t>819,24</t>
  </si>
  <si>
    <t>764,7</t>
  </si>
  <si>
    <t>772,41</t>
  </si>
  <si>
    <t>796,81</t>
  </si>
  <si>
    <t>746,69</t>
  </si>
  <si>
    <t>765,54</t>
  </si>
  <si>
    <t>791,33</t>
  </si>
  <si>
    <t>810,02</t>
  </si>
  <si>
    <t>786,78</t>
  </si>
  <si>
    <t>743,24</t>
  </si>
  <si>
    <t>18,66</t>
  </si>
  <si>
    <t>789,28</t>
  </si>
  <si>
    <t>826,57</t>
  </si>
  <si>
    <t>814,72</t>
  </si>
  <si>
    <t>800,66</t>
  </si>
  <si>
    <t>865,94</t>
  </si>
  <si>
    <t>798,61</t>
  </si>
  <si>
    <t>788,29</t>
  </si>
  <si>
    <t>800,35</t>
  </si>
  <si>
    <t>838,44</t>
  </si>
  <si>
    <t>765,93</t>
  </si>
  <si>
    <t>846,24</t>
  </si>
  <si>
    <t>838,15</t>
  </si>
  <si>
    <t>0,06</t>
  </si>
  <si>
    <t>275,82</t>
  </si>
  <si>
    <t>824,18</t>
  </si>
  <si>
    <t>799,98</t>
  </si>
  <si>
    <t>780,67</t>
  </si>
  <si>
    <t>869,89</t>
  </si>
  <si>
    <t>6,46</t>
  </si>
  <si>
    <t>45,55</t>
  </si>
  <si>
    <t>798,9</t>
  </si>
  <si>
    <t>772,08</t>
  </si>
  <si>
    <t>772,11</t>
  </si>
  <si>
    <t>1,91</t>
  </si>
  <si>
    <t>904,65</t>
  </si>
  <si>
    <t>747,9</t>
  </si>
  <si>
    <t>8,95</t>
  </si>
  <si>
    <t>825,16</t>
  </si>
  <si>
    <t>772,09</t>
  </si>
  <si>
    <t>933,24</t>
  </si>
  <si>
    <t>807,5</t>
  </si>
  <si>
    <t>797,74</t>
  </si>
  <si>
    <t>760,31</t>
  </si>
  <si>
    <t>1,66</t>
  </si>
  <si>
    <t>758,21</t>
  </si>
  <si>
    <t>807,34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</si>
  <si>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марте 2018г.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</si>
  <si>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марте 2018 г.</t>
  </si>
  <si>
    <t>Март 2018 г.</t>
  </si>
  <si>
    <t>Отчетный период: март 2018г.</t>
  </si>
  <si>
    <t>Март 2018г.</t>
  </si>
  <si>
    <t>315,11</t>
  </si>
  <si>
    <t>169,94</t>
  </si>
  <si>
    <t>732,66</t>
  </si>
  <si>
    <t>72,71</t>
  </si>
  <si>
    <t>476,45</t>
  </si>
  <si>
    <t>735,03</t>
  </si>
  <si>
    <t>31,77</t>
  </si>
  <si>
    <t>761,31</t>
  </si>
  <si>
    <t>69,26</t>
  </si>
  <si>
    <t>849,9</t>
  </si>
  <si>
    <t>56,62</t>
  </si>
  <si>
    <t>966,48</t>
  </si>
  <si>
    <t>8,15</t>
  </si>
  <si>
    <t>2,96</t>
  </si>
  <si>
    <t>787,7</t>
  </si>
  <si>
    <t>13,05</t>
  </si>
  <si>
    <t>2,99</t>
  </si>
  <si>
    <t>944,23</t>
  </si>
  <si>
    <t>148,07</t>
  </si>
  <si>
    <t>980,28</t>
  </si>
  <si>
    <t>149,81</t>
  </si>
  <si>
    <t>1011,94</t>
  </si>
  <si>
    <t>1004,37</t>
  </si>
  <si>
    <t>442,19</t>
  </si>
  <si>
    <t>1036,03</t>
  </si>
  <si>
    <t>994,28</t>
  </si>
  <si>
    <t>152,01</t>
  </si>
  <si>
    <t>1025,94</t>
  </si>
  <si>
    <t>994</t>
  </si>
  <si>
    <t>152,77</t>
  </si>
  <si>
    <t>1025,66</t>
  </si>
  <si>
    <t>1008,39</t>
  </si>
  <si>
    <t>5,56</t>
  </si>
  <si>
    <t>6</t>
  </si>
  <si>
    <t>1040,05</t>
  </si>
  <si>
    <t>996,99</t>
  </si>
  <si>
    <t>5</t>
  </si>
  <si>
    <t>6,28</t>
  </si>
  <si>
    <t>1028,65</t>
  </si>
  <si>
    <t>997,42</t>
  </si>
  <si>
    <t>2,72</t>
  </si>
  <si>
    <t>8,51</t>
  </si>
  <si>
    <t>1029,08</t>
  </si>
  <si>
    <t>952,18</t>
  </si>
  <si>
    <t>327,7</t>
  </si>
  <si>
    <t>983,84</t>
  </si>
  <si>
    <t>927,03</t>
  </si>
  <si>
    <t>59,54</t>
  </si>
  <si>
    <t>958,69</t>
  </si>
  <si>
    <t>934,87</t>
  </si>
  <si>
    <t>171,87</t>
  </si>
  <si>
    <t>966,53</t>
  </si>
  <si>
    <t>891,43</t>
  </si>
  <si>
    <t>175,89</t>
  </si>
  <si>
    <t>923,09</t>
  </si>
  <si>
    <t>810,91</t>
  </si>
  <si>
    <t>94,11</t>
  </si>
  <si>
    <t>842,57</t>
  </si>
  <si>
    <t>1083,36</t>
  </si>
  <si>
    <t>163,09</t>
  </si>
  <si>
    <t>1115,02</t>
  </si>
  <si>
    <t>206,59</t>
  </si>
  <si>
    <t>971,5</t>
  </si>
  <si>
    <t>38,67</t>
  </si>
  <si>
    <t>880,43</t>
  </si>
  <si>
    <t>767,82</t>
  </si>
  <si>
    <t>799,48</t>
  </si>
  <si>
    <t>739,53</t>
  </si>
  <si>
    <t>55,67</t>
  </si>
  <si>
    <t>771,19</t>
  </si>
  <si>
    <t>729,9</t>
  </si>
  <si>
    <t>16</t>
  </si>
  <si>
    <t>0,08</t>
  </si>
  <si>
    <t>761,56</t>
  </si>
  <si>
    <t>735,91</t>
  </si>
  <si>
    <t>5,81</t>
  </si>
  <si>
    <t>767,57</t>
  </si>
  <si>
    <t>738,23</t>
  </si>
  <si>
    <t>38,84</t>
  </si>
  <si>
    <t>821,21</t>
  </si>
  <si>
    <t>13,23</t>
  </si>
  <si>
    <t>852,87</t>
  </si>
  <si>
    <t>908,58</t>
  </si>
  <si>
    <t>151,87</t>
  </si>
  <si>
    <t>940,24</t>
  </si>
  <si>
    <t>777,33</t>
  </si>
  <si>
    <t>150,59</t>
  </si>
  <si>
    <t>870,79</t>
  </si>
  <si>
    <t>130,99</t>
  </si>
  <si>
    <t>902,45</t>
  </si>
  <si>
    <t>916,62</t>
  </si>
  <si>
    <t>193,04</t>
  </si>
  <si>
    <t>948,28</t>
  </si>
  <si>
    <t>897,24</t>
  </si>
  <si>
    <t>316,22</t>
  </si>
  <si>
    <t>928,9</t>
  </si>
  <si>
    <t>860,93</t>
  </si>
  <si>
    <t>130,82</t>
  </si>
  <si>
    <t>892,59</t>
  </si>
  <si>
    <t>860,48</t>
  </si>
  <si>
    <t>314,5</t>
  </si>
  <si>
    <t>892,14</t>
  </si>
  <si>
    <t>860,68</t>
  </si>
  <si>
    <t>228,93</t>
  </si>
  <si>
    <t>892,34</t>
  </si>
  <si>
    <t>228,5</t>
  </si>
  <si>
    <t>892,43</t>
  </si>
  <si>
    <t>860,74</t>
  </si>
  <si>
    <t>137,18</t>
  </si>
  <si>
    <t>892,4</t>
  </si>
  <si>
    <t>880,87</t>
  </si>
  <si>
    <t>35,07</t>
  </si>
  <si>
    <t>912,53</t>
  </si>
  <si>
    <t>899,97</t>
  </si>
  <si>
    <t>157,63</t>
  </si>
  <si>
    <t>931,63</t>
  </si>
  <si>
    <t>915,82</t>
  </si>
  <si>
    <t>139,93</t>
  </si>
  <si>
    <t>947,48</t>
  </si>
  <si>
    <t>881,73</t>
  </si>
  <si>
    <t>10,83</t>
  </si>
  <si>
    <t>913,39</t>
  </si>
  <si>
    <t>158,8</t>
  </si>
  <si>
    <t>1032,3</t>
  </si>
  <si>
    <t>775,53</t>
  </si>
  <si>
    <t>1063,96</t>
  </si>
  <si>
    <t>947,45</t>
  </si>
  <si>
    <t>130,27</t>
  </si>
  <si>
    <t>979,11</t>
  </si>
  <si>
    <t>842,99</t>
  </si>
  <si>
    <t>11</t>
  </si>
  <si>
    <t>874,65</t>
  </si>
  <si>
    <t>765,9</t>
  </si>
  <si>
    <t>550,16</t>
  </si>
  <si>
    <t>797,56</t>
  </si>
  <si>
    <t>768,16</t>
  </si>
  <si>
    <t>536,23</t>
  </si>
  <si>
    <t>799,82</t>
  </si>
  <si>
    <t>767,95</t>
  </si>
  <si>
    <t>63,22</t>
  </si>
  <si>
    <t>799,61</t>
  </si>
  <si>
    <t>768,36</t>
  </si>
  <si>
    <t>7,18</t>
  </si>
  <si>
    <t>800,02</t>
  </si>
  <si>
    <t>769,34</t>
  </si>
  <si>
    <t>801</t>
  </si>
  <si>
    <t>762,93</t>
  </si>
  <si>
    <t>794,59</t>
  </si>
  <si>
    <t>775,87</t>
  </si>
  <si>
    <t>132,35</t>
  </si>
  <si>
    <t>807,53</t>
  </si>
  <si>
    <t>799,17</t>
  </si>
  <si>
    <t>17,18</t>
  </si>
  <si>
    <t>830,83</t>
  </si>
  <si>
    <t>764,96</t>
  </si>
  <si>
    <t>21,36</t>
  </si>
  <si>
    <t>796,62</t>
  </si>
  <si>
    <t>793,67</t>
  </si>
  <si>
    <t>12,55</t>
  </si>
  <si>
    <t>793,65</t>
  </si>
  <si>
    <t>16,16</t>
  </si>
  <si>
    <t>825,31</t>
  </si>
  <si>
    <t>750,09</t>
  </si>
  <si>
    <t>14,62</t>
  </si>
  <si>
    <t>781,75</t>
  </si>
  <si>
    <t>759,97</t>
  </si>
  <si>
    <t>13,58</t>
  </si>
  <si>
    <t>776,9</t>
  </si>
  <si>
    <t>10,86</t>
  </si>
  <si>
    <t>808,56</t>
  </si>
  <si>
    <t>777,02</t>
  </si>
  <si>
    <t>17,1</t>
  </si>
  <si>
    <t>808,68</t>
  </si>
  <si>
    <t>764,91</t>
  </si>
  <si>
    <t>17,7</t>
  </si>
  <si>
    <t>796,57</t>
  </si>
  <si>
    <t>829,87</t>
  </si>
  <si>
    <t>28,55</t>
  </si>
  <si>
    <t>861,53</t>
  </si>
  <si>
    <t>814,15</t>
  </si>
  <si>
    <t>15,34</t>
  </si>
  <si>
    <t>845,81</t>
  </si>
  <si>
    <t>816,6</t>
  </si>
  <si>
    <t>67,09</t>
  </si>
  <si>
    <t>848,26</t>
  </si>
  <si>
    <t>779,48</t>
  </si>
  <si>
    <t>33,62</t>
  </si>
  <si>
    <t>811,14</t>
  </si>
  <si>
    <t>811,95</t>
  </si>
  <si>
    <t>457,27</t>
  </si>
  <si>
    <t>843,61</t>
  </si>
  <si>
    <t>1002,95</t>
  </si>
  <si>
    <t>94,1</t>
  </si>
  <si>
    <t>1034,61</t>
  </si>
  <si>
    <t>920,84</t>
  </si>
  <si>
    <t>150,81</t>
  </si>
  <si>
    <t>952,5</t>
  </si>
  <si>
    <t>803,92</t>
  </si>
  <si>
    <t>67,03</t>
  </si>
  <si>
    <t>835,58</t>
  </si>
  <si>
    <t>791,97</t>
  </si>
  <si>
    <t>759,25</t>
  </si>
  <si>
    <t>116,87</t>
  </si>
  <si>
    <t>790,91</t>
  </si>
  <si>
    <t>756,97</t>
  </si>
  <si>
    <t>20,93</t>
  </si>
  <si>
    <t>788,63</t>
  </si>
  <si>
    <t>757,77</t>
  </si>
  <si>
    <t>414,5</t>
  </si>
  <si>
    <t>789,43</t>
  </si>
  <si>
    <t>758,38</t>
  </si>
  <si>
    <t>424,49</t>
  </si>
  <si>
    <t>790,04</t>
  </si>
  <si>
    <t>794,28</t>
  </si>
  <si>
    <t>11,96</t>
  </si>
  <si>
    <t>825,94</t>
  </si>
  <si>
    <t>773,25</t>
  </si>
  <si>
    <t>74,4</t>
  </si>
  <si>
    <t>804,91</t>
  </si>
  <si>
    <t>838,3</t>
  </si>
  <si>
    <t>2,37</t>
  </si>
  <si>
    <t>869,96</t>
  </si>
  <si>
    <t>766,62</t>
  </si>
  <si>
    <t>17,61</t>
  </si>
  <si>
    <t>798,28</t>
  </si>
  <si>
    <t>759,84</t>
  </si>
  <si>
    <t>20,72</t>
  </si>
  <si>
    <t>791,5</t>
  </si>
  <si>
    <t>768,28</t>
  </si>
  <si>
    <t>58,65</t>
  </si>
  <si>
    <t>768,32</t>
  </si>
  <si>
    <t>68,24</t>
  </si>
  <si>
    <t>767,31</t>
  </si>
  <si>
    <t>39,64</t>
  </si>
  <si>
    <t>798,97</t>
  </si>
  <si>
    <t>768,59</t>
  </si>
  <si>
    <t>69,16</t>
  </si>
  <si>
    <t>800,25</t>
  </si>
  <si>
    <t>767,45</t>
  </si>
  <si>
    <t>38,78</t>
  </si>
  <si>
    <t>799,11</t>
  </si>
  <si>
    <t>767,32</t>
  </si>
  <si>
    <t>40,18</t>
  </si>
  <si>
    <t>798,98</t>
  </si>
  <si>
    <t>844,06</t>
  </si>
  <si>
    <t>14,2</t>
  </si>
  <si>
    <t>875,72</t>
  </si>
  <si>
    <t>798,36</t>
  </si>
  <si>
    <t>33,84</t>
  </si>
  <si>
    <t>830,02</t>
  </si>
  <si>
    <t>800,91</t>
  </si>
  <si>
    <t>36,05</t>
  </si>
  <si>
    <t>832,57</t>
  </si>
  <si>
    <t>769,47</t>
  </si>
  <si>
    <t>0,37</t>
  </si>
  <si>
    <t>801,13</t>
  </si>
  <si>
    <t>812,76</t>
  </si>
  <si>
    <t>551,93</t>
  </si>
  <si>
    <t>844,42</t>
  </si>
  <si>
    <t>988,99</t>
  </si>
  <si>
    <t>141,36</t>
  </si>
  <si>
    <t>1020,65</t>
  </si>
  <si>
    <t>886,5</t>
  </si>
  <si>
    <t>99,43</t>
  </si>
  <si>
    <t>918,16</t>
  </si>
  <si>
    <t>851,92</t>
  </si>
  <si>
    <t>16,65</t>
  </si>
  <si>
    <t>883,58</t>
  </si>
  <si>
    <t>744,44</t>
  </si>
  <si>
    <t>776,1</t>
  </si>
  <si>
    <t>743,43</t>
  </si>
  <si>
    <t>504,67</t>
  </si>
  <si>
    <t>775,09</t>
  </si>
  <si>
    <t>741,11</t>
  </si>
  <si>
    <t>299,82</t>
  </si>
  <si>
    <t>772,77</t>
  </si>
  <si>
    <t>738,05</t>
  </si>
  <si>
    <t>207,59</t>
  </si>
  <si>
    <t>769,71</t>
  </si>
  <si>
    <t>755,81</t>
  </si>
  <si>
    <t>5,19</t>
  </si>
  <si>
    <t>787,47</t>
  </si>
  <si>
    <t>834,99</t>
  </si>
  <si>
    <t>142,86</t>
  </si>
  <si>
    <t>866,65</t>
  </si>
  <si>
    <t>921,2</t>
  </si>
  <si>
    <t>16,87</t>
  </si>
  <si>
    <t>952,86</t>
  </si>
  <si>
    <t>753,44</t>
  </si>
  <si>
    <t>5,59</t>
  </si>
  <si>
    <t>785,1</t>
  </si>
  <si>
    <t>914,84</t>
  </si>
  <si>
    <t>15,99</t>
  </si>
  <si>
    <t>946,5</t>
  </si>
  <si>
    <t>972</t>
  </si>
  <si>
    <t>62,24</t>
  </si>
  <si>
    <t>1003,66</t>
  </si>
  <si>
    <t>912,07</t>
  </si>
  <si>
    <t>449,68</t>
  </si>
  <si>
    <t>943,73</t>
  </si>
  <si>
    <t>896,68</t>
  </si>
  <si>
    <t>9,21</t>
  </si>
  <si>
    <t>928,34</t>
  </si>
  <si>
    <t>896,38</t>
  </si>
  <si>
    <t>18,25</t>
  </si>
  <si>
    <t>928,04</t>
  </si>
  <si>
    <t>896,81</t>
  </si>
  <si>
    <t>26,02</t>
  </si>
  <si>
    <t>928,47</t>
  </si>
  <si>
    <t>896,74</t>
  </si>
  <si>
    <t>64,82</t>
  </si>
  <si>
    <t>928,4</t>
  </si>
  <si>
    <t>896,21</t>
  </si>
  <si>
    <t>84,92</t>
  </si>
  <si>
    <t>927,87</t>
  </si>
  <si>
    <t>949,55</t>
  </si>
  <si>
    <t>981,21</t>
  </si>
  <si>
    <t>912,01</t>
  </si>
  <si>
    <t>31,6</t>
  </si>
  <si>
    <t>943,67</t>
  </si>
  <si>
    <t>983,85</t>
  </si>
  <si>
    <t>66,08</t>
  </si>
  <si>
    <t>1015,51</t>
  </si>
  <si>
    <t>948,31</t>
  </si>
  <si>
    <t>122,58</t>
  </si>
  <si>
    <t>979,97</t>
  </si>
  <si>
    <t>884,62</t>
  </si>
  <si>
    <t>159,95</t>
  </si>
  <si>
    <t>916,28</t>
  </si>
  <si>
    <t>1066,07</t>
  </si>
  <si>
    <t>132,95</t>
  </si>
  <si>
    <t>1097,73</t>
  </si>
  <si>
    <t>985,07</t>
  </si>
  <si>
    <t>190,98</t>
  </si>
  <si>
    <t>1016,73</t>
  </si>
  <si>
    <t>866,71</t>
  </si>
  <si>
    <t>9,91</t>
  </si>
  <si>
    <t>898,37</t>
  </si>
  <si>
    <t>783,53</t>
  </si>
  <si>
    <t>737,08</t>
  </si>
  <si>
    <t>815,19</t>
  </si>
  <si>
    <t>736,63</t>
  </si>
  <si>
    <t>309,1</t>
  </si>
  <si>
    <t>768,29</t>
  </si>
  <si>
    <t>735,72</t>
  </si>
  <si>
    <t>24,84</t>
  </si>
  <si>
    <t>767,38</t>
  </si>
  <si>
    <t>734,85</t>
  </si>
  <si>
    <t>416,44</t>
  </si>
  <si>
    <t>766,51</t>
  </si>
  <si>
    <t>742,82</t>
  </si>
  <si>
    <t>419,42</t>
  </si>
  <si>
    <t>774,48</t>
  </si>
  <si>
    <t>832,37</t>
  </si>
  <si>
    <t>95,77</t>
  </si>
  <si>
    <t>864,03</t>
  </si>
  <si>
    <t>905,29</t>
  </si>
  <si>
    <t>83,56</t>
  </si>
  <si>
    <t>936,95</t>
  </si>
  <si>
    <t>749,99</t>
  </si>
  <si>
    <t>111,9</t>
  </si>
  <si>
    <t>781,65</t>
  </si>
  <si>
    <t>863,3</t>
  </si>
  <si>
    <t>58,91</t>
  </si>
  <si>
    <t>894,96</t>
  </si>
  <si>
    <t>907,33</t>
  </si>
  <si>
    <t>40,07</t>
  </si>
  <si>
    <t>938,99</t>
  </si>
  <si>
    <t>900,68</t>
  </si>
  <si>
    <t>185,91</t>
  </si>
  <si>
    <t>932,34</t>
  </si>
  <si>
    <t>872,99</t>
  </si>
  <si>
    <t>146,52</t>
  </si>
  <si>
    <t>872,02</t>
  </si>
  <si>
    <t>78,66</t>
  </si>
  <si>
    <t>903,68</t>
  </si>
  <si>
    <t>874,67</t>
  </si>
  <si>
    <t>134,65</t>
  </si>
  <si>
    <t>906,33</t>
  </si>
  <si>
    <t>875,35</t>
  </si>
  <si>
    <t>108,82</t>
  </si>
  <si>
    <t>907,01</t>
  </si>
  <si>
    <t>894,92</t>
  </si>
  <si>
    <t>132,38</t>
  </si>
  <si>
    <t>926,58</t>
  </si>
  <si>
    <t>921,74</t>
  </si>
  <si>
    <t>443,49</t>
  </si>
  <si>
    <t>953,4</t>
  </si>
  <si>
    <t>885,26</t>
  </si>
  <si>
    <t>355,74</t>
  </si>
  <si>
    <t>916,92</t>
  </si>
  <si>
    <t>928,1</t>
  </si>
  <si>
    <t>166,69</t>
  </si>
  <si>
    <t>959,76</t>
  </si>
  <si>
    <t>900,34</t>
  </si>
  <si>
    <t>665,71</t>
  </si>
  <si>
    <t>932</t>
  </si>
  <si>
    <t>861,6</t>
  </si>
  <si>
    <t>728,3</t>
  </si>
  <si>
    <t>893,26</t>
  </si>
  <si>
    <t>1027,7</t>
  </si>
  <si>
    <t>1226,08</t>
  </si>
  <si>
    <t>1059,36</t>
  </si>
  <si>
    <t>951,66</t>
  </si>
  <si>
    <t>1753,56</t>
  </si>
  <si>
    <t>983,32</t>
  </si>
  <si>
    <t>193,45</t>
  </si>
  <si>
    <t>855,84</t>
  </si>
  <si>
    <t>739,1</t>
  </si>
  <si>
    <t>280,82</t>
  </si>
  <si>
    <t>770,76</t>
  </si>
  <si>
    <t>737,13</t>
  </si>
  <si>
    <t>78,49</t>
  </si>
  <si>
    <t>768,79</t>
  </si>
  <si>
    <t>733,24</t>
  </si>
  <si>
    <t>17,73</t>
  </si>
  <si>
    <t>764,9</t>
  </si>
  <si>
    <t>734,34</t>
  </si>
  <si>
    <t>60,63</t>
  </si>
  <si>
    <t>766</t>
  </si>
  <si>
    <t>737,16</t>
  </si>
  <si>
    <t>101,24</t>
  </si>
  <si>
    <t>768,82</t>
  </si>
  <si>
    <t>802,76</t>
  </si>
  <si>
    <t>22,92</t>
  </si>
  <si>
    <t>836,44</t>
  </si>
  <si>
    <t>85,21</t>
  </si>
  <si>
    <t>868,1</t>
  </si>
  <si>
    <t>750,01</t>
  </si>
  <si>
    <t>38,59</t>
  </si>
  <si>
    <t>781,67</t>
  </si>
  <si>
    <t>831,1</t>
  </si>
  <si>
    <t>107,25</t>
  </si>
  <si>
    <t>862,76</t>
  </si>
  <si>
    <t>907,34</t>
  </si>
  <si>
    <t>259,27</t>
  </si>
  <si>
    <t>939</t>
  </si>
  <si>
    <t>898,52</t>
  </si>
  <si>
    <t>295,93</t>
  </si>
  <si>
    <t>861,27</t>
  </si>
  <si>
    <t>100,52</t>
  </si>
  <si>
    <t>892,93</t>
  </si>
  <si>
    <t>834,87</t>
  </si>
  <si>
    <t>242,89</t>
  </si>
  <si>
    <t>866,53</t>
  </si>
  <si>
    <t>835,91</t>
  </si>
  <si>
    <t>163,26</t>
  </si>
  <si>
    <t>867,57</t>
  </si>
  <si>
    <t>809,99</t>
  </si>
  <si>
    <t>81,05</t>
  </si>
  <si>
    <t>841,65</t>
  </si>
  <si>
    <t>804,09</t>
  </si>
  <si>
    <t>476,39</t>
  </si>
  <si>
    <t>835,75</t>
  </si>
  <si>
    <t>858,75</t>
  </si>
  <si>
    <t>564,89</t>
  </si>
  <si>
    <t>890,41</t>
  </si>
  <si>
    <t>893,48</t>
  </si>
  <si>
    <t>455,74</t>
  </si>
  <si>
    <t>925,14</t>
  </si>
  <si>
    <t>928,68</t>
  </si>
  <si>
    <t>135,95</t>
  </si>
  <si>
    <t>960,34</t>
  </si>
  <si>
    <t>877,54</t>
  </si>
  <si>
    <t>348,47</t>
  </si>
  <si>
    <t>909,2</t>
  </si>
  <si>
    <t>815,11</t>
  </si>
  <si>
    <t>474,95</t>
  </si>
  <si>
    <t>846,77</t>
  </si>
  <si>
    <t>1009,48</t>
  </si>
  <si>
    <t>438,97</t>
  </si>
  <si>
    <t>1041,14</t>
  </si>
  <si>
    <t>937,8</t>
  </si>
  <si>
    <t>832,63</t>
  </si>
  <si>
    <t>969,46</t>
  </si>
  <si>
    <t>174,69</t>
  </si>
  <si>
    <t>858,23</t>
  </si>
  <si>
    <t>147,9</t>
  </si>
  <si>
    <t>797,66</t>
  </si>
  <si>
    <t>742,59</t>
  </si>
  <si>
    <t>26,08</t>
  </si>
  <si>
    <t>774,25</t>
  </si>
  <si>
    <t>741,44</t>
  </si>
  <si>
    <t>20,66</t>
  </si>
  <si>
    <t>773,1</t>
  </si>
  <si>
    <t>742,27</t>
  </si>
  <si>
    <t>16,02</t>
  </si>
  <si>
    <t>743,4</t>
  </si>
  <si>
    <t>19,72</t>
  </si>
  <si>
    <t>775,06</t>
  </si>
  <si>
    <t>768,55</t>
  </si>
  <si>
    <t>27,29</t>
  </si>
  <si>
    <t>800,21</t>
  </si>
  <si>
    <t>84,27</t>
  </si>
  <si>
    <t>828,47</t>
  </si>
  <si>
    <t>757,54</t>
  </si>
  <si>
    <t>101,49</t>
  </si>
  <si>
    <t>789,2</t>
  </si>
  <si>
    <t>95,04</t>
  </si>
  <si>
    <t>747,09</t>
  </si>
  <si>
    <t>107,58</t>
  </si>
  <si>
    <t>778,75</t>
  </si>
  <si>
    <t>747,94</t>
  </si>
  <si>
    <t>161,4</t>
  </si>
  <si>
    <t>779,6</t>
  </si>
  <si>
    <t>747,72</t>
  </si>
  <si>
    <t>257,14</t>
  </si>
  <si>
    <t>779,38</t>
  </si>
  <si>
    <t>747,75</t>
  </si>
  <si>
    <t>490,38</t>
  </si>
  <si>
    <t>779,41</t>
  </si>
  <si>
    <t>747,8</t>
  </si>
  <si>
    <t>674,51</t>
  </si>
  <si>
    <t>779,46</t>
  </si>
  <si>
    <t>748,04</t>
  </si>
  <si>
    <t>565,11</t>
  </si>
  <si>
    <t>779,7</t>
  </si>
  <si>
    <t>750,27</t>
  </si>
  <si>
    <t>581,54</t>
  </si>
  <si>
    <t>781,93</t>
  </si>
  <si>
    <t>821,72</t>
  </si>
  <si>
    <t>651,67</t>
  </si>
  <si>
    <t>853,38</t>
  </si>
  <si>
    <t>864,18</t>
  </si>
  <si>
    <t>375,87</t>
  </si>
  <si>
    <t>895,84</t>
  </si>
  <si>
    <t>941,92</t>
  </si>
  <si>
    <t>531,31</t>
  </si>
  <si>
    <t>973,58</t>
  </si>
  <si>
    <t>880,13</t>
  </si>
  <si>
    <t>529,15</t>
  </si>
  <si>
    <t>911,79</t>
  </si>
  <si>
    <t>769</t>
  </si>
  <si>
    <t>820,89</t>
  </si>
  <si>
    <t>978,17</t>
  </si>
  <si>
    <t>1004,27</t>
  </si>
  <si>
    <t>1009,83</t>
  </si>
  <si>
    <t>911,75</t>
  </si>
  <si>
    <t>1012,45</t>
  </si>
  <si>
    <t>943,41</t>
  </si>
  <si>
    <t>825,79</t>
  </si>
  <si>
    <t>33,96</t>
  </si>
  <si>
    <t>857,45</t>
  </si>
  <si>
    <t>783,2</t>
  </si>
  <si>
    <t>72,57</t>
  </si>
  <si>
    <t>814,86</t>
  </si>
  <si>
    <t>740,84</t>
  </si>
  <si>
    <t>421,63</t>
  </si>
  <si>
    <t>772,5</t>
  </si>
  <si>
    <t>739,84</t>
  </si>
  <si>
    <t>112,27</t>
  </si>
  <si>
    <t>771,5</t>
  </si>
  <si>
    <t>88,03</t>
  </si>
  <si>
    <t>772,27</t>
  </si>
  <si>
    <t>751,28</t>
  </si>
  <si>
    <t>58,53</t>
  </si>
  <si>
    <t>782,94</t>
  </si>
  <si>
    <t>786,06</t>
  </si>
  <si>
    <t>256,21</t>
  </si>
  <si>
    <t>817,72</t>
  </si>
  <si>
    <t>106,03</t>
  </si>
  <si>
    <t>847,23</t>
  </si>
  <si>
    <t>747,03</t>
  </si>
  <si>
    <t>80,3</t>
  </si>
  <si>
    <t>778,69</t>
  </si>
  <si>
    <t>838,53</t>
  </si>
  <si>
    <t>80,75</t>
  </si>
  <si>
    <t>870,19</t>
  </si>
  <si>
    <t>872,43</t>
  </si>
  <si>
    <t>105,25</t>
  </si>
  <si>
    <t>904,09</t>
  </si>
  <si>
    <t>861,56</t>
  </si>
  <si>
    <t>106,64</t>
  </si>
  <si>
    <t>893,22</t>
  </si>
  <si>
    <t>850,55</t>
  </si>
  <si>
    <t>189,69</t>
  </si>
  <si>
    <t>882,21</t>
  </si>
  <si>
    <t>826,78</t>
  </si>
  <si>
    <t>189,05</t>
  </si>
  <si>
    <t>858,44</t>
  </si>
  <si>
    <t>802,06</t>
  </si>
  <si>
    <t>73,02</t>
  </si>
  <si>
    <t>833,72</t>
  </si>
  <si>
    <t>802,11</t>
  </si>
  <si>
    <t>78,41</t>
  </si>
  <si>
    <t>833,77</t>
  </si>
  <si>
    <t>789,75</t>
  </si>
  <si>
    <t>68,37</t>
  </si>
  <si>
    <t>821,41</t>
  </si>
  <si>
    <t>857,97</t>
  </si>
  <si>
    <t>63,45</t>
  </si>
  <si>
    <t>850,88</t>
  </si>
  <si>
    <t>145,75</t>
  </si>
  <si>
    <t>882,54</t>
  </si>
  <si>
    <t>914,72</t>
  </si>
  <si>
    <t>68,52</t>
  </si>
  <si>
    <t>838,52</t>
  </si>
  <si>
    <t>417,35</t>
  </si>
  <si>
    <t>870,18</t>
  </si>
  <si>
    <t>771,02</t>
  </si>
  <si>
    <t>701,05</t>
  </si>
  <si>
    <t>802,68</t>
  </si>
  <si>
    <t>1033,33</t>
  </si>
  <si>
    <t>247,13</t>
  </si>
  <si>
    <t>1064,99</t>
  </si>
  <si>
    <t>921,08</t>
  </si>
  <si>
    <t>101,8</t>
  </si>
  <si>
    <t>952,74</t>
  </si>
  <si>
    <t>825,38</t>
  </si>
  <si>
    <t>12,95</t>
  </si>
  <si>
    <t>857,04</t>
  </si>
  <si>
    <t>765,63</t>
  </si>
  <si>
    <t>222,66</t>
  </si>
  <si>
    <t>797,29</t>
  </si>
  <si>
    <t>734,66</t>
  </si>
  <si>
    <t>131,12</t>
  </si>
  <si>
    <t>766,32</t>
  </si>
  <si>
    <t>734,23</t>
  </si>
  <si>
    <t>244,13</t>
  </si>
  <si>
    <t>765,89</t>
  </si>
  <si>
    <t>734,93</t>
  </si>
  <si>
    <t>71,12</t>
  </si>
  <si>
    <t>766,59</t>
  </si>
  <si>
    <t>741,06</t>
  </si>
  <si>
    <t>213,8</t>
  </si>
  <si>
    <t>772,72</t>
  </si>
  <si>
    <t>765,3</t>
  </si>
  <si>
    <t>349,32</t>
  </si>
  <si>
    <t>796,96</t>
  </si>
  <si>
    <t>815,74</t>
  </si>
  <si>
    <t>5,95</t>
  </si>
  <si>
    <t>847,4</t>
  </si>
  <si>
    <t>747,43</t>
  </si>
  <si>
    <t>21,64</t>
  </si>
  <si>
    <t>779,09</t>
  </si>
  <si>
    <t>840,35</t>
  </si>
  <si>
    <t>52,27</t>
  </si>
  <si>
    <t>872,01</t>
  </si>
  <si>
    <t>878,06</t>
  </si>
  <si>
    <t>126,16</t>
  </si>
  <si>
    <t>909,72</t>
  </si>
  <si>
    <t>864,51</t>
  </si>
  <si>
    <t>63,21</t>
  </si>
  <si>
    <t>896,17</t>
  </si>
  <si>
    <t>854,78</t>
  </si>
  <si>
    <t>18,81</t>
  </si>
  <si>
    <t>886,44</t>
  </si>
  <si>
    <t>830,5</t>
  </si>
  <si>
    <t>9,56</t>
  </si>
  <si>
    <t>862,16</t>
  </si>
  <si>
    <t>806,49</t>
  </si>
  <si>
    <t>17,3</t>
  </si>
  <si>
    <t>805,95</t>
  </si>
  <si>
    <t>22,82</t>
  </si>
  <si>
    <t>837,61</t>
  </si>
  <si>
    <t>790,57</t>
  </si>
  <si>
    <t>45,98</t>
  </si>
  <si>
    <t>822,23</t>
  </si>
  <si>
    <t>852,36</t>
  </si>
  <si>
    <t>82,26</t>
  </si>
  <si>
    <t>884,02</t>
  </si>
  <si>
    <t>848,42</t>
  </si>
  <si>
    <t>47,28</t>
  </si>
  <si>
    <t>880,08</t>
  </si>
  <si>
    <t>915,6</t>
  </si>
  <si>
    <t>74,39</t>
  </si>
  <si>
    <t>947,26</t>
  </si>
  <si>
    <t>839,28</t>
  </si>
  <si>
    <t>24,63</t>
  </si>
  <si>
    <t>870,94</t>
  </si>
  <si>
    <t>770,23</t>
  </si>
  <si>
    <t>73,43</t>
  </si>
  <si>
    <t>801,89</t>
  </si>
  <si>
    <t>1024,6</t>
  </si>
  <si>
    <t>270,22</t>
  </si>
  <si>
    <t>1056,26</t>
  </si>
  <si>
    <t>940,81</t>
  </si>
  <si>
    <t>261,48</t>
  </si>
  <si>
    <t>972,47</t>
  </si>
  <si>
    <t>801,82</t>
  </si>
  <si>
    <t>7,88</t>
  </si>
  <si>
    <t>833,48</t>
  </si>
  <si>
    <t>771,77</t>
  </si>
  <si>
    <t>713,44</t>
  </si>
  <si>
    <t>803,43</t>
  </si>
  <si>
    <t>740,58</t>
  </si>
  <si>
    <t>651,74</t>
  </si>
  <si>
    <t>772,24</t>
  </si>
  <si>
    <t>743,44</t>
  </si>
  <si>
    <t>235,86</t>
  </si>
  <si>
    <t>775,1</t>
  </si>
  <si>
    <t>744,02</t>
  </si>
  <si>
    <t>387,56</t>
  </si>
  <si>
    <t>775,68</t>
  </si>
  <si>
    <t>745,11</t>
  </si>
  <si>
    <t>351,5</t>
  </si>
  <si>
    <t>776,77</t>
  </si>
  <si>
    <t>423,46</t>
  </si>
  <si>
    <t>793,14</t>
  </si>
  <si>
    <t>754,36</t>
  </si>
  <si>
    <t>158,69</t>
  </si>
  <si>
    <t>786,02</t>
  </si>
  <si>
    <t>757,26</t>
  </si>
  <si>
    <t>2,41</t>
  </si>
  <si>
    <t>4,71</t>
  </si>
  <si>
    <t>788,92</t>
  </si>
  <si>
    <t>758,15</t>
  </si>
  <si>
    <t>0,26</t>
  </si>
  <si>
    <t>11,94</t>
  </si>
  <si>
    <t>789,81</t>
  </si>
  <si>
    <t>747,15</t>
  </si>
  <si>
    <t>68,03</t>
  </si>
  <si>
    <t>778,81</t>
  </si>
  <si>
    <t>747,38</t>
  </si>
  <si>
    <t>50,04</t>
  </si>
  <si>
    <t>779,04</t>
  </si>
  <si>
    <t>774,13</t>
  </si>
  <si>
    <t>59,34</t>
  </si>
  <si>
    <t>805,79</t>
  </si>
  <si>
    <t>761,81</t>
  </si>
  <si>
    <t>83,69</t>
  </si>
  <si>
    <t>793,47</t>
  </si>
  <si>
    <t>80,15</t>
  </si>
  <si>
    <t>747,98</t>
  </si>
  <si>
    <t>112,19</t>
  </si>
  <si>
    <t>779,64</t>
  </si>
  <si>
    <t>82,1</t>
  </si>
  <si>
    <t>793,41</t>
  </si>
  <si>
    <t>818,89</t>
  </si>
  <si>
    <t>0,05</t>
  </si>
  <si>
    <t>17,51</t>
  </si>
  <si>
    <t>843,73</t>
  </si>
  <si>
    <t>126,69</t>
  </si>
  <si>
    <t>875,39</t>
  </si>
  <si>
    <t>878,7</t>
  </si>
  <si>
    <t>104,25</t>
  </si>
  <si>
    <t>910,36</t>
  </si>
  <si>
    <t>834,28</t>
  </si>
  <si>
    <t>21,34</t>
  </si>
  <si>
    <t>768,15</t>
  </si>
  <si>
    <t>62,88</t>
  </si>
  <si>
    <t>799,81</t>
  </si>
  <si>
    <t>995,34</t>
  </si>
  <si>
    <t>99,55</t>
  </si>
  <si>
    <t>1027</t>
  </si>
  <si>
    <t>921,32</t>
  </si>
  <si>
    <t>0,73</t>
  </si>
  <si>
    <t>6,8</t>
  </si>
  <si>
    <t>952,98</t>
  </si>
  <si>
    <t>820,46</t>
  </si>
  <si>
    <t>3,24</t>
  </si>
  <si>
    <t>852,12</t>
  </si>
  <si>
    <t>737,52</t>
  </si>
  <si>
    <t>519,74</t>
  </si>
  <si>
    <t>769,18</t>
  </si>
  <si>
    <t>743,25</t>
  </si>
  <si>
    <t>165,12</t>
  </si>
  <si>
    <t>774,91</t>
  </si>
  <si>
    <t>741,62</t>
  </si>
  <si>
    <t>109,5</t>
  </si>
  <si>
    <t>773,28</t>
  </si>
  <si>
    <t>741,41</t>
  </si>
  <si>
    <t>34,5</t>
  </si>
  <si>
    <t>773,07</t>
  </si>
  <si>
    <t>743,79</t>
  </si>
  <si>
    <t>402,43</t>
  </si>
  <si>
    <t>775,45</t>
  </si>
  <si>
    <t>816,12</t>
  </si>
  <si>
    <t>53,64</t>
  </si>
  <si>
    <t>847,78</t>
  </si>
  <si>
    <t>903,6</t>
  </si>
  <si>
    <t>122,92</t>
  </si>
  <si>
    <t>935,26</t>
  </si>
  <si>
    <t>749,01</t>
  </si>
  <si>
    <t>92,62</t>
  </si>
  <si>
    <t>100,65</t>
  </si>
  <si>
    <t>832,01</t>
  </si>
  <si>
    <t>63,54</t>
  </si>
  <si>
    <t>846,38</t>
  </si>
  <si>
    <t>797,7</t>
  </si>
  <si>
    <t>68,33</t>
  </si>
  <si>
    <t>829,36</t>
  </si>
  <si>
    <t>798,33</t>
  </si>
  <si>
    <t>67,97</t>
  </si>
  <si>
    <t>829,99</t>
  </si>
  <si>
    <t>747,45</t>
  </si>
  <si>
    <t>85,02</t>
  </si>
  <si>
    <t>750,16</t>
  </si>
  <si>
    <t>84,87</t>
  </si>
  <si>
    <t>781,82</t>
  </si>
  <si>
    <t>749,95</t>
  </si>
  <si>
    <t>151,67</t>
  </si>
  <si>
    <t>781,61</t>
  </si>
  <si>
    <t>749,75</t>
  </si>
  <si>
    <t>128,61</t>
  </si>
  <si>
    <t>781,41</t>
  </si>
  <si>
    <t>801,45</t>
  </si>
  <si>
    <t>77,86</t>
  </si>
  <si>
    <t>833,11</t>
  </si>
  <si>
    <t>821,16</t>
  </si>
  <si>
    <t>109,81</t>
  </si>
  <si>
    <t>852,82</t>
  </si>
  <si>
    <t>891,92</t>
  </si>
  <si>
    <t>56,32</t>
  </si>
  <si>
    <t>923,58</t>
  </si>
  <si>
    <t>855,44</t>
  </si>
  <si>
    <t>39,77</t>
  </si>
  <si>
    <t>887,1</t>
  </si>
  <si>
    <t>792,7</t>
  </si>
  <si>
    <t>46,96</t>
  </si>
  <si>
    <t>824,36</t>
  </si>
  <si>
    <t>1014,4</t>
  </si>
  <si>
    <t>299,17</t>
  </si>
  <si>
    <t>1046,06</t>
  </si>
  <si>
    <t>921,53</t>
  </si>
  <si>
    <t>1136,41</t>
  </si>
  <si>
    <t>953,19</t>
  </si>
  <si>
    <t>810,23</t>
  </si>
  <si>
    <t>52,89</t>
  </si>
  <si>
    <t>841,89</t>
  </si>
  <si>
    <t>733,59</t>
  </si>
  <si>
    <t>278,8</t>
  </si>
  <si>
    <t>731,58</t>
  </si>
  <si>
    <t>106,86</t>
  </si>
  <si>
    <t>763,24</t>
  </si>
  <si>
    <t>730,77</t>
  </si>
  <si>
    <t>16,67</t>
  </si>
  <si>
    <t>730,2</t>
  </si>
  <si>
    <t>73,81</t>
  </si>
  <si>
    <t>761,86</t>
  </si>
  <si>
    <t>739,06</t>
  </si>
  <si>
    <t>75,54</t>
  </si>
  <si>
    <t>770,72</t>
  </si>
  <si>
    <t>753,64</t>
  </si>
  <si>
    <t>34,32</t>
  </si>
  <si>
    <t>785,3</t>
  </si>
  <si>
    <t>835,8</t>
  </si>
  <si>
    <t>122,83</t>
  </si>
  <si>
    <t>867,46</t>
  </si>
  <si>
    <t>757,12</t>
  </si>
  <si>
    <t>103,81</t>
  </si>
  <si>
    <t>788,78</t>
  </si>
  <si>
    <t>787,92</t>
  </si>
  <si>
    <t>96,12</t>
  </si>
  <si>
    <t>819,58</t>
  </si>
  <si>
    <t>816,8</t>
  </si>
  <si>
    <t>68,36</t>
  </si>
  <si>
    <t>848,46</t>
  </si>
  <si>
    <t>801,31</t>
  </si>
  <si>
    <t>63,89</t>
  </si>
  <si>
    <t>832,97</t>
  </si>
  <si>
    <t>796,88</t>
  </si>
  <si>
    <t>86,8</t>
  </si>
  <si>
    <t>828,54</t>
  </si>
  <si>
    <t>747,84</t>
  </si>
  <si>
    <t>98,68</t>
  </si>
  <si>
    <t>779,5</t>
  </si>
  <si>
    <t>746,75</t>
  </si>
  <si>
    <t>95,21</t>
  </si>
  <si>
    <t>778,41</t>
  </si>
  <si>
    <t>746,68</t>
  </si>
  <si>
    <t>95,64</t>
  </si>
  <si>
    <t>778,34</t>
  </si>
  <si>
    <t>746,9</t>
  </si>
  <si>
    <t>98,53</t>
  </si>
  <si>
    <t>778,56</t>
  </si>
  <si>
    <t>800,6</t>
  </si>
  <si>
    <t>89,15</t>
  </si>
  <si>
    <t>832,26</t>
  </si>
  <si>
    <t>78,9</t>
  </si>
  <si>
    <t>820,94</t>
  </si>
  <si>
    <t>846,65</t>
  </si>
  <si>
    <t>57,41</t>
  </si>
  <si>
    <t>878,31</t>
  </si>
  <si>
    <t>829,95</t>
  </si>
  <si>
    <t>36,75</t>
  </si>
  <si>
    <t>861,61</t>
  </si>
  <si>
    <t>759,37</t>
  </si>
  <si>
    <t>24,5</t>
  </si>
  <si>
    <t>972,9</t>
  </si>
  <si>
    <t>93,08</t>
  </si>
  <si>
    <t>1004,56</t>
  </si>
  <si>
    <t>901,58</t>
  </si>
  <si>
    <t>776,88</t>
  </si>
  <si>
    <t>811,44</t>
  </si>
  <si>
    <t>245,19</t>
  </si>
  <si>
    <t>843,1</t>
  </si>
  <si>
    <t>452,6</t>
  </si>
  <si>
    <t>733,23</t>
  </si>
  <si>
    <t>779,15</t>
  </si>
  <si>
    <t>764,89</t>
  </si>
  <si>
    <t>732,43</t>
  </si>
  <si>
    <t>850,01</t>
  </si>
  <si>
    <t>764,09</t>
  </si>
  <si>
    <t>729,73</t>
  </si>
  <si>
    <t>1023,88</t>
  </si>
  <si>
    <t>761,39</t>
  </si>
  <si>
    <t>731,74</t>
  </si>
  <si>
    <t>470,56</t>
  </si>
  <si>
    <t>763,4</t>
  </si>
  <si>
    <t>68,51</t>
  </si>
  <si>
    <t>889,4</t>
  </si>
  <si>
    <t>77,96</t>
  </si>
  <si>
    <t>921,06</t>
  </si>
  <si>
    <t>745,99</t>
  </si>
  <si>
    <t>97,02</t>
  </si>
  <si>
    <t>777,65</t>
  </si>
  <si>
    <t>791,22</t>
  </si>
  <si>
    <t>36,32</t>
  </si>
  <si>
    <t>822,88</t>
  </si>
  <si>
    <t>764,55</t>
  </si>
  <si>
    <t>26,68</t>
  </si>
  <si>
    <t>796,21</t>
  </si>
  <si>
    <t>757,86</t>
  </si>
  <si>
    <t>3,61</t>
  </si>
  <si>
    <t>0,18</t>
  </si>
  <si>
    <t>789,52</t>
  </si>
  <si>
    <t>54,08</t>
  </si>
  <si>
    <t>779,56</t>
  </si>
  <si>
    <t>747,2</t>
  </si>
  <si>
    <t>48,52</t>
  </si>
  <si>
    <t>778,86</t>
  </si>
  <si>
    <t>17,07</t>
  </si>
  <si>
    <t>786,54</t>
  </si>
  <si>
    <t>33,24</t>
  </si>
  <si>
    <t>818,2</t>
  </si>
  <si>
    <t>816,13</t>
  </si>
  <si>
    <t>66,3</t>
  </si>
  <si>
    <t>847,79</t>
  </si>
  <si>
    <t>830,28</t>
  </si>
  <si>
    <t>66,95</t>
  </si>
  <si>
    <t>861,94</t>
  </si>
  <si>
    <t>832,04</t>
  </si>
  <si>
    <t>70,16</t>
  </si>
  <si>
    <t>863,7</t>
  </si>
  <si>
    <t>875,9</t>
  </si>
  <si>
    <t>23,65</t>
  </si>
  <si>
    <t>907,56</t>
  </si>
  <si>
    <t>861,07</t>
  </si>
  <si>
    <t>25,15</t>
  </si>
  <si>
    <t>892,73</t>
  </si>
  <si>
    <t>799,42</t>
  </si>
  <si>
    <t>2,49</t>
  </si>
  <si>
    <t>831,08</t>
  </si>
  <si>
    <t>987,54</t>
  </si>
  <si>
    <t>38,7</t>
  </si>
  <si>
    <t>1019,2</t>
  </si>
  <si>
    <t>903,08</t>
  </si>
  <si>
    <t>189,63</t>
  </si>
  <si>
    <t>934,74</t>
  </si>
  <si>
    <t>814,29</t>
  </si>
  <si>
    <t>59,67</t>
  </si>
  <si>
    <t>845,95</t>
  </si>
  <si>
    <t>740,25</t>
  </si>
  <si>
    <t>410,71</t>
  </si>
  <si>
    <t>771,91</t>
  </si>
  <si>
    <t>732,8</t>
  </si>
  <si>
    <t>140,41</t>
  </si>
  <si>
    <t>764,46</t>
  </si>
  <si>
    <t>731,11</t>
  </si>
  <si>
    <t>15,53</t>
  </si>
  <si>
    <t>731,52</t>
  </si>
  <si>
    <t>193,35</t>
  </si>
  <si>
    <t>763,18</t>
  </si>
  <si>
    <t>734,48</t>
  </si>
  <si>
    <t>576,82</t>
  </si>
  <si>
    <t>766,14</t>
  </si>
  <si>
    <t>801,57</t>
  </si>
  <si>
    <t>88,35</t>
  </si>
  <si>
    <t>833,23</t>
  </si>
  <si>
    <t>923,79</t>
  </si>
  <si>
    <t>86,92</t>
  </si>
  <si>
    <t>955,45</t>
  </si>
  <si>
    <t>775,62</t>
  </si>
  <si>
    <t>92,92</t>
  </si>
  <si>
    <t>807,28</t>
  </si>
  <si>
    <t>4,85</t>
  </si>
  <si>
    <t>0,17</t>
  </si>
  <si>
    <t>901,55</t>
  </si>
  <si>
    <t>11,48</t>
  </si>
  <si>
    <t>924,51</t>
  </si>
  <si>
    <t>8,11</t>
  </si>
  <si>
    <t>956,17</t>
  </si>
  <si>
    <t>885,3</t>
  </si>
  <si>
    <t>58,16</t>
  </si>
  <si>
    <t>916,96</t>
  </si>
  <si>
    <t>873,79</t>
  </si>
  <si>
    <t>53,81</t>
  </si>
  <si>
    <t>905,45</t>
  </si>
  <si>
    <t>875,02</t>
  </si>
  <si>
    <t>47,91</t>
  </si>
  <si>
    <t>906,68</t>
  </si>
  <si>
    <t>869,45</t>
  </si>
  <si>
    <t>0,15</t>
  </si>
  <si>
    <t>3,12</t>
  </si>
  <si>
    <t>901,11</t>
  </si>
  <si>
    <t>869,31</t>
  </si>
  <si>
    <t>86,24</t>
  </si>
  <si>
    <t>900,97</t>
  </si>
  <si>
    <t>902,75</t>
  </si>
  <si>
    <t>60,04</t>
  </si>
  <si>
    <t>934,41</t>
  </si>
  <si>
    <t>889,6</t>
  </si>
  <si>
    <t>5,75</t>
  </si>
  <si>
    <t>921,26</t>
  </si>
  <si>
    <t>939,54</t>
  </si>
  <si>
    <t>35,6</t>
  </si>
  <si>
    <t>971,2</t>
  </si>
  <si>
    <t>900,38</t>
  </si>
  <si>
    <t>52,16</t>
  </si>
  <si>
    <t>932,04</t>
  </si>
  <si>
    <t>823,21</t>
  </si>
  <si>
    <t>304,81</t>
  </si>
  <si>
    <t>854,87</t>
  </si>
  <si>
    <t>998,03</t>
  </si>
  <si>
    <t>677,89</t>
  </si>
  <si>
    <t>1029,69</t>
  </si>
  <si>
    <t>912,13</t>
  </si>
  <si>
    <t>40,38</t>
  </si>
  <si>
    <t>943,79</t>
  </si>
  <si>
    <t>827,93</t>
  </si>
  <si>
    <t>3,67</t>
  </si>
  <si>
    <t>859,59</t>
  </si>
  <si>
    <t>761,74</t>
  </si>
  <si>
    <t>54,03</t>
  </si>
  <si>
    <t>793,4</t>
  </si>
  <si>
    <t>1,23</t>
  </si>
  <si>
    <t>764,2</t>
  </si>
  <si>
    <t>732,28</t>
  </si>
  <si>
    <t>6,06</t>
  </si>
  <si>
    <t>763,94</t>
  </si>
  <si>
    <t>731,78</t>
  </si>
  <si>
    <t>47,27</t>
  </si>
  <si>
    <t>763,44</t>
  </si>
  <si>
    <t>735,15</t>
  </si>
  <si>
    <t>391,81</t>
  </si>
  <si>
    <t>766,81</t>
  </si>
  <si>
    <t>824,86</t>
  </si>
  <si>
    <t>52,69</t>
  </si>
  <si>
    <t>856,52</t>
  </si>
  <si>
    <t>951,12</t>
  </si>
  <si>
    <t>122,22</t>
  </si>
  <si>
    <t>982,78</t>
  </si>
  <si>
    <t>787,81</t>
  </si>
  <si>
    <t>52,47</t>
  </si>
  <si>
    <t>819,47</t>
  </si>
  <si>
    <t>881,17</t>
  </si>
  <si>
    <t>27,07</t>
  </si>
  <si>
    <t>912,83</t>
  </si>
  <si>
    <t>919,26</t>
  </si>
  <si>
    <t>22,91</t>
  </si>
  <si>
    <t>950,92</t>
  </si>
  <si>
    <t>921,27</t>
  </si>
  <si>
    <t>74,13</t>
  </si>
  <si>
    <t>952,93</t>
  </si>
  <si>
    <t>903,65</t>
  </si>
  <si>
    <t>164,72</t>
  </si>
  <si>
    <t>935,31</t>
  </si>
  <si>
    <t>892,06</t>
  </si>
  <si>
    <t>122,98</t>
  </si>
  <si>
    <t>923,72</t>
  </si>
  <si>
    <t>882,07</t>
  </si>
  <si>
    <t>69,3</t>
  </si>
  <si>
    <t>913,73</t>
  </si>
  <si>
    <t>885,92</t>
  </si>
  <si>
    <t>197,72</t>
  </si>
  <si>
    <t>917,58</t>
  </si>
  <si>
    <t>895,61</t>
  </si>
  <si>
    <t>288,63</t>
  </si>
  <si>
    <t>927,27</t>
  </si>
  <si>
    <t>916,83</t>
  </si>
  <si>
    <t>393,47</t>
  </si>
  <si>
    <t>948,49</t>
  </si>
  <si>
    <t>164,6</t>
  </si>
  <si>
    <t>923,8</t>
  </si>
  <si>
    <t>938,46</t>
  </si>
  <si>
    <t>253,92</t>
  </si>
  <si>
    <t>970,12</t>
  </si>
  <si>
    <t>905,03</t>
  </si>
  <si>
    <t>392,81</t>
  </si>
  <si>
    <t>936,69</t>
  </si>
  <si>
    <t>830,37</t>
  </si>
  <si>
    <t>334,6</t>
  </si>
  <si>
    <t>862,03</t>
  </si>
  <si>
    <t>1014,42</t>
  </si>
  <si>
    <t>322,27</t>
  </si>
  <si>
    <t>1046,08</t>
  </si>
  <si>
    <t>899,09</t>
  </si>
  <si>
    <t>971,88</t>
  </si>
  <si>
    <t>930,75</t>
  </si>
  <si>
    <t>778,08</t>
  </si>
  <si>
    <t>809,74</t>
  </si>
  <si>
    <t>743,69</t>
  </si>
  <si>
    <t>41,04</t>
  </si>
  <si>
    <t>775,35</t>
  </si>
  <si>
    <t>736,57</t>
  </si>
  <si>
    <t>52,08</t>
  </si>
  <si>
    <t>768,23</t>
  </si>
  <si>
    <t>735,81</t>
  </si>
  <si>
    <t>42</t>
  </si>
  <si>
    <t>767,47</t>
  </si>
  <si>
    <t>730,93</t>
  </si>
  <si>
    <t>18,79</t>
  </si>
  <si>
    <t>762,59</t>
  </si>
  <si>
    <t>731,88</t>
  </si>
  <si>
    <t>24,13</t>
  </si>
  <si>
    <t>763,54</t>
  </si>
  <si>
    <t>756,36</t>
  </si>
  <si>
    <t>159,9</t>
  </si>
  <si>
    <t>788,02</t>
  </si>
  <si>
    <t>804,88</t>
  </si>
  <si>
    <t>284,5</t>
  </si>
  <si>
    <t>836,54</t>
  </si>
  <si>
    <t>741,65</t>
  </si>
  <si>
    <t>178,07</t>
  </si>
  <si>
    <t>773,31</t>
  </si>
  <si>
    <t>744,54</t>
  </si>
  <si>
    <t>119,31</t>
  </si>
  <si>
    <t>776,2</t>
  </si>
  <si>
    <t>787,74</t>
  </si>
  <si>
    <t>89,35</t>
  </si>
  <si>
    <t>819,4</t>
  </si>
  <si>
    <t>787,58</t>
  </si>
  <si>
    <t>87,54</t>
  </si>
  <si>
    <t>761,91</t>
  </si>
  <si>
    <t>192,02</t>
  </si>
  <si>
    <t>745,36</t>
  </si>
  <si>
    <t>153,25</t>
  </si>
  <si>
    <t>743,04</t>
  </si>
  <si>
    <t>4,72</t>
  </si>
  <si>
    <t>774,7</t>
  </si>
  <si>
    <t>743,37</t>
  </si>
  <si>
    <t>156,59</t>
  </si>
  <si>
    <t>775,03</t>
  </si>
  <si>
    <t>743,78</t>
  </si>
  <si>
    <t>25,53</t>
  </si>
  <si>
    <t>775,44</t>
  </si>
  <si>
    <t>744,39</t>
  </si>
  <si>
    <t>171,5</t>
  </si>
  <si>
    <t>776,05</t>
  </si>
  <si>
    <t>60,6</t>
  </si>
  <si>
    <t>871,81</t>
  </si>
  <si>
    <t>78,73</t>
  </si>
  <si>
    <t>903,47</t>
  </si>
  <si>
    <t>836,68</t>
  </si>
  <si>
    <t>456,71</t>
  </si>
  <si>
    <t>868,34</t>
  </si>
  <si>
    <t>195,34</t>
  </si>
  <si>
    <t>796,36</t>
  </si>
  <si>
    <t>920,93</t>
  </si>
  <si>
    <t>509,25</t>
  </si>
  <si>
    <t>952,59</t>
  </si>
  <si>
    <t>814,55</t>
  </si>
  <si>
    <t>458,43</t>
  </si>
  <si>
    <t>846,21</t>
  </si>
  <si>
    <t>746,25</t>
  </si>
  <si>
    <t>28,24</t>
  </si>
  <si>
    <t>777,91</t>
  </si>
  <si>
    <t>745,08</t>
  </si>
  <si>
    <t>261,71</t>
  </si>
  <si>
    <t>776,74</t>
  </si>
  <si>
    <t>742,8</t>
  </si>
  <si>
    <t>22,66</t>
  </si>
  <si>
    <t>774,46</t>
  </si>
  <si>
    <t>741,87</t>
  </si>
  <si>
    <t>25,4</t>
  </si>
  <si>
    <t>773,53</t>
  </si>
  <si>
    <t>741,29</t>
  </si>
  <si>
    <t>43,9</t>
  </si>
  <si>
    <t>772,95</t>
  </si>
  <si>
    <t>742,46</t>
  </si>
  <si>
    <t>54,37</t>
  </si>
  <si>
    <t>774,12</t>
  </si>
  <si>
    <t>755,37</t>
  </si>
  <si>
    <t>92,63</t>
  </si>
  <si>
    <t>787,03</t>
  </si>
  <si>
    <t>759,41</t>
  </si>
  <si>
    <t>153,62</t>
  </si>
  <si>
    <t>791,07</t>
  </si>
  <si>
    <t>807,68</t>
  </si>
  <si>
    <t>42,05</t>
  </si>
  <si>
    <t>839,34</t>
  </si>
  <si>
    <t>750,23</t>
  </si>
  <si>
    <t>133,92</t>
  </si>
  <si>
    <t>781,89</t>
  </si>
  <si>
    <t>751,43</t>
  </si>
  <si>
    <t>44,73</t>
  </si>
  <si>
    <t>783,09</t>
  </si>
  <si>
    <t>751,99</t>
  </si>
  <si>
    <t>11,97</t>
  </si>
  <si>
    <t>783,65</t>
  </si>
  <si>
    <t>752,2</t>
  </si>
  <si>
    <t>97,12</t>
  </si>
  <si>
    <t>783,86</t>
  </si>
  <si>
    <t>752,38</t>
  </si>
  <si>
    <t>133,31</t>
  </si>
  <si>
    <t>784,04</t>
  </si>
  <si>
    <t>751,53</t>
  </si>
  <si>
    <t>239,8</t>
  </si>
  <si>
    <t>783,19</t>
  </si>
  <si>
    <t>751,75</t>
  </si>
  <si>
    <t>240,07</t>
  </si>
  <si>
    <t>783,41</t>
  </si>
  <si>
    <t>751,39</t>
  </si>
  <si>
    <t>249,52</t>
  </si>
  <si>
    <t>783,05</t>
  </si>
  <si>
    <t>753,21</t>
  </si>
  <si>
    <t>148,54</t>
  </si>
  <si>
    <t>784,87</t>
  </si>
  <si>
    <t>762,9</t>
  </si>
  <si>
    <t>36,57</t>
  </si>
  <si>
    <t>0,14</t>
  </si>
  <si>
    <t>794,56</t>
  </si>
  <si>
    <t>772,32</t>
  </si>
  <si>
    <t>478,73</t>
  </si>
  <si>
    <t>803,98</t>
  </si>
  <si>
    <t>769,58</t>
  </si>
  <si>
    <t>233,39</t>
  </si>
  <si>
    <t>801,24</t>
  </si>
  <si>
    <t>775,39</t>
  </si>
  <si>
    <t>402,61</t>
  </si>
  <si>
    <t>807,05</t>
  </si>
  <si>
    <t>866,41</t>
  </si>
  <si>
    <t>387,53</t>
  </si>
  <si>
    <t>898,07</t>
  </si>
  <si>
    <t>790,28</t>
  </si>
  <si>
    <t>598,81</t>
  </si>
  <si>
    <t>821,94</t>
  </si>
  <si>
    <t>738,52</t>
  </si>
  <si>
    <t>212,44</t>
  </si>
  <si>
    <t>770,18</t>
  </si>
  <si>
    <t>742,29</t>
  </si>
  <si>
    <t>105,59</t>
  </si>
  <si>
    <t>773,95</t>
  </si>
  <si>
    <t>741</t>
  </si>
  <si>
    <t>328,44</t>
  </si>
  <si>
    <t>772,66</t>
  </si>
  <si>
    <t>740,73</t>
  </si>
  <si>
    <t>245,2</t>
  </si>
  <si>
    <t>772,39</t>
  </si>
  <si>
    <t>740,88</t>
  </si>
  <si>
    <t>237,43</t>
  </si>
  <si>
    <t>741,61</t>
  </si>
  <si>
    <t>68,82</t>
  </si>
  <si>
    <t>773,27</t>
  </si>
  <si>
    <t>757,43</t>
  </si>
  <si>
    <t>46,52</t>
  </si>
  <si>
    <t>789,09</t>
  </si>
  <si>
    <t>780,77</t>
  </si>
  <si>
    <t>246,04</t>
  </si>
  <si>
    <t>812,43</t>
  </si>
  <si>
    <t>754,57</t>
  </si>
  <si>
    <t>93,39</t>
  </si>
  <si>
    <t>786,23</t>
  </si>
  <si>
    <t>745,61</t>
  </si>
  <si>
    <t>48</t>
  </si>
  <si>
    <t>777,27</t>
  </si>
  <si>
    <t>746,23</t>
  </si>
  <si>
    <t>16,57</t>
  </si>
  <si>
    <t>777,89</t>
  </si>
  <si>
    <t>746,01</t>
  </si>
  <si>
    <t>161,76</t>
  </si>
  <si>
    <t>777,67</t>
  </si>
  <si>
    <t>745,04</t>
  </si>
  <si>
    <t>98,63</t>
  </si>
  <si>
    <t>776,7</t>
  </si>
  <si>
    <t>746,3</t>
  </si>
  <si>
    <t>127,99</t>
  </si>
  <si>
    <t>777,96</t>
  </si>
  <si>
    <t>745,34</t>
  </si>
  <si>
    <t>75,45</t>
  </si>
  <si>
    <t>777</t>
  </si>
  <si>
    <t>745,56</t>
  </si>
  <si>
    <t>777,22</t>
  </si>
  <si>
    <t>745,57</t>
  </si>
  <si>
    <t>120,04</t>
  </si>
  <si>
    <t>777,23</t>
  </si>
  <si>
    <t>748,84</t>
  </si>
  <si>
    <t>206,6</t>
  </si>
  <si>
    <t>752,53</t>
  </si>
  <si>
    <t>0,93</t>
  </si>
  <si>
    <t>7,39</t>
  </si>
  <si>
    <t>784,19</t>
  </si>
  <si>
    <t>63,47</t>
  </si>
  <si>
    <t>789,87</t>
  </si>
  <si>
    <t>136,43</t>
  </si>
  <si>
    <t>797,59</t>
  </si>
  <si>
    <t>680,08</t>
  </si>
  <si>
    <t>876,76</t>
  </si>
  <si>
    <t>654,74</t>
  </si>
  <si>
    <t>908,42</t>
  </si>
  <si>
    <t>775,73</t>
  </si>
  <si>
    <t>404,75</t>
  </si>
  <si>
    <t>807,39</t>
  </si>
  <si>
    <t>740,66</t>
  </si>
  <si>
    <t>315,53</t>
  </si>
  <si>
    <t>391,21</t>
  </si>
  <si>
    <t>121,16</t>
  </si>
  <si>
    <t>740,6</t>
  </si>
  <si>
    <t>113,74</t>
  </si>
  <si>
    <t>772,26</t>
  </si>
  <si>
    <t>740,22</t>
  </si>
  <si>
    <t>771,88</t>
  </si>
  <si>
    <t>741,54</t>
  </si>
  <si>
    <t>169,75</t>
  </si>
  <si>
    <t>773,2</t>
  </si>
  <si>
    <t>755,71</t>
  </si>
  <si>
    <t>273</t>
  </si>
  <si>
    <t>787,37</t>
  </si>
  <si>
    <t>31,06</t>
  </si>
  <si>
    <t>756,9</t>
  </si>
  <si>
    <t>47,82</t>
  </si>
  <si>
    <t>788,56</t>
  </si>
  <si>
    <t>93,64</t>
  </si>
  <si>
    <t>746,79</t>
  </si>
  <si>
    <t>131,06</t>
  </si>
  <si>
    <t>778,45</t>
  </si>
  <si>
    <t>746,42</t>
  </si>
  <si>
    <t>327,9</t>
  </si>
  <si>
    <t>746,43</t>
  </si>
  <si>
    <t>290,93</t>
  </si>
  <si>
    <t>778,09</t>
  </si>
  <si>
    <t>747,71</t>
  </si>
  <si>
    <t>304,39</t>
  </si>
  <si>
    <t>779,37</t>
  </si>
  <si>
    <t>419,01</t>
  </si>
  <si>
    <t>778,35</t>
  </si>
  <si>
    <t>746,95</t>
  </si>
  <si>
    <t>431,3</t>
  </si>
  <si>
    <t>778,61</t>
  </si>
  <si>
    <t>746,89</t>
  </si>
  <si>
    <t>409,57</t>
  </si>
  <si>
    <t>778,55</t>
  </si>
  <si>
    <t>747,37</t>
  </si>
  <si>
    <t>330,51</t>
  </si>
  <si>
    <t>779,03</t>
  </si>
  <si>
    <t>754,18</t>
  </si>
  <si>
    <t>402,59</t>
  </si>
  <si>
    <t>785,84</t>
  </si>
  <si>
    <t>757,75</t>
  </si>
  <si>
    <t>131,01</t>
  </si>
  <si>
    <t>789,41</t>
  </si>
  <si>
    <t>756,83</t>
  </si>
  <si>
    <t>595,56</t>
  </si>
  <si>
    <t>788,49</t>
  </si>
  <si>
    <t>762,2</t>
  </si>
  <si>
    <t>465,34</t>
  </si>
  <si>
    <t>793,86</t>
  </si>
  <si>
    <t>889,47</t>
  </si>
  <si>
    <t>762,47</t>
  </si>
  <si>
    <t>921,13</t>
  </si>
  <si>
    <t>778,97</t>
  </si>
  <si>
    <t>721,83</t>
  </si>
  <si>
    <t>810,63</t>
  </si>
  <si>
    <t>754,28</t>
  </si>
  <si>
    <t>172,16</t>
  </si>
  <si>
    <t>785,94</t>
  </si>
  <si>
    <t>740,85</t>
  </si>
  <si>
    <t>201,19</t>
  </si>
  <si>
    <t>772,51</t>
  </si>
  <si>
    <t>181,1</t>
  </si>
  <si>
    <t>740,04</t>
  </si>
  <si>
    <t>268,77</t>
  </si>
  <si>
    <t>771,7</t>
  </si>
  <si>
    <t>740,75</t>
  </si>
  <si>
    <t>99,38</t>
  </si>
  <si>
    <t>4,47</t>
  </si>
  <si>
    <t>753,46</t>
  </si>
  <si>
    <t>81,6</t>
  </si>
  <si>
    <t>785,12</t>
  </si>
  <si>
    <t>222,78</t>
  </si>
  <si>
    <t>757,16</t>
  </si>
  <si>
    <t>100,89</t>
  </si>
  <si>
    <t>788,82</t>
  </si>
  <si>
    <t>841,07</t>
  </si>
  <si>
    <t>71,69</t>
  </si>
  <si>
    <t>872,73</t>
  </si>
  <si>
    <t>841</t>
  </si>
  <si>
    <t>110,48</t>
  </si>
  <si>
    <t>872,66</t>
  </si>
  <si>
    <t>851,38</t>
  </si>
  <si>
    <t>218,42</t>
  </si>
  <si>
    <t>883,04</t>
  </si>
  <si>
    <t>823,12</t>
  </si>
  <si>
    <t>163,68</t>
  </si>
  <si>
    <t>823,02</t>
  </si>
  <si>
    <t>198,25</t>
  </si>
  <si>
    <t>854,68</t>
  </si>
  <si>
    <t>822,33</t>
  </si>
  <si>
    <t>247,84</t>
  </si>
  <si>
    <t>853,99</t>
  </si>
  <si>
    <t>811,33</t>
  </si>
  <si>
    <t>243,46</t>
  </si>
  <si>
    <t>801,77</t>
  </si>
  <si>
    <t>438,32</t>
  </si>
  <si>
    <t>833,43</t>
  </si>
  <si>
    <t>818,91</t>
  </si>
  <si>
    <t>136,94</t>
  </si>
  <si>
    <t>850,57</t>
  </si>
  <si>
    <t>136,34</t>
  </si>
  <si>
    <t>804,82</t>
  </si>
  <si>
    <t>831,75</t>
  </si>
  <si>
    <t>188,18</t>
  </si>
  <si>
    <t>863,41</t>
  </si>
  <si>
    <t>816,37</t>
  </si>
  <si>
    <t>232,19</t>
  </si>
  <si>
    <t>848,03</t>
  </si>
  <si>
    <t>783,04</t>
  </si>
  <si>
    <t>550,37</t>
  </si>
  <si>
    <t>814,7</t>
  </si>
  <si>
    <t>973,4</t>
  </si>
  <si>
    <t>860,35</t>
  </si>
  <si>
    <t>1005,06</t>
  </si>
  <si>
    <t>795,14</t>
  </si>
  <si>
    <t>450,93</t>
  </si>
  <si>
    <t>826,8</t>
  </si>
  <si>
    <t>745,27</t>
  </si>
  <si>
    <t>194,39</t>
  </si>
  <si>
    <t>776,93</t>
  </si>
  <si>
    <t>758,29</t>
  </si>
  <si>
    <t>95,73</t>
  </si>
  <si>
    <t>789,95</t>
  </si>
  <si>
    <t>745,58</t>
  </si>
  <si>
    <t>400,64</t>
  </si>
  <si>
    <t>777,24</t>
  </si>
  <si>
    <t>789,4</t>
  </si>
  <si>
    <t>337,97</t>
  </si>
  <si>
    <t>821,06</t>
  </si>
  <si>
    <t>783,75</t>
  </si>
  <si>
    <t>5,33</t>
  </si>
  <si>
    <t>1,22</t>
  </si>
  <si>
    <t>815,41</t>
  </si>
  <si>
    <t>8,4</t>
  </si>
  <si>
    <t>1,17</t>
  </si>
  <si>
    <t>756,28</t>
  </si>
  <si>
    <t>8,79</t>
  </si>
  <si>
    <t>1,52</t>
  </si>
  <si>
    <t>787,94</t>
  </si>
  <si>
    <t>752,88</t>
  </si>
  <si>
    <t>11,81</t>
  </si>
  <si>
    <t>784,54</t>
  </si>
  <si>
    <t>787,02</t>
  </si>
  <si>
    <t>98,8</t>
  </si>
  <si>
    <t>749,15</t>
  </si>
  <si>
    <t>117,59</t>
  </si>
  <si>
    <t>780,81</t>
  </si>
  <si>
    <t>767,02</t>
  </si>
  <si>
    <t>229,94</t>
  </si>
  <si>
    <t>798,68</t>
  </si>
  <si>
    <t>752,69</t>
  </si>
  <si>
    <t>224,9</t>
  </si>
  <si>
    <t>784,35</t>
  </si>
  <si>
    <t>760,58</t>
  </si>
  <si>
    <t>222,7</t>
  </si>
  <si>
    <t>792,24</t>
  </si>
  <si>
    <t>760,27</t>
  </si>
  <si>
    <t>191,19</t>
  </si>
  <si>
    <t>791,93</t>
  </si>
  <si>
    <t>759,94</t>
  </si>
  <si>
    <t>155,6</t>
  </si>
  <si>
    <t>791,6</t>
  </si>
  <si>
    <t>760,28</t>
  </si>
  <si>
    <t>217,35</t>
  </si>
  <si>
    <t>791,94</t>
  </si>
  <si>
    <t>756,57</t>
  </si>
  <si>
    <t>221,36</t>
  </si>
  <si>
    <t>788,23</t>
  </si>
  <si>
    <t>82,54</t>
  </si>
  <si>
    <t>795,72</t>
  </si>
  <si>
    <t>782,21</t>
  </si>
  <si>
    <t>38,79</t>
  </si>
  <si>
    <t>813,87</t>
  </si>
  <si>
    <t>779,87</t>
  </si>
  <si>
    <t>65,98</t>
  </si>
  <si>
    <t>811,53</t>
  </si>
  <si>
    <t>776,07</t>
  </si>
  <si>
    <t>56,18</t>
  </si>
  <si>
    <t>807,73</t>
  </si>
  <si>
    <t>450,54</t>
  </si>
  <si>
    <t>813,79</t>
  </si>
  <si>
    <t>909,43</t>
  </si>
  <si>
    <t>825,17</t>
  </si>
  <si>
    <t>941,09</t>
  </si>
  <si>
    <t>787,52</t>
  </si>
  <si>
    <t>539,49</t>
  </si>
  <si>
    <t>819,18</t>
  </si>
  <si>
    <t>750,83</t>
  </si>
  <si>
    <t>163,84</t>
  </si>
  <si>
    <t>782,49</t>
  </si>
  <si>
    <t>744,87</t>
  </si>
  <si>
    <t>161,51</t>
  </si>
  <si>
    <t>776,53</t>
  </si>
  <si>
    <t>760,38</t>
  </si>
  <si>
    <t>156,74</t>
  </si>
  <si>
    <t>792,04</t>
  </si>
  <si>
    <t>769,94</t>
  </si>
  <si>
    <t>182,34</t>
  </si>
  <si>
    <t>801,6</t>
  </si>
  <si>
    <t>764,35</t>
  </si>
  <si>
    <t>124,69</t>
  </si>
  <si>
    <t>796,01</t>
  </si>
  <si>
    <t>751,26</t>
  </si>
  <si>
    <t>20,15</t>
  </si>
  <si>
    <t>782,92</t>
  </si>
  <si>
    <t>752,78</t>
  </si>
  <si>
    <t>221,54</t>
  </si>
  <si>
    <t>784,44</t>
  </si>
  <si>
    <t>744,77</t>
  </si>
  <si>
    <t>94,14</t>
  </si>
  <si>
    <t>757,07</t>
  </si>
  <si>
    <t>788,73</t>
  </si>
  <si>
    <t>758,14</t>
  </si>
  <si>
    <t>41,18</t>
  </si>
  <si>
    <t>789,8</t>
  </si>
  <si>
    <t>758,39</t>
  </si>
  <si>
    <t>58,71</t>
  </si>
  <si>
    <t>758,59</t>
  </si>
  <si>
    <t>69,52</t>
  </si>
  <si>
    <t>790,25</t>
  </si>
  <si>
    <t>758,2</t>
  </si>
  <si>
    <t>64,55</t>
  </si>
  <si>
    <t>789,86</t>
  </si>
  <si>
    <t>758</t>
  </si>
  <si>
    <t>18,14</t>
  </si>
  <si>
    <t>789,66</t>
  </si>
  <si>
    <t>756,68</t>
  </si>
  <si>
    <t>111,11</t>
  </si>
  <si>
    <t>788,34</t>
  </si>
  <si>
    <t>756,64</t>
  </si>
  <si>
    <t>64,77</t>
  </si>
  <si>
    <t>788,3</t>
  </si>
  <si>
    <t>756,79</t>
  </si>
  <si>
    <t>220,87</t>
  </si>
  <si>
    <t>788,45</t>
  </si>
  <si>
    <t>762,6</t>
  </si>
  <si>
    <t>155,96</t>
  </si>
  <si>
    <t>794,26</t>
  </si>
  <si>
    <t>0,45</t>
  </si>
  <si>
    <t>18,21</t>
  </si>
  <si>
    <t>841,13</t>
  </si>
  <si>
    <t>67,98</t>
  </si>
  <si>
    <t>872,79</t>
  </si>
  <si>
    <t>790,23</t>
  </si>
  <si>
    <t>123,6</t>
  </si>
  <si>
    <t>821,89</t>
  </si>
  <si>
    <t>786,67</t>
  </si>
  <si>
    <t>274,76</t>
  </si>
  <si>
    <t>818,33</t>
  </si>
  <si>
    <t>868,66</t>
  </si>
  <si>
    <t>207,39</t>
  </si>
  <si>
    <t>900,32</t>
  </si>
  <si>
    <t>819,44</t>
  </si>
  <si>
    <t>703,64</t>
  </si>
  <si>
    <t>851,1</t>
  </si>
  <si>
    <t>774,23</t>
  </si>
  <si>
    <t>84,85</t>
  </si>
  <si>
    <t>805,89</t>
  </si>
  <si>
    <t>782,54</t>
  </si>
  <si>
    <t>60,57</t>
  </si>
  <si>
    <t>814,2</t>
  </si>
  <si>
    <t>148,29</t>
  </si>
  <si>
    <t>825,23</t>
  </si>
  <si>
    <t>804,27</t>
  </si>
  <si>
    <t>21,04</t>
  </si>
  <si>
    <t>835,93</t>
  </si>
  <si>
    <t>792,14</t>
  </si>
  <si>
    <t>144,57</t>
  </si>
  <si>
    <t>823,8</t>
  </si>
  <si>
    <t>166,46</t>
  </si>
  <si>
    <t>809,55</t>
  </si>
  <si>
    <t>774,82</t>
  </si>
  <si>
    <t>159,02</t>
  </si>
  <si>
    <t>806,48</t>
  </si>
  <si>
    <t>732,82</t>
  </si>
  <si>
    <t>452,5</t>
  </si>
  <si>
    <t>764,48</t>
  </si>
  <si>
    <t>750,31</t>
  </si>
  <si>
    <t>100,77</t>
  </si>
  <si>
    <t>781,97</t>
  </si>
  <si>
    <t>753,62</t>
  </si>
  <si>
    <t>45,59</t>
  </si>
  <si>
    <t>785,28</t>
  </si>
  <si>
    <t>763,21</t>
  </si>
  <si>
    <t>37,28</t>
  </si>
  <si>
    <t>794,87</t>
  </si>
  <si>
    <t>748,89</t>
  </si>
  <si>
    <t>5,62</t>
  </si>
  <si>
    <t>780,55</t>
  </si>
  <si>
    <t>750,39</t>
  </si>
  <si>
    <t>18,1</t>
  </si>
  <si>
    <t>782,05</t>
  </si>
  <si>
    <t>23,26</t>
  </si>
  <si>
    <t>781,16</t>
  </si>
  <si>
    <t>748,73</t>
  </si>
  <si>
    <t>103,9</t>
  </si>
  <si>
    <t>780,39</t>
  </si>
  <si>
    <t>748,74</t>
  </si>
  <si>
    <t>132,62</t>
  </si>
  <si>
    <t>780,4</t>
  </si>
  <si>
    <t>749,61</t>
  </si>
  <si>
    <t>139,61</t>
  </si>
  <si>
    <t>781,27</t>
  </si>
  <si>
    <t>755,55</t>
  </si>
  <si>
    <t>202,13</t>
  </si>
  <si>
    <t>787,21</t>
  </si>
  <si>
    <t>848,75</t>
  </si>
  <si>
    <t>32,19</t>
  </si>
  <si>
    <t>880,41</t>
  </si>
  <si>
    <t>791,8</t>
  </si>
  <si>
    <t>149,31</t>
  </si>
  <si>
    <t>823,46</t>
  </si>
  <si>
    <t>787,35</t>
  </si>
  <si>
    <t>229,12</t>
  </si>
  <si>
    <t>819,01</t>
  </si>
  <si>
    <t>56,78</t>
  </si>
  <si>
    <t>807,86</t>
  </si>
  <si>
    <t>908,69</t>
  </si>
  <si>
    <t>318,02</t>
  </si>
  <si>
    <t>940,35</t>
  </si>
  <si>
    <t>791,25</t>
  </si>
  <si>
    <t>544,57</t>
  </si>
  <si>
    <t>822,91</t>
  </si>
  <si>
    <t>746,62</t>
  </si>
  <si>
    <t>88,73</t>
  </si>
  <si>
    <t>778,28</t>
  </si>
  <si>
    <t>788,98</t>
  </si>
  <si>
    <t>100,3</t>
  </si>
  <si>
    <t>820,64</t>
  </si>
  <si>
    <t>798,94</t>
  </si>
  <si>
    <t>46,67</t>
  </si>
  <si>
    <t>830,6</t>
  </si>
  <si>
    <t>810,28</t>
  </si>
  <si>
    <t>57,85</t>
  </si>
  <si>
    <t>841,94</t>
  </si>
  <si>
    <t>810,86</t>
  </si>
  <si>
    <t>48,76</t>
  </si>
  <si>
    <t>842,52</t>
  </si>
  <si>
    <t>778,63</t>
  </si>
  <si>
    <t>20,36</t>
  </si>
  <si>
    <t>810,29</t>
  </si>
  <si>
    <t>795,97</t>
  </si>
  <si>
    <t>827,63</t>
  </si>
  <si>
    <t>753,05</t>
  </si>
  <si>
    <t>158,11</t>
  </si>
  <si>
    <t>784,71</t>
  </si>
  <si>
    <t>805,04</t>
  </si>
  <si>
    <t>30,42</t>
  </si>
  <si>
    <t>836,7</t>
  </si>
  <si>
    <t>752,18</t>
  </si>
  <si>
    <t>25,84</t>
  </si>
  <si>
    <t>783,84</t>
  </si>
  <si>
    <t>755,29</t>
  </si>
  <si>
    <t>27,96</t>
  </si>
  <si>
    <t>786,95</t>
  </si>
  <si>
    <t>751,96</t>
  </si>
  <si>
    <t>34,83</t>
  </si>
  <si>
    <t>783,62</t>
  </si>
  <si>
    <t>779,88</t>
  </si>
  <si>
    <t>205,99</t>
  </si>
  <si>
    <t>811,54</t>
  </si>
  <si>
    <t>78,17</t>
  </si>
  <si>
    <t>808,66</t>
  </si>
  <si>
    <t>793,5</t>
  </si>
  <si>
    <t>303,55</t>
  </si>
  <si>
    <t>805,96</t>
  </si>
  <si>
    <t>132,14</t>
  </si>
  <si>
    <t>837,62</t>
  </si>
  <si>
    <t>124,1</t>
  </si>
  <si>
    <t>839,16</t>
  </si>
  <si>
    <t>814,92</t>
  </si>
  <si>
    <t>188,7</t>
  </si>
  <si>
    <t>846,58</t>
  </si>
  <si>
    <t>802,17</t>
  </si>
  <si>
    <t>0,22</t>
  </si>
  <si>
    <t>19,9</t>
  </si>
  <si>
    <t>833,83</t>
  </si>
  <si>
    <t>131,61</t>
  </si>
  <si>
    <t>816,74</t>
  </si>
  <si>
    <t>336,17</t>
  </si>
  <si>
    <t>780,15</t>
  </si>
  <si>
    <t>305,01</t>
  </si>
  <si>
    <t>811,81</t>
  </si>
  <si>
    <t>890,96</t>
  </si>
  <si>
    <t>708,33</t>
  </si>
  <si>
    <t>922,62</t>
  </si>
  <si>
    <t>824,12</t>
  </si>
  <si>
    <t>807,35</t>
  </si>
  <si>
    <t>855,78</t>
  </si>
  <si>
    <t>759,67</t>
  </si>
  <si>
    <t>227,24</t>
  </si>
  <si>
    <t>785,24</t>
  </si>
  <si>
    <t>188,36</t>
  </si>
  <si>
    <t>816,9</t>
  </si>
  <si>
    <t>801,15</t>
  </si>
  <si>
    <t>216,49</t>
  </si>
  <si>
    <t>832,81</t>
  </si>
  <si>
    <t>812,83</t>
  </si>
  <si>
    <t>274,36</t>
  </si>
  <si>
    <t>844,49</t>
  </si>
  <si>
    <t>812,86</t>
  </si>
  <si>
    <t>78,92</t>
  </si>
  <si>
    <t>844,52</t>
  </si>
  <si>
    <t>778,72</t>
  </si>
  <si>
    <t>9,45</t>
  </si>
  <si>
    <t>810,38</t>
  </si>
  <si>
    <t>18,08</t>
  </si>
  <si>
    <t>818,44</t>
  </si>
  <si>
    <t>768,3</t>
  </si>
  <si>
    <t>199,49</t>
  </si>
  <si>
    <t>799,96</t>
  </si>
  <si>
    <t>770,49</t>
  </si>
  <si>
    <t>35,48</t>
  </si>
  <si>
    <t>802,15</t>
  </si>
  <si>
    <t>763,34</t>
  </si>
  <si>
    <t>162,47</t>
  </si>
  <si>
    <t>795</t>
  </si>
  <si>
    <t>760,7</t>
  </si>
  <si>
    <t>40,96</t>
  </si>
  <si>
    <t>792,36</t>
  </si>
  <si>
    <t>759,61</t>
  </si>
  <si>
    <t>27,76</t>
  </si>
  <si>
    <t>791,27</t>
  </si>
  <si>
    <t>759,29</t>
  </si>
  <si>
    <t>0,54</t>
  </si>
  <si>
    <t>790,95</t>
  </si>
  <si>
    <t>756,95</t>
  </si>
  <si>
    <t>428,32</t>
  </si>
  <si>
    <t>788,61</t>
  </si>
  <si>
    <t>429,22</t>
  </si>
  <si>
    <t>756,63</t>
  </si>
  <si>
    <t>749,9</t>
  </si>
  <si>
    <t>110,36</t>
  </si>
  <si>
    <t>781,56</t>
  </si>
  <si>
    <t>752,77</t>
  </si>
  <si>
    <t>56,39</t>
  </si>
  <si>
    <t>784,43</t>
  </si>
  <si>
    <t>771,55</t>
  </si>
  <si>
    <t>133,64</t>
  </si>
  <si>
    <t>803,21</t>
  </si>
  <si>
    <t>777,11</t>
  </si>
  <si>
    <t>22,48</t>
  </si>
  <si>
    <t>808,77</t>
  </si>
  <si>
    <t>774,93</t>
  </si>
  <si>
    <t>36,34</t>
  </si>
  <si>
    <t>310,45</t>
  </si>
  <si>
    <t>803,75</t>
  </si>
  <si>
    <t>828,19</t>
  </si>
  <si>
    <t>294,32</t>
  </si>
  <si>
    <t>859,85</t>
  </si>
  <si>
    <t>770,31</t>
  </si>
  <si>
    <t>343,57</t>
  </si>
  <si>
    <t>801,97</t>
  </si>
  <si>
    <t>740,45</t>
  </si>
  <si>
    <t>86,77</t>
  </si>
  <si>
    <t>767,9</t>
  </si>
  <si>
    <t>150,79</t>
  </si>
  <si>
    <t>799,56</t>
  </si>
  <si>
    <t>767,22</t>
  </si>
  <si>
    <t>186,88</t>
  </si>
  <si>
    <t>798,88</t>
  </si>
  <si>
    <t>766,95</t>
  </si>
  <si>
    <t>103,57</t>
  </si>
  <si>
    <t>767,6</t>
  </si>
  <si>
    <t>65,61</t>
  </si>
  <si>
    <t>799,26</t>
  </si>
  <si>
    <t>757,02</t>
  </si>
  <si>
    <t>78,06</t>
  </si>
  <si>
    <t>788,68</t>
  </si>
  <si>
    <t>76,88</t>
  </si>
  <si>
    <t>810,21</t>
  </si>
  <si>
    <t>759,46</t>
  </si>
  <si>
    <t>16,81</t>
  </si>
  <si>
    <t>791,12</t>
  </si>
  <si>
    <t>766,19</t>
  </si>
  <si>
    <t>8,08</t>
  </si>
  <si>
    <t>797,85</t>
  </si>
  <si>
    <t>755,67</t>
  </si>
  <si>
    <t>10,45</t>
  </si>
  <si>
    <t>4,17</t>
  </si>
  <si>
    <t>787,33</t>
  </si>
  <si>
    <t>755,52</t>
  </si>
  <si>
    <t>16,5</t>
  </si>
  <si>
    <t>1,78</t>
  </si>
  <si>
    <t>787,18</t>
  </si>
  <si>
    <t>755,41</t>
  </si>
  <si>
    <t>293,13</t>
  </si>
  <si>
    <t>787,07</t>
  </si>
  <si>
    <t>755,24</t>
  </si>
  <si>
    <t>326,29</t>
  </si>
  <si>
    <t>786,9</t>
  </si>
  <si>
    <t>754,15</t>
  </si>
  <si>
    <t>316,61</t>
  </si>
  <si>
    <t>785,81</t>
  </si>
  <si>
    <t>749,46</t>
  </si>
  <si>
    <t>65,15</t>
  </si>
  <si>
    <t>781,12</t>
  </si>
  <si>
    <t>753</t>
  </si>
  <si>
    <t>310,31</t>
  </si>
  <si>
    <t>784,66</t>
  </si>
  <si>
    <t>749,91</t>
  </si>
  <si>
    <t>365,57</t>
  </si>
  <si>
    <t>781,57</t>
  </si>
  <si>
    <t>768,51</t>
  </si>
  <si>
    <t>108,55</t>
  </si>
  <si>
    <t>800,17</t>
  </si>
  <si>
    <t>775,07</t>
  </si>
  <si>
    <t>517,79</t>
  </si>
  <si>
    <t>806,73</t>
  </si>
  <si>
    <t>795,6</t>
  </si>
  <si>
    <t>776,98</t>
  </si>
  <si>
    <t>52,55</t>
  </si>
  <si>
    <t>808,64</t>
  </si>
  <si>
    <t>775,3</t>
  </si>
  <si>
    <t>584,47</t>
  </si>
  <si>
    <t>806,96</t>
  </si>
  <si>
    <t>884,49</t>
  </si>
  <si>
    <t>715,18</t>
  </si>
  <si>
    <t>916,15</t>
  </si>
  <si>
    <t>769,15</t>
  </si>
  <si>
    <t>401,24</t>
  </si>
  <si>
    <t>800,81</t>
  </si>
  <si>
    <t>740,42</t>
  </si>
  <si>
    <t>116,96</t>
  </si>
  <si>
    <t>144,14</t>
  </si>
  <si>
    <t>756,34</t>
  </si>
  <si>
    <t>163,15</t>
  </si>
  <si>
    <t>788</t>
  </si>
  <si>
    <t>767,36</t>
  </si>
  <si>
    <t>77,58</t>
  </si>
  <si>
    <t>799,02</t>
  </si>
  <si>
    <t>756,84</t>
  </si>
  <si>
    <t>20,75</t>
  </si>
  <si>
    <t>788,5</t>
  </si>
  <si>
    <t>768,04</t>
  </si>
  <si>
    <t>22,33</t>
  </si>
  <si>
    <t>799,7</t>
  </si>
  <si>
    <t>796,46</t>
  </si>
  <si>
    <t>165,73</t>
  </si>
  <si>
    <t>828,12</t>
  </si>
  <si>
    <t>760,98</t>
  </si>
  <si>
    <t>79,92</t>
  </si>
  <si>
    <t>792,64</t>
  </si>
  <si>
    <t>764,26</t>
  </si>
  <si>
    <t>115,79</t>
  </si>
  <si>
    <t>795,92</t>
  </si>
  <si>
    <t>756,67</t>
  </si>
  <si>
    <t>1,04</t>
  </si>
  <si>
    <t>12,29</t>
  </si>
  <si>
    <t>756,37</t>
  </si>
  <si>
    <t>29,72</t>
  </si>
  <si>
    <t>788,03</t>
  </si>
  <si>
    <t>755,47</t>
  </si>
  <si>
    <t>787,13</t>
  </si>
  <si>
    <t>753,55</t>
  </si>
  <si>
    <t>265,88</t>
  </si>
  <si>
    <t>785,21</t>
  </si>
  <si>
    <t>753,27</t>
  </si>
  <si>
    <t>205,71</t>
  </si>
  <si>
    <t>784,93</t>
  </si>
  <si>
    <t>753,06</t>
  </si>
  <si>
    <t>194,37</t>
  </si>
  <si>
    <t>784,72</t>
  </si>
  <si>
    <t>753,22</t>
  </si>
  <si>
    <t>261,03</t>
  </si>
  <si>
    <t>784,88</t>
  </si>
  <si>
    <t>750,19</t>
  </si>
  <si>
    <t>231,74</t>
  </si>
  <si>
    <t>781,85</t>
  </si>
  <si>
    <t>769,88</t>
  </si>
  <si>
    <t>571</t>
  </si>
  <si>
    <t>801,54</t>
  </si>
  <si>
    <t>766,54</t>
  </si>
  <si>
    <t>26,87</t>
  </si>
  <si>
    <t>769,92</t>
  </si>
  <si>
    <t>11,33</t>
  </si>
  <si>
    <t>801,58</t>
  </si>
  <si>
    <t>172,66</t>
  </si>
  <si>
    <t>802,38</t>
  </si>
  <si>
    <t>769,35</t>
  </si>
  <si>
    <t>185,27</t>
  </si>
  <si>
    <t>801,01</t>
  </si>
  <si>
    <t>887,72</t>
  </si>
  <si>
    <t>71,11</t>
  </si>
  <si>
    <t>919,38</t>
  </si>
  <si>
    <t>765,24</t>
  </si>
  <si>
    <t>25,78</t>
  </si>
  <si>
    <t>796,9</t>
  </si>
  <si>
    <t>739,78</t>
  </si>
  <si>
    <t>457,93</t>
  </si>
  <si>
    <t>771,44</t>
  </si>
  <si>
    <t>749,8</t>
  </si>
  <si>
    <t>122,36</t>
  </si>
  <si>
    <t>781,46</t>
  </si>
  <si>
    <t>754,94</t>
  </si>
  <si>
    <t>25,34</t>
  </si>
  <si>
    <t>786,6</t>
  </si>
  <si>
    <t>754,79</t>
  </si>
  <si>
    <t>53,54</t>
  </si>
  <si>
    <t>786,45</t>
  </si>
  <si>
    <t>755,12</t>
  </si>
  <si>
    <t>54,51</t>
  </si>
  <si>
    <t>755,18</t>
  </si>
  <si>
    <t>89,45</t>
  </si>
  <si>
    <t>786,84</t>
  </si>
  <si>
    <t>749,18</t>
  </si>
  <si>
    <t>75,72</t>
  </si>
  <si>
    <t>780,84</t>
  </si>
  <si>
    <t>175,3</t>
  </si>
  <si>
    <t>816,38</t>
  </si>
  <si>
    <t>765,36</t>
  </si>
  <si>
    <t>185,89</t>
  </si>
  <si>
    <t>797,02</t>
  </si>
  <si>
    <t>258,38</t>
  </si>
  <si>
    <t>833,42</t>
  </si>
  <si>
    <t>308,08</t>
  </si>
  <si>
    <t>865,08</t>
  </si>
  <si>
    <t>828,94</t>
  </si>
  <si>
    <t>324,51</t>
  </si>
  <si>
    <t>860,6</t>
  </si>
  <si>
    <t>246,61</t>
  </si>
  <si>
    <t>828,3</t>
  </si>
  <si>
    <t>779,63</t>
  </si>
  <si>
    <t>133,52</t>
  </si>
  <si>
    <t>779,4</t>
  </si>
  <si>
    <t>158,63</t>
  </si>
  <si>
    <t>811,06</t>
  </si>
  <si>
    <t>767,81</t>
  </si>
  <si>
    <t>12,8</t>
  </si>
  <si>
    <t>799,47</t>
  </si>
  <si>
    <t>758,34</t>
  </si>
  <si>
    <t>13,26</t>
  </si>
  <si>
    <t>0,16</t>
  </si>
  <si>
    <t>790</t>
  </si>
  <si>
    <t>764,72</t>
  </si>
  <si>
    <t>100,71</t>
  </si>
  <si>
    <t>796,38</t>
  </si>
  <si>
    <t>762,06</t>
  </si>
  <si>
    <t>237,48</t>
  </si>
  <si>
    <t>793,72</t>
  </si>
  <si>
    <t>5,61</t>
  </si>
  <si>
    <t>781,45</t>
  </si>
  <si>
    <t>767,12</t>
  </si>
  <si>
    <t>237,62</t>
  </si>
  <si>
    <t>798,78</t>
  </si>
  <si>
    <t>774,19</t>
  </si>
  <si>
    <t>258,9</t>
  </si>
  <si>
    <t>805,85</t>
  </si>
  <si>
    <t>732,24</t>
  </si>
  <si>
    <t>206,87</t>
  </si>
  <si>
    <t>791,15</t>
  </si>
  <si>
    <t>740,21</t>
  </si>
  <si>
    <t>2,25</t>
  </si>
  <si>
    <t>771,87</t>
  </si>
  <si>
    <t>234,53</t>
  </si>
  <si>
    <t>781,86</t>
  </si>
  <si>
    <t>766,22</t>
  </si>
  <si>
    <t>197,75</t>
  </si>
  <si>
    <t>797,88</t>
  </si>
  <si>
    <t>85,94</t>
  </si>
  <si>
    <t>755,33</t>
  </si>
  <si>
    <t>23,16</t>
  </si>
  <si>
    <t>786,99</t>
  </si>
  <si>
    <t>755,77</t>
  </si>
  <si>
    <t>82,69</t>
  </si>
  <si>
    <t>787,43</t>
  </si>
  <si>
    <t>109,34</t>
  </si>
  <si>
    <t>769,33</t>
  </si>
  <si>
    <t>259,01</t>
  </si>
  <si>
    <t>800,99</t>
  </si>
  <si>
    <t>750,69</t>
  </si>
  <si>
    <t>14,75</t>
  </si>
  <si>
    <t>782,35</t>
  </si>
  <si>
    <t>794,88</t>
  </si>
  <si>
    <t>47,8</t>
  </si>
  <si>
    <t>826,54</t>
  </si>
  <si>
    <t>839</t>
  </si>
  <si>
    <t>806,78</t>
  </si>
  <si>
    <t>46,23</t>
  </si>
  <si>
    <t>68,55</t>
  </si>
  <si>
    <t>812,33</t>
  </si>
  <si>
    <t>767,2</t>
  </si>
  <si>
    <t>146,98</t>
  </si>
  <si>
    <t>798,86</t>
  </si>
  <si>
    <t>767,24</t>
  </si>
  <si>
    <t>50,2</t>
  </si>
  <si>
    <t>757,92</t>
  </si>
  <si>
    <t>222,31</t>
  </si>
  <si>
    <t>789,58</t>
  </si>
  <si>
    <t>758,05</t>
  </si>
  <si>
    <t>127,59</t>
  </si>
  <si>
    <t>789,71</t>
  </si>
  <si>
    <t>765,09</t>
  </si>
  <si>
    <t>46,83</t>
  </si>
  <si>
    <t>796,75</t>
  </si>
  <si>
    <t>757,44</t>
  </si>
  <si>
    <t>40,41</t>
  </si>
  <si>
    <t>789,1</t>
  </si>
  <si>
    <t>748,78</t>
  </si>
  <si>
    <t>146,87</t>
  </si>
  <si>
    <t>765,23</t>
  </si>
  <si>
    <t>363,48</t>
  </si>
  <si>
    <t>796,89</t>
  </si>
  <si>
    <t>770,28</t>
  </si>
  <si>
    <t>727,06</t>
  </si>
  <si>
    <t>801,94</t>
  </si>
  <si>
    <t>941,75</t>
  </si>
  <si>
    <t>234,02</t>
  </si>
  <si>
    <t>973,41</t>
  </si>
  <si>
    <t>781,73</t>
  </si>
  <si>
    <t>877,9</t>
  </si>
  <si>
    <t>219,96</t>
  </si>
  <si>
    <t>774,9</t>
  </si>
  <si>
    <t>744,62</t>
  </si>
  <si>
    <t>776,28</t>
  </si>
  <si>
    <t>766,08</t>
  </si>
  <si>
    <t>21,97</t>
  </si>
  <si>
    <t>765,88</t>
  </si>
  <si>
    <t>5,84</t>
  </si>
  <si>
    <t>797,54</t>
  </si>
  <si>
    <t>777,57</t>
  </si>
  <si>
    <t>41,88</t>
  </si>
  <si>
    <t>809,23</t>
  </si>
  <si>
    <t>777,83</t>
  </si>
  <si>
    <t>85,58</t>
  </si>
  <si>
    <t>809,49</t>
  </si>
  <si>
    <t>119,77</t>
  </si>
  <si>
    <t>758,19</t>
  </si>
  <si>
    <t>105,77</t>
  </si>
  <si>
    <t>789,85</t>
  </si>
  <si>
    <t>744,81</t>
  </si>
  <si>
    <t>3,3</t>
  </si>
  <si>
    <t>4,19</t>
  </si>
  <si>
    <t>776,47</t>
  </si>
  <si>
    <t>777,35</t>
  </si>
  <si>
    <t>735,69</t>
  </si>
  <si>
    <t>42,7</t>
  </si>
  <si>
    <t>767,35</t>
  </si>
  <si>
    <t>744,3</t>
  </si>
  <si>
    <t>48,53</t>
  </si>
  <si>
    <t>775,96</t>
  </si>
  <si>
    <t>745,94</t>
  </si>
  <si>
    <t>103,91</t>
  </si>
  <si>
    <t>777,6</t>
  </si>
  <si>
    <t>745,77</t>
  </si>
  <si>
    <t>138,63</t>
  </si>
  <si>
    <t>777,43</t>
  </si>
  <si>
    <t>745,09</t>
  </si>
  <si>
    <t>776,75</t>
  </si>
  <si>
    <t>733,88</t>
  </si>
  <si>
    <t>20,69</t>
  </si>
  <si>
    <t>758,49</t>
  </si>
  <si>
    <t>79,63</t>
  </si>
  <si>
    <t>790,15</t>
  </si>
  <si>
    <t>97,29</t>
  </si>
  <si>
    <t>771,11</t>
  </si>
  <si>
    <t>184,4</t>
  </si>
  <si>
    <t>802,77</t>
  </si>
  <si>
    <t>247,43</t>
  </si>
  <si>
    <t>761,88</t>
  </si>
  <si>
    <t>47,98</t>
  </si>
  <si>
    <t>793,54</t>
  </si>
  <si>
    <t>766,55</t>
  </si>
  <si>
    <t>271,91</t>
  </si>
  <si>
    <t>798,21</t>
  </si>
  <si>
    <t>950,89</t>
  </si>
  <si>
    <t>746,96</t>
  </si>
  <si>
    <t>982,55</t>
  </si>
  <si>
    <t>867,47</t>
  </si>
  <si>
    <t>765,51</t>
  </si>
  <si>
    <t>899,13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</si>
</sst>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0" fontId="33" fillId="0" borderId="0" xfId="0" applyFont="1" applyAlignment="1">
      <alignment horizontal="justify" vertical="center"/>
    </xf>
    <xf numFmtId="0" fontId="33" fillId="0" borderId="0" xfId="0" applyFont="1" applyAlignment="1">
      <alignment horizontal="center" vertical="center"/>
    </xf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9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167" fontId="1" fillId="0" borderId="10" xfId="25" applyNumberFormat="1" applyFont="1" applyFill="1" applyBorder="1" applyAlignment="1">
      <alignment horizontal="center" vertical="center" wrapText="1"/>
    </xf>
    <xf numFmtId="168" fontId="0" fillId="0" borderId="10" xfId="25" applyNumberFormat="1" applyFont="1" applyFill="1" applyBorder="1" applyAlignment="1">
      <alignment horizontal="center" vertical="center" wrapText="1"/>
    </xf>
    <xf numFmtId="167" fontId="0" fillId="0" borderId="10" xfId="25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2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6" sqref="F26:F27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9" t="s">
        <v>186</v>
      </c>
      <c r="B1" s="149"/>
      <c r="C1" s="149"/>
      <c r="D1" s="149"/>
      <c r="E1" s="149"/>
      <c r="F1" s="149"/>
    </row>
    <row r="2" spans="1:7" s="3" customFormat="1" ht="43.5" customHeight="1" x14ac:dyDescent="0.25">
      <c r="A2" s="150" t="s">
        <v>306</v>
      </c>
      <c r="B2" s="150"/>
      <c r="C2" s="150"/>
      <c r="D2" s="150"/>
      <c r="E2" s="150"/>
      <c r="F2" s="150"/>
    </row>
    <row r="3" spans="1:7" s="3" customFormat="1" ht="21.75" customHeight="1" x14ac:dyDescent="0.25">
      <c r="A3" s="151" t="s">
        <v>93</v>
      </c>
      <c r="B3" s="151"/>
      <c r="C3" s="151"/>
      <c r="D3" s="151"/>
      <c r="E3" s="151"/>
      <c r="F3" s="151"/>
    </row>
    <row r="4" spans="1:7" ht="18" customHeight="1" x14ac:dyDescent="0.25">
      <c r="A4" s="157" t="s">
        <v>94</v>
      </c>
      <c r="B4" s="157"/>
      <c r="C4" s="157"/>
      <c r="D4" s="157"/>
      <c r="E4" s="157"/>
      <c r="F4" s="157"/>
    </row>
    <row r="5" spans="1:7" ht="34.5" customHeight="1" x14ac:dyDescent="0.25">
      <c r="A5" s="153" t="s">
        <v>91</v>
      </c>
      <c r="B5" s="153"/>
      <c r="C5" s="153"/>
      <c r="D5" s="153"/>
      <c r="E5" s="153"/>
      <c r="F5" s="153"/>
    </row>
    <row r="6" spans="1:7" x14ac:dyDescent="0.25">
      <c r="A6" s="158" t="s">
        <v>111</v>
      </c>
      <c r="B6" s="158"/>
      <c r="C6" s="159" t="s">
        <v>92</v>
      </c>
      <c r="D6" s="160"/>
      <c r="E6" s="160"/>
      <c r="F6" s="161"/>
    </row>
    <row r="7" spans="1:7" x14ac:dyDescent="0.25">
      <c r="A7" s="158"/>
      <c r="B7" s="158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4" t="s">
        <v>95</v>
      </c>
      <c r="B8" s="155"/>
      <c r="C8" s="56">
        <f>$F$16+'РСТ РСО-А'!K6+'Расчет сбытовых надбавок'!$D$8+'Иные услуги '!$C$5</f>
        <v>3559.8899999999994</v>
      </c>
      <c r="D8" s="56">
        <f>$F$16+'РСТ РСО-А'!L6+'Расчет сбытовых надбавок'!$D$8+'Иные услуги '!$C$5</f>
        <v>4175.6499999999996</v>
      </c>
      <c r="E8" s="56">
        <f>$F$16+'РСТ РСО-А'!M6+'Расчет сбытовых надбавок'!$D$8+'Иные услуги '!$C$5</f>
        <v>4454</v>
      </c>
      <c r="F8" s="56">
        <f>$F$16+'РСТ РСО-А'!N6+'Расчет сбытовых надбавок'!$D$8+'Иные услуги '!$C$5</f>
        <v>4911.0199999999995</v>
      </c>
      <c r="G8" s="141">
        <f>C8</f>
        <v>3559.8899999999994</v>
      </c>
    </row>
    <row r="9" spans="1:7" s="2" customFormat="1" ht="14.25" customHeight="1" x14ac:dyDescent="0.25">
      <c r="A9" s="154" t="s">
        <v>96</v>
      </c>
      <c r="B9" s="155"/>
      <c r="C9" s="56">
        <f>$F$16+'РСТ РСО-А'!K6+'Расчет сбытовых надбавок'!$E$8+'Иные услуги '!$C$5</f>
        <v>3531.7</v>
      </c>
      <c r="D9" s="56">
        <f>$F$16+'РСТ РСО-А'!L6+'Расчет сбытовых надбавок'!$E$8+'Иные услуги '!$C$5</f>
        <v>4147.46</v>
      </c>
      <c r="E9" s="56">
        <f>$F$16+'РСТ РСО-А'!M6+'Расчет сбытовых надбавок'!$E$8+'Иные услуги '!$C$5</f>
        <v>4425.8100000000004</v>
      </c>
      <c r="F9" s="56">
        <f>$F$16+'РСТ РСО-А'!N6+'Расчет сбытовых надбавок'!$E$8+'Иные услуги '!$C$5</f>
        <v>4882.83</v>
      </c>
      <c r="G9" s="141">
        <f>D8</f>
        <v>4175.6499999999996</v>
      </c>
    </row>
    <row r="10" spans="1:7" s="2" customFormat="1" x14ac:dyDescent="0.25">
      <c r="A10" s="154" t="s">
        <v>97</v>
      </c>
      <c r="B10" s="155"/>
      <c r="C10" s="56">
        <f>$F$16+'РСТ РСО-А'!K6+'Расчет сбытовых надбавок'!$F$8+'Иные услуги '!$C$5</f>
        <v>3429.4999999999995</v>
      </c>
      <c r="D10" s="56">
        <f>$F$16+'РСТ РСО-А'!L6+'Расчет сбытовых надбавок'!$F$8+'Иные услуги '!$C$5</f>
        <v>4045.2599999999998</v>
      </c>
      <c r="E10" s="56">
        <f>$F$16+'РСТ РСО-А'!M6+'Расчет сбытовых надбавок'!$F$8+'Иные услуги '!$C$5</f>
        <v>4323.6100000000006</v>
      </c>
      <c r="F10" s="56">
        <f>$F$16+'РСТ РСО-А'!N6+'Расчет сбытовых надбавок'!$F$8+'Иные услуги '!$C$5</f>
        <v>4780.63</v>
      </c>
      <c r="G10" s="141">
        <f>E8</f>
        <v>4454</v>
      </c>
    </row>
    <row r="11" spans="1:7" s="2" customFormat="1" x14ac:dyDescent="0.25">
      <c r="A11" s="154" t="s">
        <v>98</v>
      </c>
      <c r="B11" s="155"/>
      <c r="C11" s="56">
        <f>$F$16+'РСТ РСО-А'!K6+'Расчет сбытовых надбавок'!$G$8+'Иные услуги '!$C$5</f>
        <v>3339.1399999999994</v>
      </c>
      <c r="D11" s="56">
        <f>$F$16+'РСТ РСО-А'!L6+'Расчет сбытовых надбавок'!$G$8+'Иные услуги '!$C$5</f>
        <v>3954.8999999999996</v>
      </c>
      <c r="E11" s="56">
        <f>$F$16+'РСТ РСО-А'!M6+'Расчет сбытовых надбавок'!$G$8+'Иные услуги '!$C$5</f>
        <v>4233.25</v>
      </c>
      <c r="F11" s="56">
        <f>$F$16+'РСТ РСО-А'!N6+'Расчет сбытовых надбавок'!$G$8+'Иные услуги '!$C$5</f>
        <v>4690.2699999999995</v>
      </c>
      <c r="G11" s="141">
        <f>F8</f>
        <v>4911.0199999999995</v>
      </c>
    </row>
    <row r="12" spans="1:7" x14ac:dyDescent="0.25">
      <c r="F12" s="113"/>
      <c r="G12" s="39">
        <f>C9</f>
        <v>3531.7</v>
      </c>
    </row>
    <row r="13" spans="1:7" ht="45.75" customHeight="1" x14ac:dyDescent="0.25">
      <c r="A13" s="162" t="s">
        <v>117</v>
      </c>
      <c r="B13" s="162"/>
      <c r="C13" s="162"/>
      <c r="D13" s="162"/>
      <c r="E13" s="162"/>
      <c r="F13" s="162"/>
      <c r="G13" s="39">
        <f>D9</f>
        <v>4147.46</v>
      </c>
    </row>
    <row r="14" spans="1:7" x14ac:dyDescent="0.25">
      <c r="B14" s="54"/>
      <c r="C14" s="54"/>
      <c r="D14" s="54"/>
      <c r="E14" s="54"/>
      <c r="F14" s="54"/>
      <c r="G14" s="39">
        <f>E9</f>
        <v>4425.8100000000004</v>
      </c>
    </row>
    <row r="15" spans="1:7" ht="31.5" x14ac:dyDescent="0.25">
      <c r="A15" s="12"/>
      <c r="B15" s="163" t="s">
        <v>12</v>
      </c>
      <c r="C15" s="163"/>
      <c r="D15" s="163"/>
      <c r="E15" s="10" t="s">
        <v>4</v>
      </c>
      <c r="F15" s="57" t="s">
        <v>56</v>
      </c>
      <c r="G15" s="39">
        <f>F9</f>
        <v>4882.83</v>
      </c>
    </row>
    <row r="16" spans="1:7" ht="31.5" x14ac:dyDescent="0.25">
      <c r="A16" s="55">
        <v>1</v>
      </c>
      <c r="B16" s="152" t="s">
        <v>72</v>
      </c>
      <c r="C16" s="152"/>
      <c r="D16" s="152"/>
      <c r="E16" s="148" t="s">
        <v>200</v>
      </c>
      <c r="F16" s="61">
        <f>ROUND(F17+F18*F19,2)+F28</f>
        <v>1417.74</v>
      </c>
      <c r="G16" s="39">
        <f>C10</f>
        <v>3429.4999999999995</v>
      </c>
    </row>
    <row r="17" spans="1:7" ht="31.5" x14ac:dyDescent="0.25">
      <c r="A17" s="55">
        <v>2</v>
      </c>
      <c r="B17" s="152" t="s">
        <v>74</v>
      </c>
      <c r="C17" s="152"/>
      <c r="D17" s="152"/>
      <c r="E17" s="148" t="s">
        <v>200</v>
      </c>
      <c r="F17" s="62">
        <f>АТС!B25</f>
        <v>837.94</v>
      </c>
      <c r="G17" s="39">
        <f>D10</f>
        <v>4045.2599999999998</v>
      </c>
    </row>
    <row r="18" spans="1:7" ht="36" customHeight="1" x14ac:dyDescent="0.25">
      <c r="A18" s="55">
        <v>3</v>
      </c>
      <c r="B18" s="152" t="s">
        <v>75</v>
      </c>
      <c r="C18" s="152"/>
      <c r="D18" s="152"/>
      <c r="E18" s="58" t="s">
        <v>76</v>
      </c>
      <c r="F18" s="62">
        <f>АТС!B24</f>
        <v>388343.89</v>
      </c>
      <c r="G18" s="39">
        <f>E10</f>
        <v>4323.6100000000006</v>
      </c>
    </row>
    <row r="19" spans="1:7" ht="30.75" customHeight="1" x14ac:dyDescent="0.25">
      <c r="A19" s="55">
        <v>4</v>
      </c>
      <c r="B19" s="152" t="s">
        <v>78</v>
      </c>
      <c r="C19" s="152" t="s">
        <v>77</v>
      </c>
      <c r="D19" s="152" t="s">
        <v>77</v>
      </c>
      <c r="E19" s="59" t="s">
        <v>77</v>
      </c>
      <c r="F19" s="63">
        <f>IF((F24+F25)-(F26+F27)&lt;=0,0,MAX(0,(F20+F21)-(F22+F23))/((F24+F25)-(F26+F27)))</f>
        <v>1.4930130262821031E-3</v>
      </c>
      <c r="G19" s="39">
        <f>F10</f>
        <v>4780.63</v>
      </c>
    </row>
    <row r="20" spans="1:7" ht="36" customHeight="1" x14ac:dyDescent="0.25">
      <c r="A20" s="55">
        <v>5</v>
      </c>
      <c r="B20" s="152" t="s">
        <v>79</v>
      </c>
      <c r="C20" s="152" t="s">
        <v>80</v>
      </c>
      <c r="D20" s="152" t="s">
        <v>46</v>
      </c>
      <c r="E20" s="60" t="s">
        <v>46</v>
      </c>
      <c r="F20" s="131">
        <v>237.328</v>
      </c>
      <c r="G20" s="39">
        <f>C11</f>
        <v>3339.1399999999994</v>
      </c>
    </row>
    <row r="21" spans="1:7" ht="33.75" customHeight="1" x14ac:dyDescent="0.25">
      <c r="A21" s="55">
        <v>6</v>
      </c>
      <c r="B21" s="152" t="s">
        <v>81</v>
      </c>
      <c r="C21" s="152" t="s">
        <v>80</v>
      </c>
      <c r="D21" s="152" t="s">
        <v>46</v>
      </c>
      <c r="E21" s="60" t="s">
        <v>46</v>
      </c>
      <c r="F21" s="74">
        <v>0.81</v>
      </c>
      <c r="G21" s="39">
        <f>D11</f>
        <v>3954.8999999999996</v>
      </c>
    </row>
    <row r="22" spans="1:7" ht="33" customHeight="1" x14ac:dyDescent="0.25">
      <c r="A22" s="55">
        <v>7</v>
      </c>
      <c r="B22" s="152" t="s">
        <v>82</v>
      </c>
      <c r="C22" s="152" t="s">
        <v>80</v>
      </c>
      <c r="D22" s="152" t="s">
        <v>46</v>
      </c>
      <c r="E22" s="60" t="s">
        <v>46</v>
      </c>
      <c r="F22" s="74">
        <v>18.417999999999999</v>
      </c>
      <c r="G22" s="39">
        <f>E11</f>
        <v>4233.25</v>
      </c>
    </row>
    <row r="23" spans="1:7" ht="23.25" customHeight="1" x14ac:dyDescent="0.25">
      <c r="A23" s="55">
        <v>8</v>
      </c>
      <c r="B23" s="152" t="s">
        <v>83</v>
      </c>
      <c r="C23" s="152" t="s">
        <v>80</v>
      </c>
      <c r="D23" s="152" t="s">
        <v>46</v>
      </c>
      <c r="E23" s="60" t="s">
        <v>46</v>
      </c>
      <c r="F23" s="74">
        <v>88.78</v>
      </c>
      <c r="G23" s="39">
        <f>F11</f>
        <v>4690.2699999999995</v>
      </c>
    </row>
    <row r="24" spans="1:7" ht="30" customHeight="1" x14ac:dyDescent="0.25">
      <c r="A24" s="55">
        <v>9</v>
      </c>
      <c r="B24" s="152" t="s">
        <v>84</v>
      </c>
      <c r="C24" s="152" t="s">
        <v>85</v>
      </c>
      <c r="D24" s="152" t="s">
        <v>86</v>
      </c>
      <c r="E24" s="146" t="s">
        <v>199</v>
      </c>
      <c r="F24" s="114">
        <v>145088.864</v>
      </c>
    </row>
    <row r="25" spans="1:7" ht="35.25" customHeight="1" x14ac:dyDescent="0.25">
      <c r="A25" s="55">
        <v>10</v>
      </c>
      <c r="B25" s="152" t="s">
        <v>87</v>
      </c>
      <c r="C25" s="152" t="s">
        <v>85</v>
      </c>
      <c r="D25" s="152" t="s">
        <v>86</v>
      </c>
      <c r="E25" s="146" t="s">
        <v>199</v>
      </c>
      <c r="F25" s="114">
        <v>576.76900000000001</v>
      </c>
    </row>
    <row r="26" spans="1:7" ht="34.5" customHeight="1" x14ac:dyDescent="0.25">
      <c r="A26" s="55">
        <v>11</v>
      </c>
      <c r="B26" s="152" t="s">
        <v>88</v>
      </c>
      <c r="C26" s="152" t="s">
        <v>85</v>
      </c>
      <c r="D26" s="152" t="s">
        <v>86</v>
      </c>
      <c r="E26" s="146" t="s">
        <v>199</v>
      </c>
      <c r="F26" s="114">
        <v>13573.786</v>
      </c>
    </row>
    <row r="27" spans="1:7" ht="34.5" customHeight="1" x14ac:dyDescent="0.25">
      <c r="A27" s="55">
        <v>12</v>
      </c>
      <c r="B27" s="152" t="s">
        <v>89</v>
      </c>
      <c r="C27" s="152" t="s">
        <v>85</v>
      </c>
      <c r="D27" s="152" t="s">
        <v>86</v>
      </c>
      <c r="E27" s="146" t="s">
        <v>199</v>
      </c>
      <c r="F27" s="114">
        <v>44390</v>
      </c>
    </row>
    <row r="28" spans="1:7" ht="42" customHeight="1" x14ac:dyDescent="0.25">
      <c r="A28" s="55">
        <v>13</v>
      </c>
      <c r="B28" s="152" t="s">
        <v>90</v>
      </c>
      <c r="C28" s="152"/>
      <c r="D28" s="152" t="s">
        <v>73</v>
      </c>
      <c r="E28" s="147" t="s">
        <v>200</v>
      </c>
      <c r="F28" s="143">
        <v>0</v>
      </c>
    </row>
    <row r="30" spans="1:7" ht="31.5" customHeight="1" x14ac:dyDescent="0.25">
      <c r="A30" s="156" t="s">
        <v>118</v>
      </c>
      <c r="B30" s="156"/>
      <c r="C30" s="156"/>
      <c r="D30" s="156"/>
      <c r="E30" s="156"/>
      <c r="F30" s="156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3" t="s">
        <v>185</v>
      </c>
      <c r="B1" s="263"/>
      <c r="C1" s="263"/>
    </row>
    <row r="2" spans="1:3" ht="18" x14ac:dyDescent="0.25">
      <c r="A2" s="43"/>
      <c r="B2" s="43"/>
      <c r="C2" s="43"/>
    </row>
    <row r="3" spans="1:3" ht="22.5" customHeight="1" x14ac:dyDescent="0.2">
      <c r="A3" s="264" t="s">
        <v>310</v>
      </c>
      <c r="B3" s="264"/>
      <c r="C3" s="264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1" t="s">
        <v>184</v>
      </c>
      <c r="B5" s="45" t="s">
        <v>181</v>
      </c>
      <c r="C5" s="116">
        <f>ROUND((C7+C6+C8)/C9,2)</f>
        <v>2.91</v>
      </c>
    </row>
    <row r="6" spans="1:3" ht="68.25" customHeight="1" x14ac:dyDescent="0.2">
      <c r="A6" s="48" t="s">
        <v>192</v>
      </c>
      <c r="B6" s="47" t="s">
        <v>182</v>
      </c>
      <c r="C6" s="117">
        <v>151523.62</v>
      </c>
    </row>
    <row r="7" spans="1:3" ht="48.75" customHeight="1" x14ac:dyDescent="0.2">
      <c r="A7" s="46" t="s">
        <v>193</v>
      </c>
      <c r="B7" s="47" t="s">
        <v>182</v>
      </c>
      <c r="C7" s="117">
        <v>224949.51</v>
      </c>
    </row>
    <row r="8" spans="1:3" ht="68.25" customHeight="1" x14ac:dyDescent="0.2">
      <c r="A8" s="48" t="s">
        <v>194</v>
      </c>
      <c r="B8" s="47" t="s">
        <v>182</v>
      </c>
      <c r="C8" s="117">
        <v>46849.919999999998</v>
      </c>
    </row>
    <row r="9" spans="1:3" ht="38.25" customHeight="1" x14ac:dyDescent="0.2">
      <c r="A9" s="46" t="s">
        <v>195</v>
      </c>
      <c r="B9" s="47" t="s">
        <v>183</v>
      </c>
      <c r="C9" s="118">
        <v>145665.633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F1" sqref="F1:H1048576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5" t="s">
        <v>165</v>
      </c>
      <c r="B1" s="165"/>
      <c r="C1" s="165"/>
      <c r="D1" s="165"/>
      <c r="E1" s="165"/>
    </row>
    <row r="2" spans="1:8" ht="39.75" customHeight="1" x14ac:dyDescent="0.25">
      <c r="A2" s="164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марте 2018г.</v>
      </c>
      <c r="B2" s="164"/>
      <c r="C2" s="164"/>
      <c r="D2" s="164"/>
      <c r="E2" s="164"/>
    </row>
    <row r="3" spans="1:8" x14ac:dyDescent="0.25">
      <c r="A3" s="41"/>
      <c r="B3" s="41"/>
      <c r="C3" s="41"/>
      <c r="D3" s="41"/>
      <c r="E3" s="41"/>
    </row>
    <row r="4" spans="1:8" x14ac:dyDescent="0.25">
      <c r="A4" s="151" t="s">
        <v>57</v>
      </c>
      <c r="B4" s="151"/>
      <c r="C4" s="151"/>
      <c r="D4" s="151"/>
      <c r="E4" s="151"/>
    </row>
    <row r="5" spans="1:8" ht="33" customHeight="1" x14ac:dyDescent="0.25">
      <c r="A5" s="157" t="s">
        <v>58</v>
      </c>
      <c r="B5" s="157"/>
      <c r="C5" s="157"/>
      <c r="D5" s="157"/>
      <c r="E5" s="157"/>
    </row>
    <row r="6" spans="1:8" x14ac:dyDescent="0.25">
      <c r="A6" s="41"/>
      <c r="B6" s="41"/>
      <c r="C6" s="41"/>
      <c r="D6" s="41"/>
      <c r="E6" s="41"/>
    </row>
    <row r="7" spans="1:8" x14ac:dyDescent="0.25">
      <c r="A7" s="64" t="s">
        <v>99</v>
      </c>
      <c r="B7" s="54"/>
      <c r="C7" s="54"/>
      <c r="D7" s="54"/>
      <c r="E7" s="54"/>
    </row>
    <row r="8" spans="1:8" x14ac:dyDescent="0.25">
      <c r="A8" s="168" t="s">
        <v>107</v>
      </c>
      <c r="B8" s="166" t="s">
        <v>92</v>
      </c>
      <c r="C8" s="166"/>
      <c r="D8" s="166"/>
      <c r="E8" s="166"/>
    </row>
    <row r="9" spans="1:8" x14ac:dyDescent="0.25">
      <c r="A9" s="169"/>
      <c r="B9" s="65" t="s">
        <v>0</v>
      </c>
      <c r="C9" s="65" t="s">
        <v>100</v>
      </c>
      <c r="D9" s="65" t="s">
        <v>101</v>
      </c>
      <c r="E9" s="65" t="s">
        <v>3</v>
      </c>
    </row>
    <row r="10" spans="1:8" x14ac:dyDescent="0.25">
      <c r="A10" s="69" t="s">
        <v>102</v>
      </c>
      <c r="B10" s="66"/>
      <c r="C10" s="66"/>
      <c r="D10" s="66"/>
      <c r="E10" s="66"/>
      <c r="G10" t="s">
        <v>189</v>
      </c>
    </row>
    <row r="11" spans="1:8" x14ac:dyDescent="0.25">
      <c r="A11" s="67" t="s">
        <v>95</v>
      </c>
      <c r="B11" s="68">
        <f t="shared" ref="B11:E14" si="0">B30</f>
        <v>2801.8199999999997</v>
      </c>
      <c r="C11" s="68">
        <f t="shared" si="0"/>
        <v>3417.58</v>
      </c>
      <c r="D11" s="68">
        <f t="shared" si="0"/>
        <v>3695.93</v>
      </c>
      <c r="E11" s="68">
        <f t="shared" si="0"/>
        <v>4152.95</v>
      </c>
      <c r="F11" s="39">
        <f>B11</f>
        <v>2801.8199999999997</v>
      </c>
      <c r="G11" s="39">
        <f>B16</f>
        <v>3570.62</v>
      </c>
      <c r="H11" s="39">
        <f>B21</f>
        <v>7800.55</v>
      </c>
    </row>
    <row r="12" spans="1:8" x14ac:dyDescent="0.25">
      <c r="A12" s="67" t="s">
        <v>96</v>
      </c>
      <c r="B12" s="68">
        <f t="shared" si="0"/>
        <v>2785.74</v>
      </c>
      <c r="C12" s="68">
        <f t="shared" si="0"/>
        <v>3401.5</v>
      </c>
      <c r="D12" s="68">
        <f t="shared" si="0"/>
        <v>3679.85</v>
      </c>
      <c r="E12" s="68">
        <f t="shared" si="0"/>
        <v>4136.87</v>
      </c>
      <c r="F12" s="39">
        <f>C11</f>
        <v>3417.58</v>
      </c>
      <c r="G12" s="39">
        <f>C16</f>
        <v>4186.38</v>
      </c>
      <c r="H12" s="39">
        <f>C21</f>
        <v>8416.3100000000013</v>
      </c>
    </row>
    <row r="13" spans="1:8" x14ac:dyDescent="0.25">
      <c r="A13" s="67" t="s">
        <v>97</v>
      </c>
      <c r="B13" s="68">
        <f t="shared" si="0"/>
        <v>2727.3999999999996</v>
      </c>
      <c r="C13" s="68">
        <f t="shared" si="0"/>
        <v>3343.16</v>
      </c>
      <c r="D13" s="68">
        <f t="shared" si="0"/>
        <v>3621.5099999999998</v>
      </c>
      <c r="E13" s="68">
        <f t="shared" si="0"/>
        <v>4078.5299999999997</v>
      </c>
      <c r="F13" s="39">
        <f>D11</f>
        <v>3695.93</v>
      </c>
      <c r="G13" s="39">
        <f>D16</f>
        <v>4464.7300000000005</v>
      </c>
      <c r="H13" s="39">
        <f>D21</f>
        <v>8694.66</v>
      </c>
    </row>
    <row r="14" spans="1:8" x14ac:dyDescent="0.25">
      <c r="A14" s="67" t="s">
        <v>98</v>
      </c>
      <c r="B14" s="68">
        <f t="shared" si="0"/>
        <v>2675.8399999999997</v>
      </c>
      <c r="C14" s="68">
        <f t="shared" si="0"/>
        <v>3291.6</v>
      </c>
      <c r="D14" s="68">
        <f t="shared" si="0"/>
        <v>3569.95</v>
      </c>
      <c r="E14" s="68">
        <f t="shared" si="0"/>
        <v>4026.97</v>
      </c>
      <c r="F14" s="39">
        <f>E11</f>
        <v>4152.95</v>
      </c>
      <c r="G14" s="39">
        <f>E16</f>
        <v>4921.75</v>
      </c>
      <c r="H14" s="39">
        <f>E21</f>
        <v>9151.68</v>
      </c>
    </row>
    <row r="15" spans="1:8" x14ac:dyDescent="0.25">
      <c r="A15" s="69" t="s">
        <v>103</v>
      </c>
      <c r="B15" s="66"/>
      <c r="C15" s="66"/>
      <c r="D15" s="66"/>
      <c r="E15" s="66"/>
      <c r="F15" s="39">
        <f>B12</f>
        <v>2785.74</v>
      </c>
      <c r="G15" s="39">
        <f>B17</f>
        <v>3542.2699999999995</v>
      </c>
      <c r="H15" s="39">
        <f>B22</f>
        <v>7704.68</v>
      </c>
    </row>
    <row r="16" spans="1:8" x14ac:dyDescent="0.25">
      <c r="A16" s="67" t="s">
        <v>95</v>
      </c>
      <c r="B16" s="68">
        <f>'Расчет сбытовых надбавок'!$D$21+'Иные услуги '!$C$5+'РСТ РСО-А'!K6+АТС!$B$12</f>
        <v>3570.62</v>
      </c>
      <c r="C16" s="68">
        <f>'Расчет сбытовых надбавок'!$D$21+'Иные услуги '!$C$5+'РСТ РСО-А'!L6+АТС!$B$12</f>
        <v>4186.38</v>
      </c>
      <c r="D16" s="68">
        <f>'Расчет сбытовых надбавок'!$D$21+'Иные услуги '!$C$5+'РСТ РСО-А'!M6+АТС!$B$12</f>
        <v>4464.7300000000005</v>
      </c>
      <c r="E16" s="68">
        <f>'Расчет сбытовых надбавок'!$D$21+'Иные услуги '!$C$5+'РСТ РСО-А'!N6+АТС!$B$12</f>
        <v>4921.75</v>
      </c>
      <c r="F16" s="39">
        <f>C12</f>
        <v>3401.5</v>
      </c>
      <c r="G16" s="39">
        <f>C17</f>
        <v>4158.03</v>
      </c>
      <c r="H16" s="39">
        <f>C22</f>
        <v>8320.44</v>
      </c>
    </row>
    <row r="17" spans="1:8" x14ac:dyDescent="0.25">
      <c r="A17" s="67" t="s">
        <v>96</v>
      </c>
      <c r="B17" s="68">
        <f>'Расчет сбытовых надбавок'!$E$21+'Иные услуги '!$C$5+'РСТ РСО-А'!K6+АТС!$B$12</f>
        <v>3542.2699999999995</v>
      </c>
      <c r="C17" s="68">
        <f>'Расчет сбытовых надбавок'!$E$21+'Иные услуги '!$C$5+'РСТ РСО-А'!L6+АТС!$B$12</f>
        <v>4158.03</v>
      </c>
      <c r="D17" s="68">
        <f>'Расчет сбытовых надбавок'!$E$21+'Иные услуги '!$C$5+'РСТ РСО-А'!M6+АТС!$B$12</f>
        <v>4436.38</v>
      </c>
      <c r="E17" s="68">
        <f>'Расчет сбытовых надбавок'!$E$21+'Иные услуги '!$C$5+'РСТ РСО-А'!N6+АТС!$B$12</f>
        <v>4893.3999999999996</v>
      </c>
      <c r="F17" s="39">
        <f>D12</f>
        <v>3679.85</v>
      </c>
      <c r="G17" s="39">
        <f>D17</f>
        <v>4436.38</v>
      </c>
      <c r="H17" s="39">
        <f>D22</f>
        <v>8598.7900000000009</v>
      </c>
    </row>
    <row r="18" spans="1:8" x14ac:dyDescent="0.25">
      <c r="A18" s="67" t="s">
        <v>97</v>
      </c>
      <c r="B18" s="68">
        <f>'Расчет сбытовых надбавок'!$F$21+'Иные услуги '!$C$5+'РСТ РСО-А'!K6+АТС!$B$12</f>
        <v>3439.4399999999996</v>
      </c>
      <c r="C18" s="68">
        <f>'Расчет сбытовых надбавок'!$F$21+'Иные услуги '!$C$5+'РСТ РСО-А'!L6+АТС!$B$12</f>
        <v>4055.2</v>
      </c>
      <c r="D18" s="68">
        <f>'Расчет сбытовых надбавок'!$F$21+'Иные услуги '!$C$5+'РСТ РСО-А'!M6+АТС!$B$12</f>
        <v>4333.55</v>
      </c>
      <c r="E18" s="68">
        <f>'Расчет сбытовых надбавок'!$F$21+'Иные услуги '!$C$5+'РСТ РСО-А'!N6+АТС!$B$12</f>
        <v>4790.57</v>
      </c>
      <c r="F18" s="39">
        <f>E12</f>
        <v>4136.87</v>
      </c>
      <c r="G18" s="39">
        <f>E17</f>
        <v>4893.3999999999996</v>
      </c>
      <c r="H18" s="39">
        <f>E22</f>
        <v>9055.8100000000013</v>
      </c>
    </row>
    <row r="19" spans="1:8" x14ac:dyDescent="0.25">
      <c r="A19" s="67" t="s">
        <v>98</v>
      </c>
      <c r="B19" s="68">
        <f>'Расчет сбытовых надбавок'!$G$21+'Иные услуги '!$C$5+'РСТ РСО-А'!K6+АТС!$B$12</f>
        <v>3348.54</v>
      </c>
      <c r="C19" s="68">
        <f>'Расчет сбытовых надбавок'!$G$21+'Иные услуги '!$C$5+'РСТ РСО-А'!L6+АТС!$B$12</f>
        <v>3964.3</v>
      </c>
      <c r="D19" s="68">
        <f>'Расчет сбытовых надбавок'!$G$21+'Иные услуги '!$C$5+'РСТ РСО-А'!M6+АТС!$B$12</f>
        <v>4242.6499999999996</v>
      </c>
      <c r="E19" s="68">
        <f>'Расчет сбытовых надбавок'!$G$21+'Иные услуги '!$C$5+'РСТ РСО-А'!N6+АТС!$B$12</f>
        <v>4699.67</v>
      </c>
      <c r="F19" s="39">
        <f>B13</f>
        <v>2727.3999999999996</v>
      </c>
      <c r="G19" s="39">
        <f>B18</f>
        <v>3439.4399999999996</v>
      </c>
      <c r="H19" s="39">
        <f>B23</f>
        <v>7357.05</v>
      </c>
    </row>
    <row r="20" spans="1:8" x14ac:dyDescent="0.25">
      <c r="A20" s="69" t="s">
        <v>104</v>
      </c>
      <c r="B20" s="66"/>
      <c r="C20" s="66"/>
      <c r="D20" s="66"/>
      <c r="E20" s="66"/>
      <c r="F20" s="39">
        <f>C13</f>
        <v>3343.16</v>
      </c>
      <c r="G20" s="39">
        <f>C18</f>
        <v>4055.2</v>
      </c>
      <c r="H20" s="39">
        <f>C23</f>
        <v>7972.81</v>
      </c>
    </row>
    <row r="21" spans="1:8" x14ac:dyDescent="0.25">
      <c r="A21" s="67" t="s">
        <v>95</v>
      </c>
      <c r="B21" s="68">
        <f>'Расчет сбытовых надбавок'!$D$26+'Иные услуги '!$C$5+'РСТ РСО-А'!K$6+АТС!$B$13</f>
        <v>7800.55</v>
      </c>
      <c r="C21" s="68">
        <f>'Расчет сбытовых надбавок'!$D$26+'Иные услуги '!$C$5+'РСТ РСО-А'!L$6+АТС!$B$13</f>
        <v>8416.3100000000013</v>
      </c>
      <c r="D21" s="68">
        <f>'Расчет сбытовых надбавок'!$D$26+'Иные услуги '!$C$5+'РСТ РСО-А'!M$6+АТС!$B$13</f>
        <v>8694.66</v>
      </c>
      <c r="E21" s="68">
        <f>'Расчет сбытовых надбавок'!$D$26+'Иные услуги '!$C$5+'РСТ РСО-А'!N$6+АТС!$B$13</f>
        <v>9151.68</v>
      </c>
      <c r="F21" s="39">
        <f>D13</f>
        <v>3621.5099999999998</v>
      </c>
      <c r="G21" s="39">
        <f>D18</f>
        <v>4333.55</v>
      </c>
      <c r="H21" s="39">
        <f>D23</f>
        <v>8251.16</v>
      </c>
    </row>
    <row r="22" spans="1:8" x14ac:dyDescent="0.25">
      <c r="A22" s="67" t="s">
        <v>96</v>
      </c>
      <c r="B22" s="68">
        <f>'Расчет сбытовых надбавок'!$E$26+'Иные услуги '!$C$5+'РСТ РСО-А'!K$6+АТС!$B$13</f>
        <v>7704.68</v>
      </c>
      <c r="C22" s="68">
        <f>'Расчет сбытовых надбавок'!$E$26+'Иные услуги '!$C$5+'РСТ РСО-А'!L$6+АТС!$B$13</f>
        <v>8320.44</v>
      </c>
      <c r="D22" s="68">
        <f>'Расчет сбытовых надбавок'!$E$26+'Иные услуги '!$C$5+'РСТ РСО-А'!M$6+АТС!$B$13</f>
        <v>8598.7900000000009</v>
      </c>
      <c r="E22" s="68">
        <f>'Расчет сбытовых надбавок'!$E$26+'Иные услуги '!$C$5+'РСТ РСО-А'!N$6+АТС!$B$13</f>
        <v>9055.8100000000013</v>
      </c>
      <c r="F22" s="39">
        <f>E13</f>
        <v>4078.5299999999997</v>
      </c>
      <c r="G22" s="39">
        <f>E18</f>
        <v>4790.57</v>
      </c>
      <c r="H22" s="39">
        <f>E23</f>
        <v>8708.18</v>
      </c>
    </row>
    <row r="23" spans="1:8" x14ac:dyDescent="0.25">
      <c r="A23" s="67" t="s">
        <v>97</v>
      </c>
      <c r="B23" s="68">
        <f>'Расчет сбытовых надбавок'!$F$26+'Иные услуги '!$C$5+'РСТ РСО-А'!K$6+АТС!$B$13</f>
        <v>7357.05</v>
      </c>
      <c r="C23" s="68">
        <f>'Расчет сбытовых надбавок'!$F$26+'Иные услуги '!$C$5+'РСТ РСО-А'!L$6+АТС!$B$13</f>
        <v>7972.81</v>
      </c>
      <c r="D23" s="68">
        <f>'Расчет сбытовых надбавок'!$F$26+'Иные услуги '!$C$5+'РСТ РСО-А'!M$6+АТС!$B$13</f>
        <v>8251.16</v>
      </c>
      <c r="E23" s="68">
        <f>'Расчет сбытовых надбавок'!$F$26+'Иные услуги '!$C$5+'РСТ РСО-А'!N$6+АТС!$B$13</f>
        <v>8708.18</v>
      </c>
      <c r="F23" s="39">
        <f>B14</f>
        <v>2675.8399999999997</v>
      </c>
      <c r="G23" s="39">
        <f>B19</f>
        <v>3348.54</v>
      </c>
      <c r="H23" s="39">
        <f>B24</f>
        <v>7049.74</v>
      </c>
    </row>
    <row r="24" spans="1:8" x14ac:dyDescent="0.25">
      <c r="A24" s="67" t="s">
        <v>98</v>
      </c>
      <c r="B24" s="68">
        <f>'Расчет сбытовых надбавок'!$G$26+'Иные услуги '!$C$5+'РСТ РСО-А'!K$6+АТС!$B$13</f>
        <v>7049.74</v>
      </c>
      <c r="C24" s="68">
        <f>'Расчет сбытовых надбавок'!$G$26+'Иные услуги '!$C$5+'РСТ РСО-А'!L$6+АТС!$B$13</f>
        <v>7665.5</v>
      </c>
      <c r="D24" s="68">
        <f>'Расчет сбытовых надбавок'!$G$26+'Иные услуги '!$C$5+'РСТ РСО-А'!M$6+АТС!$B$13</f>
        <v>7943.85</v>
      </c>
      <c r="E24" s="68">
        <f>'Расчет сбытовых надбавок'!$G$26+'Иные услуги '!$C$5+'РСТ РСО-А'!N$6+АТС!$B$13</f>
        <v>8400.8700000000008</v>
      </c>
      <c r="F24" s="39">
        <f>C14</f>
        <v>3291.6</v>
      </c>
      <c r="G24" s="39">
        <f>C19</f>
        <v>3964.3</v>
      </c>
      <c r="H24" s="39">
        <f>C24</f>
        <v>7665.5</v>
      </c>
    </row>
    <row r="25" spans="1:8" x14ac:dyDescent="0.25">
      <c r="A25" s="167"/>
      <c r="B25" s="167"/>
      <c r="C25" s="167"/>
      <c r="D25" s="167"/>
      <c r="E25" s="167"/>
      <c r="F25" s="39">
        <f>D14</f>
        <v>3569.95</v>
      </c>
      <c r="G25" s="39">
        <f>D19</f>
        <v>4242.6499999999996</v>
      </c>
      <c r="H25" s="39">
        <f>D24</f>
        <v>7943.85</v>
      </c>
    </row>
    <row r="26" spans="1:8" x14ac:dyDescent="0.25">
      <c r="A26" s="93" t="s">
        <v>105</v>
      </c>
      <c r="B26" s="54"/>
      <c r="C26" s="54"/>
      <c r="D26" s="54"/>
      <c r="E26" s="54"/>
      <c r="F26" s="39">
        <f>E14</f>
        <v>4026.97</v>
      </c>
      <c r="G26" s="39">
        <f>E19</f>
        <v>4699.67</v>
      </c>
      <c r="H26" s="39">
        <f>E24</f>
        <v>8400.8700000000008</v>
      </c>
    </row>
    <row r="27" spans="1:8" x14ac:dyDescent="0.25">
      <c r="A27" s="168" t="s">
        <v>107</v>
      </c>
      <c r="B27" s="166" t="s">
        <v>92</v>
      </c>
      <c r="C27" s="166"/>
      <c r="D27" s="166"/>
      <c r="E27" s="166"/>
    </row>
    <row r="28" spans="1:8" x14ac:dyDescent="0.25">
      <c r="A28" s="169"/>
      <c r="B28" s="65" t="s">
        <v>0</v>
      </c>
      <c r="C28" s="65" t="s">
        <v>100</v>
      </c>
      <c r="D28" s="65" t="s">
        <v>101</v>
      </c>
      <c r="E28" s="65" t="s">
        <v>3</v>
      </c>
    </row>
    <row r="29" spans="1:8" x14ac:dyDescent="0.25">
      <c r="A29" s="69" t="s">
        <v>102</v>
      </c>
      <c r="B29" s="66"/>
      <c r="C29" s="66"/>
      <c r="D29" s="66"/>
      <c r="E29" s="66"/>
    </row>
    <row r="30" spans="1:8" x14ac:dyDescent="0.25">
      <c r="A30" s="67" t="s">
        <v>95</v>
      </c>
      <c r="B30" s="70">
        <f>АТС!$B$15+'РСТ РСО-А'!K$6+'Иные услуги '!$C$5+'Расчет сбытовых надбавок'!$D31</f>
        <v>2801.8199999999997</v>
      </c>
      <c r="C30" s="70">
        <f>АТС!$B$15+'РСТ РСО-А'!L$6+'Иные услуги '!$C$5+'Расчет сбытовых надбавок'!$D31</f>
        <v>3417.58</v>
      </c>
      <c r="D30" s="70">
        <f>АТС!$B$15+'РСТ РСО-А'!M$6+'Иные услуги '!$C$5+'Расчет сбытовых надбавок'!$D31</f>
        <v>3695.93</v>
      </c>
      <c r="E30" s="70">
        <f>АТС!$B$15+'РСТ РСО-А'!N$6+'Иные услуги '!$C$5+'Расчет сбытовых надбавок'!$D31</f>
        <v>4152.95</v>
      </c>
    </row>
    <row r="31" spans="1:8" x14ac:dyDescent="0.25">
      <c r="A31" s="67" t="s">
        <v>96</v>
      </c>
      <c r="B31" s="70">
        <f>АТС!$B$15+'РСТ РСО-А'!K$6+'Иные услуги '!$C$5+'Расчет сбытовых надбавок'!$E$31</f>
        <v>2785.74</v>
      </c>
      <c r="C31" s="70">
        <f>АТС!$B$15+'РСТ РСО-А'!L$6+'Иные услуги '!$C$5+'Расчет сбытовых надбавок'!$E$31</f>
        <v>3401.5</v>
      </c>
      <c r="D31" s="70">
        <f>АТС!$B$15+'РСТ РСО-А'!M$6+'Иные услуги '!$C$5+'Расчет сбытовых надбавок'!$E$31</f>
        <v>3679.85</v>
      </c>
      <c r="E31" s="70">
        <f>АТС!$B$15+'РСТ РСО-А'!N$6+'Иные услуги '!$C$5+'Расчет сбытовых надбавок'!$E$31</f>
        <v>4136.87</v>
      </c>
    </row>
    <row r="32" spans="1:8" x14ac:dyDescent="0.25">
      <c r="A32" s="67" t="s">
        <v>97</v>
      </c>
      <c r="B32" s="70">
        <f>АТС!$B$15+'РСТ РСО-А'!K$6+'Иные услуги '!$C$5+'Расчет сбытовых надбавок'!$F$31</f>
        <v>2727.3999999999996</v>
      </c>
      <c r="C32" s="70">
        <f>АТС!$B$15+'РСТ РСО-А'!L$6+'Иные услуги '!$C$5+'Расчет сбытовых надбавок'!$F$31</f>
        <v>3343.16</v>
      </c>
      <c r="D32" s="70">
        <f>АТС!$B$15+'РСТ РСО-А'!M$6+'Иные услуги '!$C$5+'Расчет сбытовых надбавок'!$F$31</f>
        <v>3621.5099999999998</v>
      </c>
      <c r="E32" s="70">
        <f>АТС!$B$15+'РСТ РСО-А'!N$6+'Иные услуги '!$C$5+'Расчет сбытовых надбавок'!$F$31</f>
        <v>4078.5299999999997</v>
      </c>
    </row>
    <row r="33" spans="1:6" x14ac:dyDescent="0.25">
      <c r="A33" s="67" t="s">
        <v>98</v>
      </c>
      <c r="B33" s="70">
        <f>АТС!$B$15+'РСТ РСО-А'!K$6+'Иные услуги '!$C$5+'Расчет сбытовых надбавок'!$G$31</f>
        <v>2675.8399999999997</v>
      </c>
      <c r="C33" s="70">
        <f>АТС!$B$15+'РСТ РСО-А'!L$6+'Иные услуги '!$C$5+'Расчет сбытовых надбавок'!$G$31</f>
        <v>3291.6</v>
      </c>
      <c r="D33" s="70">
        <f>АТС!$B$15+'РСТ РСО-А'!M$6+'Иные услуги '!$C$5+'Расчет сбытовых надбавок'!$G$31</f>
        <v>3569.95</v>
      </c>
      <c r="E33" s="70">
        <f>АТС!$B$15+'РСТ РСО-А'!N$6+'Иные услуги '!$C$5+'Расчет сбытовых надбавок'!$G$31</f>
        <v>4026.97</v>
      </c>
    </row>
    <row r="34" spans="1:6" x14ac:dyDescent="0.25">
      <c r="A34" s="69" t="s">
        <v>106</v>
      </c>
      <c r="B34" s="71"/>
      <c r="C34" s="71"/>
      <c r="D34" s="71"/>
      <c r="E34" s="71"/>
    </row>
    <row r="35" spans="1:6" x14ac:dyDescent="0.25">
      <c r="A35" s="67" t="s">
        <v>95</v>
      </c>
      <c r="B35" s="70">
        <f>АТС!$B$16+'РСТ РСО-А'!K$6+'Иные услуги '!$C$5+'Расчет сбытовых надбавок'!$D$36</f>
        <v>4780.25</v>
      </c>
      <c r="C35" s="70">
        <f>АТС!$B$16+'РСТ РСО-А'!L$6+'Иные услуги '!$C$5+'Расчет сбытовых надбавок'!$D$36</f>
        <v>5396.01</v>
      </c>
      <c r="D35" s="70">
        <f>АТС!$B$16+'РСТ РСО-А'!M$6+'Иные услуги '!$C$5+'Расчет сбытовых надбавок'!$D$36</f>
        <v>5674.36</v>
      </c>
      <c r="E35" s="70">
        <f>АТС!$B$16+'РСТ РСО-А'!N$6+'Иные услуги '!$C$5+'Расчет сбытовых надбавок'!$D$36</f>
        <v>6131.38</v>
      </c>
      <c r="F35" s="39">
        <f>B35</f>
        <v>4780.25</v>
      </c>
    </row>
    <row r="36" spans="1:6" x14ac:dyDescent="0.25">
      <c r="A36" s="67" t="s">
        <v>96</v>
      </c>
      <c r="B36" s="70">
        <f>АТС!$B$16+'РСТ РСО-А'!K$6+'Иные услуги '!$C$5+'Расчет сбытовых надбавок'!$E$36</f>
        <v>4732.59</v>
      </c>
      <c r="C36" s="70">
        <f>АТС!$B$16+'РСТ РСО-А'!L$6+'Иные услуги '!$C$5+'Расчет сбытовых надбавок'!$E$36</f>
        <v>5348.35</v>
      </c>
      <c r="D36" s="70">
        <f>АТС!$B$16+'РСТ РСО-А'!M$6+'Иные услуги '!$C$5+'Расчет сбытовых надбавок'!$E$36</f>
        <v>5626.7</v>
      </c>
      <c r="E36" s="70">
        <f>АТС!$B$16+'РСТ РСО-А'!N$6+'Иные услуги '!$C$5+'Расчет сбытовых надбавок'!$E$36</f>
        <v>6083.72</v>
      </c>
      <c r="F36" s="39">
        <f>C35</f>
        <v>5396.01</v>
      </c>
    </row>
    <row r="37" spans="1:6" x14ac:dyDescent="0.25">
      <c r="A37" s="67" t="s">
        <v>97</v>
      </c>
      <c r="B37" s="70">
        <f>АТС!$B$16+'РСТ РСО-А'!K$6+'Иные услуги '!$C$5+'Расчет сбытовых надбавок'!$F$36</f>
        <v>4559.76</v>
      </c>
      <c r="C37" s="70">
        <f>АТС!$B$16+'РСТ РСО-А'!L$6+'Иные услуги '!$C$5+'Расчет сбытовых надбавок'!$F$36</f>
        <v>5175.5200000000004</v>
      </c>
      <c r="D37" s="70">
        <f>АТС!$B$16+'РСТ РСО-А'!M$6+'Иные услуги '!$C$5+'Расчет сбытовых надбавок'!$F$36</f>
        <v>5453.87</v>
      </c>
      <c r="E37" s="70">
        <f>АТС!$B$16+'РСТ РСО-А'!N$6+'Иные услуги '!$C$5+'Расчет сбытовых надбавок'!$F$36</f>
        <v>5910.89</v>
      </c>
      <c r="F37" s="39">
        <f>D35</f>
        <v>5674.36</v>
      </c>
    </row>
    <row r="38" spans="1:6" x14ac:dyDescent="0.25">
      <c r="A38" s="67" t="s">
        <v>98</v>
      </c>
      <c r="B38" s="70">
        <f>АТС!$B$16+'РСТ РСО-А'!K$6+'Иные услуги '!$C$5+'Расчет сбытовых надбавок'!$G$36</f>
        <v>4406.97</v>
      </c>
      <c r="C38" s="70">
        <f>АТС!$B$16+'РСТ РСО-А'!L$6+'Иные услуги '!$C$5+'Расчет сбытовых надбавок'!$G$36</f>
        <v>5022.7300000000005</v>
      </c>
      <c r="D38" s="70">
        <f>АТС!$B$16+'РСТ РСО-А'!M$6+'Иные услуги '!$C$5+'Расчет сбытовых надбавок'!$G$36</f>
        <v>5301.08</v>
      </c>
      <c r="E38" s="70">
        <f>АТС!$B$16+'РСТ РСО-А'!N$6+'Иные услуги '!$C$5+'Расчет сбытовых надбавок'!$G$36</f>
        <v>5758.1</v>
      </c>
      <c r="F38" s="39">
        <f>E35</f>
        <v>6131.38</v>
      </c>
    </row>
    <row r="39" spans="1:6" x14ac:dyDescent="0.25">
      <c r="F39" s="39">
        <f>B36</f>
        <v>4732.59</v>
      </c>
    </row>
    <row r="40" spans="1:6" x14ac:dyDescent="0.25">
      <c r="F40" s="39">
        <f>C36</f>
        <v>5348.35</v>
      </c>
    </row>
    <row r="41" spans="1:6" x14ac:dyDescent="0.25">
      <c r="F41" s="39">
        <f>D36</f>
        <v>5626.7</v>
      </c>
    </row>
    <row r="42" spans="1:6" x14ac:dyDescent="0.25">
      <c r="F42" s="39">
        <f>E36</f>
        <v>6083.72</v>
      </c>
    </row>
    <row r="43" spans="1:6" x14ac:dyDescent="0.25">
      <c r="F43" s="39">
        <f>B37</f>
        <v>4559.76</v>
      </c>
    </row>
    <row r="44" spans="1:6" x14ac:dyDescent="0.25">
      <c r="F44" s="39">
        <f>C37</f>
        <v>5175.5200000000004</v>
      </c>
    </row>
    <row r="45" spans="1:6" x14ac:dyDescent="0.25">
      <c r="F45" s="39">
        <f>D37</f>
        <v>5453.87</v>
      </c>
    </row>
    <row r="46" spans="1:6" x14ac:dyDescent="0.25">
      <c r="F46" s="39">
        <f>E37</f>
        <v>5910.89</v>
      </c>
    </row>
    <row r="47" spans="1:6" x14ac:dyDescent="0.25">
      <c r="F47" s="39">
        <f>B38</f>
        <v>4406.97</v>
      </c>
    </row>
    <row r="48" spans="1:6" x14ac:dyDescent="0.25">
      <c r="F48" s="39">
        <f>C38</f>
        <v>5022.7300000000005</v>
      </c>
    </row>
    <row r="49" spans="6:6" x14ac:dyDescent="0.25">
      <c r="F49" s="39">
        <f>D38</f>
        <v>5301.08</v>
      </c>
    </row>
    <row r="50" spans="6:6" x14ac:dyDescent="0.25">
      <c r="F50" s="39">
        <f>E38</f>
        <v>5758.1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87" activePane="bottomRight" state="frozen"/>
      <selection pane="topRight" activeCell="B1" sqref="B1"/>
      <selection pane="bottomLeft" activeCell="A5" sqref="A5"/>
      <selection pane="bottomRight" activeCell="A602" sqref="A602:XFD602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">
        <v>307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108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51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43160</v>
      </c>
      <c r="B15" s="81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2925.19</v>
      </c>
      <c r="C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2760.74</v>
      </c>
      <c r="D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2745.9700000000003</v>
      </c>
      <c r="E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2741.61</v>
      </c>
      <c r="F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2748.92</v>
      </c>
      <c r="G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2781.66</v>
      </c>
      <c r="H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2892.01</v>
      </c>
      <c r="I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3037.2200000000003</v>
      </c>
      <c r="J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2814.5299999999997</v>
      </c>
      <c r="K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3009.51</v>
      </c>
      <c r="L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3054.41</v>
      </c>
      <c r="M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3084.42</v>
      </c>
      <c r="N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3071.8500000000004</v>
      </c>
      <c r="O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3071.5</v>
      </c>
      <c r="P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3089.42</v>
      </c>
      <c r="Q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3075.2200000000003</v>
      </c>
      <c r="R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3075.76</v>
      </c>
      <c r="S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3019.41</v>
      </c>
      <c r="T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2988.08</v>
      </c>
      <c r="U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2997.8500000000004</v>
      </c>
      <c r="V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2943.74</v>
      </c>
      <c r="W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2843.44</v>
      </c>
      <c r="X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3182.8100000000004</v>
      </c>
      <c r="Y15" s="95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3004.04</v>
      </c>
      <c r="AA15" s="78"/>
    </row>
    <row r="16" spans="1:27" x14ac:dyDescent="0.2">
      <c r="A16" s="77">
        <f>A15+1</f>
        <v>43161</v>
      </c>
      <c r="B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2890.6000000000004</v>
      </c>
      <c r="C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2789.76</v>
      </c>
      <c r="D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2754.53</v>
      </c>
      <c r="E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2742.5299999999997</v>
      </c>
      <c r="F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2750.02</v>
      </c>
      <c r="G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2752.91</v>
      </c>
      <c r="H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2856.2700000000004</v>
      </c>
      <c r="I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2965.1000000000004</v>
      </c>
      <c r="J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2801.61</v>
      </c>
      <c r="K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2918.03</v>
      </c>
      <c r="L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2975.11</v>
      </c>
      <c r="M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2950.9700000000003</v>
      </c>
      <c r="N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2905.74</v>
      </c>
      <c r="O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2905.1800000000003</v>
      </c>
      <c r="P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2905.4300000000003</v>
      </c>
      <c r="Q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2905.55</v>
      </c>
      <c r="R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2905.51</v>
      </c>
      <c r="S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2930.58</v>
      </c>
      <c r="T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2954.37</v>
      </c>
      <c r="U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2974.12</v>
      </c>
      <c r="V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2931.65</v>
      </c>
      <c r="W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2858.09</v>
      </c>
      <c r="X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3119.21</v>
      </c>
      <c r="Y16" s="95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3013.5200000000004</v>
      </c>
    </row>
    <row r="17" spans="1:25" x14ac:dyDescent="0.2">
      <c r="A17" s="77">
        <f t="shared" ref="A17:A45" si="0">A16+1</f>
        <v>43162</v>
      </c>
      <c r="B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2883.4</v>
      </c>
      <c r="C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2787.37</v>
      </c>
      <c r="D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2790.19</v>
      </c>
      <c r="E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2789.93</v>
      </c>
      <c r="F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2790.44</v>
      </c>
      <c r="G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2791.66</v>
      </c>
      <c r="H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2783.67</v>
      </c>
      <c r="I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2799.79</v>
      </c>
      <c r="J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2828.8100000000004</v>
      </c>
      <c r="K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2786.2</v>
      </c>
      <c r="L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2821.96</v>
      </c>
      <c r="M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2821.94</v>
      </c>
      <c r="N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2767.68</v>
      </c>
      <c r="O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2779.99</v>
      </c>
      <c r="P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2801.0699999999997</v>
      </c>
      <c r="Q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2801.22</v>
      </c>
      <c r="R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2786.14</v>
      </c>
      <c r="S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2867.0600000000004</v>
      </c>
      <c r="T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2847.4700000000003</v>
      </c>
      <c r="U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2850.5299999999997</v>
      </c>
      <c r="V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2804.29</v>
      </c>
      <c r="W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2844.73</v>
      </c>
      <c r="X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3082.6499999999996</v>
      </c>
      <c r="Y17" s="95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2980.37</v>
      </c>
    </row>
    <row r="18" spans="1:25" x14ac:dyDescent="0.2">
      <c r="A18" s="77">
        <f t="shared" si="0"/>
        <v>43163</v>
      </c>
      <c r="B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2834.7300000000005</v>
      </c>
      <c r="C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2780.41</v>
      </c>
      <c r="D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2779.09</v>
      </c>
      <c r="E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2776.25</v>
      </c>
      <c r="F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2777.25</v>
      </c>
      <c r="G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2778.0099999999998</v>
      </c>
      <c r="H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2822.7200000000003</v>
      </c>
      <c r="I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2796.5299999999997</v>
      </c>
      <c r="J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2877.5600000000004</v>
      </c>
      <c r="K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2788.27</v>
      </c>
      <c r="L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2779.8199999999997</v>
      </c>
      <c r="M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2790.34</v>
      </c>
      <c r="N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2790.39</v>
      </c>
      <c r="O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2789.13</v>
      </c>
      <c r="P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2790.72</v>
      </c>
      <c r="Q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2789.3</v>
      </c>
      <c r="R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2789.14</v>
      </c>
      <c r="S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2884.73</v>
      </c>
      <c r="T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2827.8100000000004</v>
      </c>
      <c r="U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2830.9800000000005</v>
      </c>
      <c r="V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2791.8199999999997</v>
      </c>
      <c r="W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2845.74</v>
      </c>
      <c r="X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3065.26</v>
      </c>
      <c r="Y18" s="95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2937.6000000000004</v>
      </c>
    </row>
    <row r="19" spans="1:25" x14ac:dyDescent="0.2">
      <c r="A19" s="77">
        <f t="shared" si="0"/>
        <v>43164</v>
      </c>
      <c r="B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2894.5200000000004</v>
      </c>
      <c r="C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2760.64</v>
      </c>
      <c r="D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2759.38</v>
      </c>
      <c r="E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2756.49</v>
      </c>
      <c r="F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2752.68</v>
      </c>
      <c r="G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2774.8</v>
      </c>
      <c r="H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2873.4300000000003</v>
      </c>
      <c r="I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2980.82</v>
      </c>
      <c r="J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2771.85</v>
      </c>
      <c r="K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2972.9</v>
      </c>
      <c r="L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3044.1000000000004</v>
      </c>
      <c r="M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2969.45</v>
      </c>
      <c r="N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2950.28</v>
      </c>
      <c r="O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2949.9</v>
      </c>
      <c r="P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2950.44</v>
      </c>
      <c r="Q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2950.3500000000004</v>
      </c>
      <c r="R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2949.69</v>
      </c>
      <c r="S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3016.13</v>
      </c>
      <c r="T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2969.37</v>
      </c>
      <c r="U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3058.86</v>
      </c>
      <c r="V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3014.59</v>
      </c>
      <c r="W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2935.25</v>
      </c>
      <c r="X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3161.2700000000004</v>
      </c>
      <c r="Y19" s="95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3060.38</v>
      </c>
    </row>
    <row r="20" spans="1:25" x14ac:dyDescent="0.2">
      <c r="A20" s="77">
        <f t="shared" si="0"/>
        <v>43165</v>
      </c>
      <c r="B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2912.94</v>
      </c>
      <c r="C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2809.33</v>
      </c>
      <c r="D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2750.91</v>
      </c>
      <c r="E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2749.7799999999997</v>
      </c>
      <c r="F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2748.7</v>
      </c>
      <c r="G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2758.62</v>
      </c>
      <c r="H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2870.17</v>
      </c>
      <c r="I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2961</v>
      </c>
      <c r="J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2767.55</v>
      </c>
      <c r="K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2908.7</v>
      </c>
      <c r="L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2963.54</v>
      </c>
      <c r="M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2955.26</v>
      </c>
      <c r="N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2920.77</v>
      </c>
      <c r="O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2919.56</v>
      </c>
      <c r="P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2922.86</v>
      </c>
      <c r="Q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2923.71</v>
      </c>
      <c r="R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2948.08</v>
      </c>
      <c r="S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2981.49</v>
      </c>
      <c r="T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2936.05</v>
      </c>
      <c r="U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2989.41</v>
      </c>
      <c r="V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2954.83</v>
      </c>
      <c r="W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2906.58</v>
      </c>
      <c r="X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3113.48</v>
      </c>
      <c r="Y20" s="95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3018.76</v>
      </c>
    </row>
    <row r="21" spans="1:25" x14ac:dyDescent="0.2">
      <c r="A21" s="77">
        <f t="shared" si="0"/>
        <v>43166</v>
      </c>
      <c r="B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2859.9700000000003</v>
      </c>
      <c r="C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2753.99</v>
      </c>
      <c r="D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2751.54</v>
      </c>
      <c r="E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2746.69</v>
      </c>
      <c r="F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2748.06</v>
      </c>
      <c r="G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2751.57</v>
      </c>
      <c r="H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2833.29</v>
      </c>
      <c r="I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2875.24</v>
      </c>
      <c r="J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2767.58</v>
      </c>
      <c r="K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2868.59</v>
      </c>
      <c r="L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2963.55</v>
      </c>
      <c r="M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2952.5699999999997</v>
      </c>
      <c r="N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2906.17</v>
      </c>
      <c r="O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2873.2799999999997</v>
      </c>
      <c r="P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2874.58</v>
      </c>
      <c r="Q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2842.29</v>
      </c>
      <c r="R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2834.94</v>
      </c>
      <c r="S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2903.0299999999997</v>
      </c>
      <c r="T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2946.29</v>
      </c>
      <c r="U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2990.1400000000003</v>
      </c>
      <c r="V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2926.4300000000003</v>
      </c>
      <c r="W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2848.67</v>
      </c>
      <c r="X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3090.78</v>
      </c>
      <c r="Y21" s="95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3001.5</v>
      </c>
    </row>
    <row r="22" spans="1:25" x14ac:dyDescent="0.2">
      <c r="A22" s="77">
        <f t="shared" si="0"/>
        <v>43167</v>
      </c>
      <c r="B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2862.94</v>
      </c>
      <c r="C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2787.5</v>
      </c>
      <c r="D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2758.34</v>
      </c>
      <c r="E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2756.9</v>
      </c>
      <c r="F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2757.94</v>
      </c>
      <c r="G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2759.35</v>
      </c>
      <c r="H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2790.67</v>
      </c>
      <c r="I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2825.88</v>
      </c>
      <c r="J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2776.96</v>
      </c>
      <c r="K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2776.96</v>
      </c>
      <c r="L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2763.94</v>
      </c>
      <c r="M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</v>
      </c>
      <c r="N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2764.73</v>
      </c>
      <c r="O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2764.7599999999998</v>
      </c>
      <c r="P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2764.83</v>
      </c>
      <c r="Q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2765.13</v>
      </c>
      <c r="R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2767.9</v>
      </c>
      <c r="S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2856.9</v>
      </c>
      <c r="T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2909.79</v>
      </c>
      <c r="U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3006.63</v>
      </c>
      <c r="V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2929.66</v>
      </c>
      <c r="W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2791.23</v>
      </c>
      <c r="X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3051.78</v>
      </c>
      <c r="Y22" s="95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2969.05</v>
      </c>
    </row>
    <row r="23" spans="1:25" x14ac:dyDescent="0.2">
      <c r="A23" s="77">
        <f t="shared" si="0"/>
        <v>43168</v>
      </c>
      <c r="B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2861.9700000000003</v>
      </c>
      <c r="C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2808.92</v>
      </c>
      <c r="D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2756.16</v>
      </c>
      <c r="E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2754.91</v>
      </c>
      <c r="F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2755.87</v>
      </c>
      <c r="G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2769.16</v>
      </c>
      <c r="H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2812.48</v>
      </c>
      <c r="I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2849.24</v>
      </c>
      <c r="J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2763.87</v>
      </c>
      <c r="K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2877.84</v>
      </c>
      <c r="L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2920.07</v>
      </c>
      <c r="M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2906.53</v>
      </c>
      <c r="N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2892.82</v>
      </c>
      <c r="O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2863.21</v>
      </c>
      <c r="P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2832.41</v>
      </c>
      <c r="Q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2832.48</v>
      </c>
      <c r="R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2817.08</v>
      </c>
      <c r="S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2902.0600000000004</v>
      </c>
      <c r="T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2893.23</v>
      </c>
      <c r="U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2972.75</v>
      </c>
      <c r="V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2877.83</v>
      </c>
      <c r="W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2793.75</v>
      </c>
      <c r="X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3120.49</v>
      </c>
      <c r="Y23" s="95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2980.67</v>
      </c>
    </row>
    <row r="24" spans="1:25" x14ac:dyDescent="0.2">
      <c r="A24" s="77">
        <f t="shared" si="0"/>
        <v>43169</v>
      </c>
      <c r="B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2861.46</v>
      </c>
      <c r="C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2787.04</v>
      </c>
      <c r="D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2748.46</v>
      </c>
      <c r="E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2747.92</v>
      </c>
      <c r="F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2748.8</v>
      </c>
      <c r="G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2756.43</v>
      </c>
      <c r="H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2786.63</v>
      </c>
      <c r="I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2849.45</v>
      </c>
      <c r="J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2764.37</v>
      </c>
      <c r="K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2880.11</v>
      </c>
      <c r="L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2927.08</v>
      </c>
      <c r="M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2910.2</v>
      </c>
      <c r="N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2898.08</v>
      </c>
      <c r="O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2867.84</v>
      </c>
      <c r="P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2837.9300000000003</v>
      </c>
      <c r="Q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2837.26</v>
      </c>
      <c r="R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2818.1000000000004</v>
      </c>
      <c r="S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2895.0699999999997</v>
      </c>
      <c r="T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2890.16</v>
      </c>
      <c r="U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2973.84</v>
      </c>
      <c r="V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2878.78</v>
      </c>
      <c r="W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2792.77</v>
      </c>
      <c r="X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3109.62</v>
      </c>
      <c r="Y24" s="95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3005.25</v>
      </c>
    </row>
    <row r="25" spans="1:25" x14ac:dyDescent="0.2">
      <c r="A25" s="77">
        <f t="shared" si="0"/>
        <v>43170</v>
      </c>
      <c r="B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2832.12</v>
      </c>
      <c r="C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2794.68</v>
      </c>
      <c r="D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2755.83</v>
      </c>
      <c r="E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2759.4</v>
      </c>
      <c r="F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2760.12</v>
      </c>
      <c r="G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2761.48</v>
      </c>
      <c r="H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2781.87</v>
      </c>
      <c r="I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2773</v>
      </c>
      <c r="J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2776.6099999999997</v>
      </c>
      <c r="K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2777.72</v>
      </c>
      <c r="L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2764.02</v>
      </c>
      <c r="M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2764.3</v>
      </c>
      <c r="N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2797.62</v>
      </c>
      <c r="O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2782.2799999999997</v>
      </c>
      <c r="P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2764.83</v>
      </c>
      <c r="Q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2765.05</v>
      </c>
      <c r="R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2782.2</v>
      </c>
      <c r="S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2853.38</v>
      </c>
      <c r="T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2884.32</v>
      </c>
      <c r="U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2927.88</v>
      </c>
      <c r="V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2872.55</v>
      </c>
      <c r="W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2790.18</v>
      </c>
      <c r="X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3073.17</v>
      </c>
      <c r="Y25" s="95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2980.9700000000003</v>
      </c>
    </row>
    <row r="26" spans="1:25" x14ac:dyDescent="0.2">
      <c r="A26" s="77">
        <f t="shared" si="0"/>
        <v>43171</v>
      </c>
      <c r="B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2855.33</v>
      </c>
      <c r="C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2752.02</v>
      </c>
      <c r="D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2759.16</v>
      </c>
      <c r="E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2757.13</v>
      </c>
      <c r="F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2756.87</v>
      </c>
      <c r="G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2759.83</v>
      </c>
      <c r="H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2849.9300000000003</v>
      </c>
      <c r="I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2958.9</v>
      </c>
      <c r="J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2766.33</v>
      </c>
      <c r="K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2830.2799999999997</v>
      </c>
      <c r="L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2848.1800000000003</v>
      </c>
      <c r="M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2826.98</v>
      </c>
      <c r="N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2827.7700000000004</v>
      </c>
      <c r="O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2764.39</v>
      </c>
      <c r="P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2767.77</v>
      </c>
      <c r="Q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2767.5</v>
      </c>
      <c r="R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2767.2599999999998</v>
      </c>
      <c r="S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2831.65</v>
      </c>
      <c r="T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2856.21</v>
      </c>
      <c r="U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2944.3500000000004</v>
      </c>
      <c r="V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2898.91</v>
      </c>
      <c r="W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2820.76</v>
      </c>
      <c r="X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3096.91</v>
      </c>
      <c r="Y26" s="95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2981.2300000000005</v>
      </c>
    </row>
    <row r="27" spans="1:25" x14ac:dyDescent="0.2">
      <c r="A27" s="77">
        <f t="shared" si="0"/>
        <v>43172</v>
      </c>
      <c r="B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2842.59</v>
      </c>
      <c r="C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2747.13</v>
      </c>
      <c r="D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2744.62</v>
      </c>
      <c r="E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2743.6099999999997</v>
      </c>
      <c r="F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2742.9</v>
      </c>
      <c r="G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2753.94</v>
      </c>
      <c r="H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2772.1</v>
      </c>
      <c r="I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2874.44</v>
      </c>
      <c r="J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2776.44</v>
      </c>
      <c r="K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2814.8</v>
      </c>
      <c r="L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2850.78</v>
      </c>
      <c r="M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2831.48</v>
      </c>
      <c r="N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2825.96</v>
      </c>
      <c r="O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2764.88</v>
      </c>
      <c r="P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2763.52</v>
      </c>
      <c r="Q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2763.43</v>
      </c>
      <c r="R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2763.71</v>
      </c>
      <c r="S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2830.6000000000004</v>
      </c>
      <c r="T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2816.5</v>
      </c>
      <c r="U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2887.96</v>
      </c>
      <c r="V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2867.16</v>
      </c>
      <c r="W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2779.24</v>
      </c>
      <c r="X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3045.2200000000003</v>
      </c>
      <c r="Y27" s="95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2956.38</v>
      </c>
    </row>
    <row r="28" spans="1:25" x14ac:dyDescent="0.2">
      <c r="A28" s="77">
        <f t="shared" si="0"/>
        <v>43173</v>
      </c>
      <c r="B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2844.1000000000004</v>
      </c>
      <c r="C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2765.05</v>
      </c>
      <c r="D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2746.68</v>
      </c>
      <c r="E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2745.68</v>
      </c>
      <c r="F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2742.3199999999997</v>
      </c>
      <c r="G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2744.8199999999997</v>
      </c>
      <c r="H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2802.89</v>
      </c>
      <c r="I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2941.21</v>
      </c>
      <c r="J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2762.5699999999997</v>
      </c>
      <c r="K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2818.91</v>
      </c>
      <c r="L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2785.69</v>
      </c>
      <c r="M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2777.36</v>
      </c>
      <c r="N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2764.95</v>
      </c>
      <c r="O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2764.08</v>
      </c>
      <c r="P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2761.48</v>
      </c>
      <c r="Q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2813.08</v>
      </c>
      <c r="R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2849.94</v>
      </c>
      <c r="S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2867.57</v>
      </c>
      <c r="T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2869.76</v>
      </c>
      <c r="U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2924.3900000000003</v>
      </c>
      <c r="V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2905.92</v>
      </c>
      <c r="W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2829.13</v>
      </c>
      <c r="X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3063.45</v>
      </c>
      <c r="Y28" s="95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2958.25</v>
      </c>
    </row>
    <row r="29" spans="1:25" x14ac:dyDescent="0.2">
      <c r="A29" s="77">
        <f t="shared" si="0"/>
        <v>43174</v>
      </c>
      <c r="B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2847.65</v>
      </c>
      <c r="C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2755.42</v>
      </c>
      <c r="D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2746.14</v>
      </c>
      <c r="E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2744.04</v>
      </c>
      <c r="F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2744.55</v>
      </c>
      <c r="G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2748.24</v>
      </c>
      <c r="H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2831.8</v>
      </c>
      <c r="I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2984.04</v>
      </c>
      <c r="J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2799.48</v>
      </c>
      <c r="K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2916.91</v>
      </c>
      <c r="L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2972.9</v>
      </c>
      <c r="M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2984.94</v>
      </c>
      <c r="N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2936.1000000000004</v>
      </c>
      <c r="O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2921.76</v>
      </c>
      <c r="P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2923.3</v>
      </c>
      <c r="Q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2916.36</v>
      </c>
      <c r="R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2916.1800000000003</v>
      </c>
      <c r="S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2957.84</v>
      </c>
      <c r="T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2941.46</v>
      </c>
      <c r="U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3003.66</v>
      </c>
      <c r="V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2954.88</v>
      </c>
      <c r="W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2858.76</v>
      </c>
      <c r="X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3076.5200000000004</v>
      </c>
      <c r="Y29" s="95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2969.52</v>
      </c>
    </row>
    <row r="30" spans="1:25" x14ac:dyDescent="0.2">
      <c r="A30" s="77">
        <f t="shared" si="0"/>
        <v>43175</v>
      </c>
      <c r="B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2864.6400000000003</v>
      </c>
      <c r="C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2782.19</v>
      </c>
      <c r="D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2745.82</v>
      </c>
      <c r="E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2745.49</v>
      </c>
      <c r="F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2744.87</v>
      </c>
      <c r="G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2749.0699999999997</v>
      </c>
      <c r="H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2860.8100000000004</v>
      </c>
      <c r="I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3018.09</v>
      </c>
      <c r="J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2814.66</v>
      </c>
      <c r="K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2930.96</v>
      </c>
      <c r="L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2978.4</v>
      </c>
      <c r="M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2980.91</v>
      </c>
      <c r="N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2958.96</v>
      </c>
      <c r="O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2944.5200000000004</v>
      </c>
      <c r="P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2932.08</v>
      </c>
      <c r="Q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2936.87</v>
      </c>
      <c r="R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2948.94</v>
      </c>
      <c r="S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2975.38</v>
      </c>
      <c r="T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2944.62</v>
      </c>
      <c r="U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3002.32</v>
      </c>
      <c r="V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2960.6800000000003</v>
      </c>
      <c r="W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2867.6800000000003</v>
      </c>
      <c r="X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3096.94</v>
      </c>
      <c r="Y30" s="95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2953.2799999999997</v>
      </c>
    </row>
    <row r="31" spans="1:25" x14ac:dyDescent="0.2">
      <c r="A31" s="77">
        <f t="shared" si="0"/>
        <v>43176</v>
      </c>
      <c r="B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2802.54</v>
      </c>
      <c r="C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2759.71</v>
      </c>
      <c r="D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2750.84</v>
      </c>
      <c r="E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2749.89</v>
      </c>
      <c r="F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2743.81</v>
      </c>
      <c r="G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2745</v>
      </c>
      <c r="H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2775.49</v>
      </c>
      <c r="I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2835.9300000000003</v>
      </c>
      <c r="J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2757.17</v>
      </c>
      <c r="K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2760.77</v>
      </c>
      <c r="L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2814.58</v>
      </c>
      <c r="M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2814.38</v>
      </c>
      <c r="N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2782.4</v>
      </c>
      <c r="O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2761.79</v>
      </c>
      <c r="P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2758.9</v>
      </c>
      <c r="Q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2759.31</v>
      </c>
      <c r="R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2759.82</v>
      </c>
      <c r="S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2760.58</v>
      </c>
      <c r="T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2763.71</v>
      </c>
      <c r="U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2919.3</v>
      </c>
      <c r="V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2875.54</v>
      </c>
      <c r="W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2785.88</v>
      </c>
      <c r="X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2980.48</v>
      </c>
      <c r="Y31" s="95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2847.9700000000003</v>
      </c>
    </row>
    <row r="32" spans="1:25" x14ac:dyDescent="0.2">
      <c r="A32" s="77">
        <f t="shared" si="0"/>
        <v>43177</v>
      </c>
      <c r="B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2762.9</v>
      </c>
      <c r="C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2761.44</v>
      </c>
      <c r="D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2758.6</v>
      </c>
      <c r="E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2757.44</v>
      </c>
      <c r="F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2756.7200000000003</v>
      </c>
      <c r="G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2758.18</v>
      </c>
      <c r="H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2774.2599999999998</v>
      </c>
      <c r="I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2779.29</v>
      </c>
      <c r="J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2839.42</v>
      </c>
      <c r="K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2767.85</v>
      </c>
      <c r="L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2769.35</v>
      </c>
      <c r="M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2770.05</v>
      </c>
      <c r="N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2770.31</v>
      </c>
      <c r="O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2770.5299999999997</v>
      </c>
      <c r="P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2769.4700000000003</v>
      </c>
      <c r="Q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2769.75</v>
      </c>
      <c r="R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2769.3</v>
      </c>
      <c r="S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2771.5699999999997</v>
      </c>
      <c r="T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2783.64</v>
      </c>
      <c r="U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2795.37</v>
      </c>
      <c r="V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2791.96</v>
      </c>
      <c r="W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2799.19</v>
      </c>
      <c r="X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2912.57</v>
      </c>
      <c r="Y32" s="95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2817.74</v>
      </c>
    </row>
    <row r="33" spans="1:25" x14ac:dyDescent="0.2">
      <c r="A33" s="77">
        <f t="shared" si="0"/>
        <v>43178</v>
      </c>
      <c r="B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2753.27</v>
      </c>
      <c r="C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2757.96</v>
      </c>
      <c r="D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2756.3599999999997</v>
      </c>
      <c r="E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2756.02</v>
      </c>
      <c r="F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2756.21</v>
      </c>
      <c r="G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2757.12</v>
      </c>
      <c r="H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2776.82</v>
      </c>
      <c r="I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2805.9</v>
      </c>
      <c r="J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2773.26</v>
      </c>
      <c r="K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2762.1</v>
      </c>
      <c r="L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2762.87</v>
      </c>
      <c r="M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2762.6</v>
      </c>
      <c r="N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2761.39</v>
      </c>
      <c r="O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2762.96</v>
      </c>
      <c r="P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2761.76</v>
      </c>
      <c r="Q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2762.04</v>
      </c>
      <c r="R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2762.05</v>
      </c>
      <c r="S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2766.12</v>
      </c>
      <c r="T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2770.7200000000003</v>
      </c>
      <c r="U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2777.79</v>
      </c>
      <c r="V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2787.41</v>
      </c>
      <c r="W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2786.2</v>
      </c>
      <c r="X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2925.46</v>
      </c>
      <c r="Y33" s="95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2799.62</v>
      </c>
    </row>
    <row r="34" spans="1:25" x14ac:dyDescent="0.2">
      <c r="A34" s="77">
        <f t="shared" si="0"/>
        <v>43179</v>
      </c>
      <c r="B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2755.93</v>
      </c>
      <c r="C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2757.96</v>
      </c>
      <c r="D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2756.16</v>
      </c>
      <c r="E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2755.86</v>
      </c>
      <c r="F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2755.39</v>
      </c>
      <c r="G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2757.0299999999997</v>
      </c>
      <c r="H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2774.68</v>
      </c>
      <c r="I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2805.9</v>
      </c>
      <c r="J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2776.16</v>
      </c>
      <c r="K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2763.87</v>
      </c>
      <c r="L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2763.57</v>
      </c>
      <c r="M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2763.11</v>
      </c>
      <c r="N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2763.12</v>
      </c>
      <c r="O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2764.71</v>
      </c>
      <c r="P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2763.44</v>
      </c>
      <c r="Q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2763.77</v>
      </c>
      <c r="R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2763.69</v>
      </c>
      <c r="S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2764.29</v>
      </c>
      <c r="T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2772.77</v>
      </c>
      <c r="U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2777.22</v>
      </c>
      <c r="V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2776.0699999999997</v>
      </c>
      <c r="W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2782.76</v>
      </c>
      <c r="X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2941.29</v>
      </c>
      <c r="Y34" s="95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2803.65</v>
      </c>
    </row>
    <row r="35" spans="1:25" x14ac:dyDescent="0.2">
      <c r="A35" s="77">
        <f t="shared" si="0"/>
        <v>43180</v>
      </c>
      <c r="B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2772.9</v>
      </c>
      <c r="C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2756.17</v>
      </c>
      <c r="D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2755.39</v>
      </c>
      <c r="E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2755.16</v>
      </c>
      <c r="F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2756.05</v>
      </c>
      <c r="G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2757.0299999999997</v>
      </c>
      <c r="H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2771.88</v>
      </c>
      <c r="I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2872.55</v>
      </c>
      <c r="J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2776.49</v>
      </c>
      <c r="K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2881.01</v>
      </c>
      <c r="L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2880.92</v>
      </c>
      <c r="M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2893.8500000000004</v>
      </c>
      <c r="N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2858.65</v>
      </c>
      <c r="O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2858.52</v>
      </c>
      <c r="P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2857.66</v>
      </c>
      <c r="Q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2843.96</v>
      </c>
      <c r="R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2832.05</v>
      </c>
      <c r="S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2853.4</v>
      </c>
      <c r="T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2796.42</v>
      </c>
      <c r="U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2869.4</v>
      </c>
      <c r="V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2850.24</v>
      </c>
      <c r="W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2808.7200000000003</v>
      </c>
      <c r="X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3045.84</v>
      </c>
      <c r="Y35" s="95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2823.79</v>
      </c>
    </row>
    <row r="36" spans="1:25" x14ac:dyDescent="0.2">
      <c r="A36" s="77">
        <f t="shared" si="0"/>
        <v>43181</v>
      </c>
      <c r="B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2761.68</v>
      </c>
      <c r="C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2777.89</v>
      </c>
      <c r="D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2762.06</v>
      </c>
      <c r="E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2816.64</v>
      </c>
      <c r="F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2809.6099999999997</v>
      </c>
      <c r="G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2758.18</v>
      </c>
      <c r="H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2775.39</v>
      </c>
      <c r="I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2771.15</v>
      </c>
      <c r="J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2813.68</v>
      </c>
      <c r="K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2766.5099999999998</v>
      </c>
      <c r="L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2788.77</v>
      </c>
      <c r="M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2770.92</v>
      </c>
      <c r="N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2780.75</v>
      </c>
      <c r="O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2780.3599999999997</v>
      </c>
      <c r="P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2779.95</v>
      </c>
      <c r="Q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2780.37</v>
      </c>
      <c r="R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2775.75</v>
      </c>
      <c r="S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2785.08</v>
      </c>
      <c r="T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2807.69</v>
      </c>
      <c r="U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2804.77</v>
      </c>
      <c r="V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2800.04</v>
      </c>
      <c r="W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2807.59</v>
      </c>
      <c r="X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2966.16</v>
      </c>
      <c r="Y36" s="95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2814.3</v>
      </c>
    </row>
    <row r="37" spans="1:25" x14ac:dyDescent="0.2">
      <c r="A37" s="77">
        <f t="shared" si="0"/>
        <v>43182</v>
      </c>
      <c r="B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2768.6</v>
      </c>
      <c r="C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2761.18</v>
      </c>
      <c r="D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2780.5</v>
      </c>
      <c r="E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2792.41</v>
      </c>
      <c r="F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2785.44</v>
      </c>
      <c r="G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2769.14</v>
      </c>
      <c r="H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2771.03</v>
      </c>
      <c r="I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2761.05</v>
      </c>
      <c r="J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2776.37</v>
      </c>
      <c r="K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2777.71</v>
      </c>
      <c r="L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2778.02</v>
      </c>
      <c r="M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2778.27</v>
      </c>
      <c r="N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2777.7799999999997</v>
      </c>
      <c r="O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2777.5299999999997</v>
      </c>
      <c r="P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2775.89</v>
      </c>
      <c r="Q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2775.84</v>
      </c>
      <c r="R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2776.0299999999997</v>
      </c>
      <c r="S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2783.26</v>
      </c>
      <c r="T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2788.27</v>
      </c>
      <c r="U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2881.08</v>
      </c>
      <c r="V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2817.6800000000003</v>
      </c>
      <c r="W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2813.24</v>
      </c>
      <c r="X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2915.37</v>
      </c>
      <c r="Y37" s="95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2854.0600000000004</v>
      </c>
    </row>
    <row r="38" spans="1:25" x14ac:dyDescent="0.2">
      <c r="A38" s="77">
        <f t="shared" si="0"/>
        <v>43183</v>
      </c>
      <c r="B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2797.75</v>
      </c>
      <c r="C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2808.1</v>
      </c>
      <c r="D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2821.84</v>
      </c>
      <c r="E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2835.17</v>
      </c>
      <c r="F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2820.06</v>
      </c>
      <c r="G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2802.31</v>
      </c>
      <c r="H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2798.48</v>
      </c>
      <c r="I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2746.17</v>
      </c>
      <c r="J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2767.95</v>
      </c>
      <c r="K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2772.08</v>
      </c>
      <c r="L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2784.02</v>
      </c>
      <c r="M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2766.18</v>
      </c>
      <c r="N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2768.05</v>
      </c>
      <c r="O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2766.94</v>
      </c>
      <c r="P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2765.99</v>
      </c>
      <c r="Q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2766</v>
      </c>
      <c r="R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2767.08</v>
      </c>
      <c r="S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2774.48</v>
      </c>
      <c r="T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2890.5699999999997</v>
      </c>
      <c r="U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2819.63</v>
      </c>
      <c r="V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2814.09</v>
      </c>
      <c r="W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2800.2</v>
      </c>
      <c r="X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2965.24</v>
      </c>
      <c r="Y38" s="95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2818.95</v>
      </c>
    </row>
    <row r="39" spans="1:25" x14ac:dyDescent="0.2">
      <c r="A39" s="77">
        <f t="shared" si="0"/>
        <v>43184</v>
      </c>
      <c r="B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2763.3599999999997</v>
      </c>
      <c r="C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2816.12</v>
      </c>
      <c r="D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2828.53</v>
      </c>
      <c r="E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2842.65</v>
      </c>
      <c r="F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2843.38</v>
      </c>
      <c r="G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2803.23</v>
      </c>
      <c r="H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2824.83</v>
      </c>
      <c r="I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2771.37</v>
      </c>
      <c r="J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2836.13</v>
      </c>
      <c r="K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2770.2799999999997</v>
      </c>
      <c r="L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2774.16</v>
      </c>
      <c r="M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2770.01</v>
      </c>
      <c r="N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2804.79</v>
      </c>
      <c r="O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2801.2</v>
      </c>
      <c r="P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2821.75</v>
      </c>
      <c r="Q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2837.2700000000004</v>
      </c>
      <c r="R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2839.19</v>
      </c>
      <c r="S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2848.4300000000003</v>
      </c>
      <c r="T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2832.55</v>
      </c>
      <c r="U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2811.26</v>
      </c>
      <c r="V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2814.09</v>
      </c>
      <c r="W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2805.12</v>
      </c>
      <c r="X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2943.15</v>
      </c>
      <c r="Y39" s="95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2859.8900000000003</v>
      </c>
    </row>
    <row r="40" spans="1:25" x14ac:dyDescent="0.2">
      <c r="A40" s="77">
        <f t="shared" si="0"/>
        <v>43185</v>
      </c>
      <c r="B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2779.61</v>
      </c>
      <c r="C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2811.46</v>
      </c>
      <c r="D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2831.2799999999997</v>
      </c>
      <c r="E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2845.83</v>
      </c>
      <c r="F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2845.87</v>
      </c>
      <c r="G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2803.34</v>
      </c>
      <c r="H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2813.38</v>
      </c>
      <c r="I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2790.36</v>
      </c>
      <c r="J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2793.09</v>
      </c>
      <c r="K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2784.18</v>
      </c>
      <c r="L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2780.9</v>
      </c>
      <c r="M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2779.54</v>
      </c>
      <c r="N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2779.14</v>
      </c>
      <c r="O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2776.22</v>
      </c>
      <c r="P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2776.25</v>
      </c>
      <c r="Q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2775.83</v>
      </c>
      <c r="R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2767.44</v>
      </c>
      <c r="S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2771.02</v>
      </c>
      <c r="T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2794.41</v>
      </c>
      <c r="U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2801.34</v>
      </c>
      <c r="V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2798.62</v>
      </c>
      <c r="W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2795.08</v>
      </c>
      <c r="X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2864.96</v>
      </c>
      <c r="Y40" s="95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2792.87</v>
      </c>
    </row>
    <row r="41" spans="1:25" x14ac:dyDescent="0.2">
      <c r="A41" s="77">
        <f t="shared" si="0"/>
        <v>43186</v>
      </c>
      <c r="B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2755.67</v>
      </c>
      <c r="C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2789.8599999999997</v>
      </c>
      <c r="D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2789.02</v>
      </c>
      <c r="E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2788.68</v>
      </c>
      <c r="F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2789.49</v>
      </c>
      <c r="G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2776.31</v>
      </c>
      <c r="H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2803.13</v>
      </c>
      <c r="I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2779.35</v>
      </c>
      <c r="J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2787.73</v>
      </c>
      <c r="K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2774.63</v>
      </c>
      <c r="L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2774.44</v>
      </c>
      <c r="M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2774.31</v>
      </c>
      <c r="N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2774.09</v>
      </c>
      <c r="O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2772.74</v>
      </c>
      <c r="P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2766.89</v>
      </c>
      <c r="Q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2771.3</v>
      </c>
      <c r="R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2767.46</v>
      </c>
      <c r="S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2790.62</v>
      </c>
      <c r="T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2798.8</v>
      </c>
      <c r="U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2784.93</v>
      </c>
      <c r="V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2801.17</v>
      </c>
      <c r="W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2799.08</v>
      </c>
      <c r="X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2935.09</v>
      </c>
      <c r="Y41" s="95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2791.42</v>
      </c>
    </row>
    <row r="42" spans="1:25" x14ac:dyDescent="0.2">
      <c r="A42" s="77">
        <f t="shared" si="0"/>
        <v>43187</v>
      </c>
      <c r="B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2755.63</v>
      </c>
      <c r="C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2776.0699999999997</v>
      </c>
      <c r="D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2775.46</v>
      </c>
      <c r="E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2789.19</v>
      </c>
      <c r="F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2776.09</v>
      </c>
      <c r="G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2790.04</v>
      </c>
      <c r="H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2825.44</v>
      </c>
      <c r="I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2781.24</v>
      </c>
      <c r="J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2785.33</v>
      </c>
      <c r="K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2775.88</v>
      </c>
      <c r="L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2775.5</v>
      </c>
      <c r="M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2774.38</v>
      </c>
      <c r="N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2771.99</v>
      </c>
      <c r="O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2771.64</v>
      </c>
      <c r="P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2771.38</v>
      </c>
      <c r="Q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2771.58</v>
      </c>
      <c r="R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2767.8</v>
      </c>
      <c r="S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2792.33</v>
      </c>
      <c r="T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2788.17</v>
      </c>
      <c r="U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2792.38</v>
      </c>
      <c r="V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2793.38</v>
      </c>
      <c r="W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2791.67</v>
      </c>
      <c r="X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2939.12</v>
      </c>
      <c r="Y42" s="95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2786.55</v>
      </c>
    </row>
    <row r="43" spans="1:25" x14ac:dyDescent="0.2">
      <c r="A43" s="77">
        <f t="shared" si="0"/>
        <v>43188</v>
      </c>
      <c r="B43" s="134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2754.84</v>
      </c>
      <c r="C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2767.32</v>
      </c>
      <c r="D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2773.7200000000003</v>
      </c>
      <c r="E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2773.5299999999997</v>
      </c>
      <c r="F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2773.94</v>
      </c>
      <c r="G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2774.02</v>
      </c>
      <c r="H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2766.55</v>
      </c>
      <c r="I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2810.8199999999997</v>
      </c>
      <c r="J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2786.7</v>
      </c>
      <c r="K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2843.44</v>
      </c>
      <c r="L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2871.4800000000005</v>
      </c>
      <c r="M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2865.9</v>
      </c>
      <c r="N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2825.66</v>
      </c>
      <c r="O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2804.48</v>
      </c>
      <c r="P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2804.19</v>
      </c>
      <c r="Q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2789.75</v>
      </c>
      <c r="R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2777.96</v>
      </c>
      <c r="S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2785.9</v>
      </c>
      <c r="T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2782.59</v>
      </c>
      <c r="U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2767.31</v>
      </c>
      <c r="V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2788.89</v>
      </c>
      <c r="W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2797.7</v>
      </c>
      <c r="X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2957.84</v>
      </c>
      <c r="Y43" s="9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2779.39</v>
      </c>
    </row>
    <row r="44" spans="1:25" x14ac:dyDescent="0.2">
      <c r="A44" s="77">
        <f t="shared" si="0"/>
        <v>43189</v>
      </c>
      <c r="B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2755.37</v>
      </c>
      <c r="C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2767.82</v>
      </c>
      <c r="D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2787.77</v>
      </c>
      <c r="E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2787.5</v>
      </c>
      <c r="F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2774.21</v>
      </c>
      <c r="G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2774.75</v>
      </c>
      <c r="H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2770.05</v>
      </c>
      <c r="I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2791.65</v>
      </c>
      <c r="J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2768.43</v>
      </c>
      <c r="K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2823.4700000000003</v>
      </c>
      <c r="L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2838.99</v>
      </c>
      <c r="M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2838.29</v>
      </c>
      <c r="N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2805.77</v>
      </c>
      <c r="O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2788.99</v>
      </c>
      <c r="P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2789.04</v>
      </c>
      <c r="Q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2777.43</v>
      </c>
      <c r="R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2777.59</v>
      </c>
      <c r="S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2786.36</v>
      </c>
      <c r="T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2776.83</v>
      </c>
      <c r="U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2766.05</v>
      </c>
      <c r="V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2786.54</v>
      </c>
      <c r="W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2792.83</v>
      </c>
      <c r="X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3006.42</v>
      </c>
      <c r="Y44" s="134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2887.45</v>
      </c>
    </row>
    <row r="45" spans="1:25" x14ac:dyDescent="0.2">
      <c r="A45" s="77">
        <f t="shared" si="0"/>
        <v>43190</v>
      </c>
      <c r="B45" s="134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2759.15</v>
      </c>
      <c r="C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2760.87</v>
      </c>
      <c r="D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2787.6</v>
      </c>
      <c r="E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2787.35</v>
      </c>
      <c r="F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2801.91</v>
      </c>
      <c r="G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2802.23</v>
      </c>
      <c r="H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2777.71</v>
      </c>
      <c r="I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2777.77</v>
      </c>
      <c r="J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2761.1</v>
      </c>
      <c r="K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2762.2</v>
      </c>
      <c r="L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2749.74</v>
      </c>
      <c r="M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2760.4700000000003</v>
      </c>
      <c r="N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2762.51</v>
      </c>
      <c r="O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2762.3</v>
      </c>
      <c r="P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2761.45</v>
      </c>
      <c r="Q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2747.49</v>
      </c>
      <c r="R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2778.14</v>
      </c>
      <c r="S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2804.79</v>
      </c>
      <c r="T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2793.86</v>
      </c>
      <c r="U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2767.9</v>
      </c>
      <c r="V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2782.37</v>
      </c>
      <c r="W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2788.18</v>
      </c>
      <c r="X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3017.8</v>
      </c>
      <c r="Y45" s="142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2913.8900000000003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43160</v>
      </c>
      <c r="B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2907.13</v>
      </c>
      <c r="C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2745.31</v>
      </c>
      <c r="D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2730.77</v>
      </c>
      <c r="E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2726.48</v>
      </c>
      <c r="F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2733.6800000000003</v>
      </c>
      <c r="G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2765.89</v>
      </c>
      <c r="H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2874.48</v>
      </c>
      <c r="I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3017.38</v>
      </c>
      <c r="J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2798.24</v>
      </c>
      <c r="K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2990.1000000000004</v>
      </c>
      <c r="L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3034.29</v>
      </c>
      <c r="M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3063.8199999999997</v>
      </c>
      <c r="N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3051.45</v>
      </c>
      <c r="O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3051.11</v>
      </c>
      <c r="P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3068.75</v>
      </c>
      <c r="Q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3054.7700000000004</v>
      </c>
      <c r="R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3055.3</v>
      </c>
      <c r="S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2999.8500000000004</v>
      </c>
      <c r="T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2969.0200000000004</v>
      </c>
      <c r="U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2978.63</v>
      </c>
      <c r="V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2925.38</v>
      </c>
      <c r="W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2826.69</v>
      </c>
      <c r="X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3160.6400000000003</v>
      </c>
      <c r="Y52" s="9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2984.7200000000003</v>
      </c>
      <c r="AA52" s="78"/>
    </row>
    <row r="53" spans="1:27" x14ac:dyDescent="0.2">
      <c r="A53" s="77">
        <f t="shared" si="1"/>
        <v>43161</v>
      </c>
      <c r="B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2873.09</v>
      </c>
      <c r="C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2773.87</v>
      </c>
      <c r="D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2739.19</v>
      </c>
      <c r="E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2727.39</v>
      </c>
      <c r="F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2734.76</v>
      </c>
      <c r="G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2737.6</v>
      </c>
      <c r="H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2839.3100000000004</v>
      </c>
      <c r="I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2946.41</v>
      </c>
      <c r="J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2785.5299999999997</v>
      </c>
      <c r="K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2900.09</v>
      </c>
      <c r="L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2956.26</v>
      </c>
      <c r="M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2932.51</v>
      </c>
      <c r="N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2888</v>
      </c>
      <c r="O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2887.45</v>
      </c>
      <c r="P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2887.69</v>
      </c>
      <c r="Q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2887.8</v>
      </c>
      <c r="R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2887.77</v>
      </c>
      <c r="S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2912.44</v>
      </c>
      <c r="T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2935.8500000000004</v>
      </c>
      <c r="U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2955.2799999999997</v>
      </c>
      <c r="V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2913.5</v>
      </c>
      <c r="W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2841.1000000000004</v>
      </c>
      <c r="X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3098.0600000000004</v>
      </c>
      <c r="Y53" s="9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2994.05</v>
      </c>
    </row>
    <row r="54" spans="1:27" x14ac:dyDescent="0.2">
      <c r="A54" s="77">
        <f t="shared" si="1"/>
        <v>43162</v>
      </c>
      <c r="B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2866.01</v>
      </c>
      <c r="C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2771.52</v>
      </c>
      <c r="D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2774.29</v>
      </c>
      <c r="E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2774.0299999999997</v>
      </c>
      <c r="F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2774.5299999999997</v>
      </c>
      <c r="G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2775.73</v>
      </c>
      <c r="H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2767.88</v>
      </c>
      <c r="I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2783.74</v>
      </c>
      <c r="J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2812.3</v>
      </c>
      <c r="K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2770.36</v>
      </c>
      <c r="L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2805.56</v>
      </c>
      <c r="M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2805.5299999999997</v>
      </c>
      <c r="N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2752.14</v>
      </c>
      <c r="O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2764.25</v>
      </c>
      <c r="P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</v>
      </c>
      <c r="Q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2785.15</v>
      </c>
      <c r="R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2770.3</v>
      </c>
      <c r="S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2849.9300000000003</v>
      </c>
      <c r="T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2830.66</v>
      </c>
      <c r="U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2833.66</v>
      </c>
      <c r="V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2788.16</v>
      </c>
      <c r="W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2827.96</v>
      </c>
      <c r="X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3062.08</v>
      </c>
      <c r="Y54" s="9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2961.4300000000003</v>
      </c>
    </row>
    <row r="55" spans="1:27" x14ac:dyDescent="0.2">
      <c r="A55" s="77">
        <f t="shared" si="1"/>
        <v>43163</v>
      </c>
      <c r="B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2818.12</v>
      </c>
      <c r="C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2764.66</v>
      </c>
      <c r="D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2763.37</v>
      </c>
      <c r="E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2760.5699999999997</v>
      </c>
      <c r="F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2761.55</v>
      </c>
      <c r="G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2762.3</v>
      </c>
      <c r="H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2806.3</v>
      </c>
      <c r="I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2780.5299999999997</v>
      </c>
      <c r="J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2860.26</v>
      </c>
      <c r="K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2772.4</v>
      </c>
      <c r="L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2764.09</v>
      </c>
      <c r="M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2774.4300000000003</v>
      </c>
      <c r="N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2774.48</v>
      </c>
      <c r="O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2773.25</v>
      </c>
      <c r="P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2774.81</v>
      </c>
      <c r="Q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2773.42</v>
      </c>
      <c r="R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2773.26</v>
      </c>
      <c r="S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2867.32</v>
      </c>
      <c r="T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2811.3</v>
      </c>
      <c r="U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2814.43</v>
      </c>
      <c r="V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2775.89</v>
      </c>
      <c r="W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2828.96</v>
      </c>
      <c r="X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3044.9700000000003</v>
      </c>
      <c r="Y55" s="9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2919.34</v>
      </c>
    </row>
    <row r="56" spans="1:27" x14ac:dyDescent="0.2">
      <c r="A56" s="77">
        <f t="shared" si="1"/>
        <v>43164</v>
      </c>
      <c r="B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2876.96</v>
      </c>
      <c r="C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2745.21</v>
      </c>
      <c r="D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2743.9700000000003</v>
      </c>
      <c r="E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2741.13</v>
      </c>
      <c r="F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2737.38</v>
      </c>
      <c r="G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2759.15</v>
      </c>
      <c r="H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2856.2</v>
      </c>
      <c r="I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2961.88</v>
      </c>
      <c r="J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2756.24</v>
      </c>
      <c r="K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2954.08</v>
      </c>
      <c r="L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3024.1400000000003</v>
      </c>
      <c r="M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2950.6800000000003</v>
      </c>
      <c r="N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2931.82</v>
      </c>
      <c r="O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2931.45</v>
      </c>
      <c r="P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2931.98</v>
      </c>
      <c r="Q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2931.8900000000003</v>
      </c>
      <c r="R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2931.24</v>
      </c>
      <c r="S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2996.63</v>
      </c>
      <c r="T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2950.61</v>
      </c>
      <c r="U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3038.67</v>
      </c>
      <c r="V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2995.11</v>
      </c>
      <c r="W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2917.04</v>
      </c>
      <c r="X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3139.45</v>
      </c>
      <c r="Y56" s="9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3040.16</v>
      </c>
    </row>
    <row r="57" spans="1:27" x14ac:dyDescent="0.2">
      <c r="A57" s="77">
        <f t="shared" si="1"/>
        <v>43165</v>
      </c>
      <c r="B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2895.08</v>
      </c>
      <c r="C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2793.13</v>
      </c>
      <c r="D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2735.64</v>
      </c>
      <c r="E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2734.52</v>
      </c>
      <c r="F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2733.46</v>
      </c>
      <c r="G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2743.23</v>
      </c>
      <c r="H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2852.99</v>
      </c>
      <c r="I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2942.37</v>
      </c>
      <c r="J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2752.02</v>
      </c>
      <c r="K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2890.9</v>
      </c>
      <c r="L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2944.87</v>
      </c>
      <c r="M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2936.7200000000003</v>
      </c>
      <c r="N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2902.7799999999997</v>
      </c>
      <c r="O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2901.59</v>
      </c>
      <c r="P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2904.84</v>
      </c>
      <c r="Q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2905.67</v>
      </c>
      <c r="R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2929.66</v>
      </c>
      <c r="S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2962.54</v>
      </c>
      <c r="T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2917.8199999999997</v>
      </c>
      <c r="U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2970.33</v>
      </c>
      <c r="V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2936.3100000000004</v>
      </c>
      <c r="W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2888.82</v>
      </c>
      <c r="X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3092.42</v>
      </c>
      <c r="Y57" s="9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2999.21</v>
      </c>
    </row>
    <row r="58" spans="1:27" x14ac:dyDescent="0.2">
      <c r="A58" s="77">
        <f t="shared" si="1"/>
        <v>43166</v>
      </c>
      <c r="B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2842.95</v>
      </c>
      <c r="C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2738.67</v>
      </c>
      <c r="D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2736.25</v>
      </c>
      <c r="E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2731.48</v>
      </c>
      <c r="F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2732.83</v>
      </c>
      <c r="G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2736.29</v>
      </c>
      <c r="H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2816.7</v>
      </c>
      <c r="I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2857.98</v>
      </c>
      <c r="J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2752.04</v>
      </c>
      <c r="K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2851.44</v>
      </c>
      <c r="L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2944.8900000000003</v>
      </c>
      <c r="M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2934.08</v>
      </c>
      <c r="N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2888.42</v>
      </c>
      <c r="O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2856.0600000000004</v>
      </c>
      <c r="P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2857.33</v>
      </c>
      <c r="Q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2825.5600000000004</v>
      </c>
      <c r="R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2818.33</v>
      </c>
      <c r="S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2885.33</v>
      </c>
      <c r="T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2927.9</v>
      </c>
      <c r="U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2971.04</v>
      </c>
      <c r="V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2908.36</v>
      </c>
      <c r="W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2831.84</v>
      </c>
      <c r="X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3070.08</v>
      </c>
      <c r="Y58" s="9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2982.2200000000003</v>
      </c>
    </row>
    <row r="59" spans="1:27" x14ac:dyDescent="0.2">
      <c r="A59" s="77">
        <f t="shared" si="1"/>
        <v>43167</v>
      </c>
      <c r="B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2845.88</v>
      </c>
      <c r="C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2771.64</v>
      </c>
      <c r="D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2742.94</v>
      </c>
      <c r="E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2741.54</v>
      </c>
      <c r="F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2742.55</v>
      </c>
      <c r="G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2743.94</v>
      </c>
      <c r="H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2774.77</v>
      </c>
      <c r="I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2809.4</v>
      </c>
      <c r="J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2761.27</v>
      </c>
      <c r="K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2761.27</v>
      </c>
      <c r="L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2748.46</v>
      </c>
      <c r="M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2749.5</v>
      </c>
      <c r="N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2749.23</v>
      </c>
      <c r="O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2749.27</v>
      </c>
      <c r="P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2749.33</v>
      </c>
      <c r="Q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2749.62</v>
      </c>
      <c r="R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2752.3599999999997</v>
      </c>
      <c r="S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2839.94</v>
      </c>
      <c r="T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2891.98</v>
      </c>
      <c r="U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2987.2700000000004</v>
      </c>
      <c r="V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2911.5299999999997</v>
      </c>
      <c r="W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2775.3199999999997</v>
      </c>
      <c r="X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3031.71</v>
      </c>
      <c r="Y59" s="9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2950.29</v>
      </c>
    </row>
    <row r="60" spans="1:27" x14ac:dyDescent="0.2">
      <c r="A60" s="77">
        <f t="shared" si="1"/>
        <v>43168</v>
      </c>
      <c r="B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2844.9300000000003</v>
      </c>
      <c r="C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2792.72</v>
      </c>
      <c r="D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2740.8</v>
      </c>
      <c r="E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2739.5699999999997</v>
      </c>
      <c r="F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2740.52</v>
      </c>
      <c r="G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2753.6</v>
      </c>
      <c r="H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2796.23</v>
      </c>
      <c r="I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2832.4</v>
      </c>
      <c r="J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2748.39</v>
      </c>
      <c r="K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2860.54</v>
      </c>
      <c r="L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2902.1000000000004</v>
      </c>
      <c r="M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2888.7700000000004</v>
      </c>
      <c r="N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2875.28</v>
      </c>
      <c r="O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2846.1400000000003</v>
      </c>
      <c r="P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2815.84</v>
      </c>
      <c r="Q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2815.9</v>
      </c>
      <c r="R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2800.75</v>
      </c>
      <c r="S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2884.37</v>
      </c>
      <c r="T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2875.6800000000003</v>
      </c>
      <c r="U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2953.9300000000003</v>
      </c>
      <c r="V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2860.5299999999997</v>
      </c>
      <c r="W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2777.79</v>
      </c>
      <c r="X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3099.32</v>
      </c>
      <c r="Y60" s="9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2961.73</v>
      </c>
    </row>
    <row r="61" spans="1:27" x14ac:dyDescent="0.2">
      <c r="A61" s="77">
        <f t="shared" si="1"/>
        <v>43169</v>
      </c>
      <c r="B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2844.42</v>
      </c>
      <c r="C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2771.19</v>
      </c>
      <c r="D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2733.2200000000003</v>
      </c>
      <c r="E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2732.7</v>
      </c>
      <c r="F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2733.56</v>
      </c>
      <c r="G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2741.07</v>
      </c>
      <c r="H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2770.7799999999997</v>
      </c>
      <c r="I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2832.61</v>
      </c>
      <c r="J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2748.88</v>
      </c>
      <c r="K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2862.77</v>
      </c>
      <c r="L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2909</v>
      </c>
      <c r="M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2892.3900000000003</v>
      </c>
      <c r="N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2880.46</v>
      </c>
      <c r="O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2850.7</v>
      </c>
      <c r="P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2821.27</v>
      </c>
      <c r="Q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2820.61</v>
      </c>
      <c r="R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2801.76</v>
      </c>
      <c r="S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2877.49</v>
      </c>
      <c r="T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2872.67</v>
      </c>
      <c r="U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2955.01</v>
      </c>
      <c r="V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2861.46</v>
      </c>
      <c r="W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2776.8199999999997</v>
      </c>
      <c r="X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3088.62</v>
      </c>
      <c r="Y61" s="9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2985.91</v>
      </c>
    </row>
    <row r="62" spans="1:27" x14ac:dyDescent="0.2">
      <c r="A62" s="77">
        <f t="shared" si="1"/>
        <v>43170</v>
      </c>
      <c r="B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2815.55</v>
      </c>
      <c r="C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2778.71</v>
      </c>
      <c r="D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2740.48</v>
      </c>
      <c r="E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2743.99</v>
      </c>
      <c r="F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2744.7</v>
      </c>
      <c r="G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2746.0299999999997</v>
      </c>
      <c r="H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2766.1</v>
      </c>
      <c r="I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2757.37</v>
      </c>
      <c r="J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2760.93</v>
      </c>
      <c r="K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2762.02</v>
      </c>
      <c r="L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2748.5299999999997</v>
      </c>
      <c r="M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2748.8199999999997</v>
      </c>
      <c r="N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2781.6</v>
      </c>
      <c r="O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2766.5</v>
      </c>
      <c r="P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2749.33</v>
      </c>
      <c r="Q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2749.55</v>
      </c>
      <c r="R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2766.43</v>
      </c>
      <c r="S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2836.4700000000003</v>
      </c>
      <c r="T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2866.92</v>
      </c>
      <c r="U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2909.7799999999997</v>
      </c>
      <c r="V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2855.33</v>
      </c>
      <c r="W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2774.27</v>
      </c>
      <c r="X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3052.75</v>
      </c>
      <c r="Y62" s="9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2962.0200000000004</v>
      </c>
    </row>
    <row r="63" spans="1:27" x14ac:dyDescent="0.2">
      <c r="A63" s="77">
        <f t="shared" si="1"/>
        <v>43171</v>
      </c>
      <c r="B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2838.3900000000003</v>
      </c>
      <c r="C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2736.73</v>
      </c>
      <c r="D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2743.75</v>
      </c>
      <c r="E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2741.7599999999998</v>
      </c>
      <c r="F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2741.5</v>
      </c>
      <c r="G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2744.42</v>
      </c>
      <c r="H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2833.0699999999997</v>
      </c>
      <c r="I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2940.3</v>
      </c>
      <c r="J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2750.81</v>
      </c>
      <c r="K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2813.74</v>
      </c>
      <c r="L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2831.36</v>
      </c>
      <c r="M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2810.5</v>
      </c>
      <c r="N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2811.27</v>
      </c>
      <c r="O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2748.9</v>
      </c>
      <c r="P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2752.2200000000003</v>
      </c>
      <c r="Q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2751.97</v>
      </c>
      <c r="R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2751.72</v>
      </c>
      <c r="S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2815.09</v>
      </c>
      <c r="T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2839.25</v>
      </c>
      <c r="U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2925.99</v>
      </c>
      <c r="V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2881.2700000000004</v>
      </c>
      <c r="W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2804.37</v>
      </c>
      <c r="X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3076.1099999999997</v>
      </c>
      <c r="Y63" s="9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2962.28</v>
      </c>
    </row>
    <row r="64" spans="1:27" x14ac:dyDescent="0.2">
      <c r="A64" s="77">
        <f t="shared" si="1"/>
        <v>43172</v>
      </c>
      <c r="B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2825.8500000000004</v>
      </c>
      <c r="C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2731.91</v>
      </c>
      <c r="D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2729.45</v>
      </c>
      <c r="E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2728.46</v>
      </c>
      <c r="F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2727.76</v>
      </c>
      <c r="G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2738.62</v>
      </c>
      <c r="H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2756.49</v>
      </c>
      <c r="I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2857.2</v>
      </c>
      <c r="J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2760.75</v>
      </c>
      <c r="K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2798.51</v>
      </c>
      <c r="L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2833.91</v>
      </c>
      <c r="M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2814.92</v>
      </c>
      <c r="N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2809.49</v>
      </c>
      <c r="O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2749.38</v>
      </c>
      <c r="P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2748.04</v>
      </c>
      <c r="Q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2747.96</v>
      </c>
      <c r="R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2748.23</v>
      </c>
      <c r="S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2814.05</v>
      </c>
      <c r="T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2800.17</v>
      </c>
      <c r="U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2870.5</v>
      </c>
      <c r="V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2850.0299999999997</v>
      </c>
      <c r="W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2763.5099999999998</v>
      </c>
      <c r="X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3025.25</v>
      </c>
      <c r="Y64" s="9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2937.83</v>
      </c>
    </row>
    <row r="65" spans="1:25" x14ac:dyDescent="0.2">
      <c r="A65" s="77">
        <f t="shared" si="1"/>
        <v>43173</v>
      </c>
      <c r="B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2827.34</v>
      </c>
      <c r="C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2749.55</v>
      </c>
      <c r="D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2731.47</v>
      </c>
      <c r="E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2730.49</v>
      </c>
      <c r="F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2727.18</v>
      </c>
      <c r="G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2729.65</v>
      </c>
      <c r="H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2786.79</v>
      </c>
      <c r="I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2922.9</v>
      </c>
      <c r="J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2747.11</v>
      </c>
      <c r="K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2802.55</v>
      </c>
      <c r="L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2769.86</v>
      </c>
      <c r="M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2761.66</v>
      </c>
      <c r="N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2749.45</v>
      </c>
      <c r="O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2748.6</v>
      </c>
      <c r="P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2746.0299999999997</v>
      </c>
      <c r="Q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2796.82</v>
      </c>
      <c r="R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2833.09</v>
      </c>
      <c r="S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2850.4300000000003</v>
      </c>
      <c r="T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2852.59</v>
      </c>
      <c r="U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2906.3500000000004</v>
      </c>
      <c r="V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2888.17</v>
      </c>
      <c r="W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2812.6</v>
      </c>
      <c r="X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3043.19</v>
      </c>
      <c r="Y65" s="9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2939.66</v>
      </c>
    </row>
    <row r="66" spans="1:25" x14ac:dyDescent="0.2">
      <c r="A66" s="77">
        <f t="shared" si="1"/>
        <v>43174</v>
      </c>
      <c r="B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2830.83</v>
      </c>
      <c r="C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2740.08</v>
      </c>
      <c r="D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2730.94</v>
      </c>
      <c r="E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2728.87</v>
      </c>
      <c r="F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2729.38</v>
      </c>
      <c r="G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2733</v>
      </c>
      <c r="H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2815.24</v>
      </c>
      <c r="I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2965.05</v>
      </c>
      <c r="J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2783.43</v>
      </c>
      <c r="K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2898.98</v>
      </c>
      <c r="L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2954.08</v>
      </c>
      <c r="M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2965.9300000000003</v>
      </c>
      <c r="N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2917.87</v>
      </c>
      <c r="O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2903.76</v>
      </c>
      <c r="P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2905.27</v>
      </c>
      <c r="Q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2898.44</v>
      </c>
      <c r="R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2898.2700000000004</v>
      </c>
      <c r="S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2939.26</v>
      </c>
      <c r="T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2923.1400000000003</v>
      </c>
      <c r="U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2984.36</v>
      </c>
      <c r="V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2936.36</v>
      </c>
      <c r="W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2841.76</v>
      </c>
      <c r="X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3056.05</v>
      </c>
      <c r="Y66" s="9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2950.76</v>
      </c>
    </row>
    <row r="67" spans="1:25" x14ac:dyDescent="0.2">
      <c r="A67" s="77">
        <f t="shared" si="1"/>
        <v>43175</v>
      </c>
      <c r="B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2847.55</v>
      </c>
      <c r="C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2766.42</v>
      </c>
      <c r="D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2730.63</v>
      </c>
      <c r="E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2730.31</v>
      </c>
      <c r="F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2729.69</v>
      </c>
      <c r="G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2733.83</v>
      </c>
      <c r="H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2843.79</v>
      </c>
      <c r="I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2998.55</v>
      </c>
      <c r="J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2798.37</v>
      </c>
      <c r="K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2912.8100000000004</v>
      </c>
      <c r="L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2959.5</v>
      </c>
      <c r="M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2961.96</v>
      </c>
      <c r="N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2940.3599999999997</v>
      </c>
      <c r="O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2926.16</v>
      </c>
      <c r="P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2913.91</v>
      </c>
      <c r="Q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2918.63</v>
      </c>
      <c r="R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2930.51</v>
      </c>
      <c r="S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2956.5200000000004</v>
      </c>
      <c r="T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2926.26</v>
      </c>
      <c r="U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2983.0299999999997</v>
      </c>
      <c r="V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2942.05</v>
      </c>
      <c r="W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2850.54</v>
      </c>
      <c r="X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3076.1400000000003</v>
      </c>
      <c r="Y67" s="9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2934.7700000000004</v>
      </c>
    </row>
    <row r="68" spans="1:25" x14ac:dyDescent="0.2">
      <c r="A68" s="77">
        <f t="shared" si="1"/>
        <v>43176</v>
      </c>
      <c r="B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2786.45</v>
      </c>
      <c r="C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2744.29</v>
      </c>
      <c r="D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2735.57</v>
      </c>
      <c r="E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2734.63</v>
      </c>
      <c r="F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2728.65</v>
      </c>
      <c r="G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2729.8199999999997</v>
      </c>
      <c r="H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2759.8199999999997</v>
      </c>
      <c r="I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2819.3</v>
      </c>
      <c r="J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2741.79</v>
      </c>
      <c r="K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2745.33</v>
      </c>
      <c r="L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2798.29</v>
      </c>
      <c r="M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2798.09</v>
      </c>
      <c r="N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2766.63</v>
      </c>
      <c r="O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2746.34</v>
      </c>
      <c r="P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2743.5</v>
      </c>
      <c r="Q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2743.9</v>
      </c>
      <c r="R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2744.4</v>
      </c>
      <c r="S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2745.15</v>
      </c>
      <c r="T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2748.23</v>
      </c>
      <c r="U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2901.34</v>
      </c>
      <c r="V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2858.28</v>
      </c>
      <c r="W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2770.05</v>
      </c>
      <c r="X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2961.54</v>
      </c>
      <c r="Y68" s="9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2831.15</v>
      </c>
    </row>
    <row r="69" spans="1:25" x14ac:dyDescent="0.2">
      <c r="A69" s="77">
        <f t="shared" si="1"/>
        <v>43177</v>
      </c>
      <c r="B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2747.43</v>
      </c>
      <c r="C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2746</v>
      </c>
      <c r="D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2743.2</v>
      </c>
      <c r="E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2742.06</v>
      </c>
      <c r="F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2741.35</v>
      </c>
      <c r="G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2742.79</v>
      </c>
      <c r="H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2758.6099999999997</v>
      </c>
      <c r="I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2763.56</v>
      </c>
      <c r="J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2822.73</v>
      </c>
      <c r="K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2752.31</v>
      </c>
      <c r="L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2753.7799999999997</v>
      </c>
      <c r="M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2754.47</v>
      </c>
      <c r="N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2754.72</v>
      </c>
      <c r="O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2754.94</v>
      </c>
      <c r="P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2753.9</v>
      </c>
      <c r="Q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2754.17</v>
      </c>
      <c r="R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2753.73</v>
      </c>
      <c r="S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2755.96</v>
      </c>
      <c r="T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2767.84</v>
      </c>
      <c r="U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2779.39</v>
      </c>
      <c r="V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2776.0299999999997</v>
      </c>
      <c r="W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2783.15</v>
      </c>
      <c r="X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2894.7200000000003</v>
      </c>
      <c r="Y69" s="9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2801.4</v>
      </c>
    </row>
    <row r="70" spans="1:25" x14ac:dyDescent="0.2">
      <c r="A70" s="77">
        <f t="shared" si="1"/>
        <v>43178</v>
      </c>
      <c r="B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2737.96</v>
      </c>
      <c r="C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2742.58</v>
      </c>
      <c r="D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2741</v>
      </c>
      <c r="E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2740.66</v>
      </c>
      <c r="F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2740.85</v>
      </c>
      <c r="G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2741.74</v>
      </c>
      <c r="H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2761.13</v>
      </c>
      <c r="I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2789.74</v>
      </c>
      <c r="J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2757.63</v>
      </c>
      <c r="K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2746.65</v>
      </c>
      <c r="L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2747.41</v>
      </c>
      <c r="M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2747.14</v>
      </c>
      <c r="N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2745.95</v>
      </c>
      <c r="O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2747.49</v>
      </c>
      <c r="P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2746.3199999999997</v>
      </c>
      <c r="Q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2746.59</v>
      </c>
      <c r="R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2746.6</v>
      </c>
      <c r="S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2750.61</v>
      </c>
      <c r="T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2755.13</v>
      </c>
      <c r="U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2762.09</v>
      </c>
      <c r="V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2771.55</v>
      </c>
      <c r="W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2770.36</v>
      </c>
      <c r="X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2907.4</v>
      </c>
      <c r="Y70" s="9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2783.5699999999997</v>
      </c>
    </row>
    <row r="71" spans="1:25" x14ac:dyDescent="0.2">
      <c r="A71" s="77">
        <f t="shared" si="1"/>
        <v>43179</v>
      </c>
      <c r="B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2740.58</v>
      </c>
      <c r="C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2742.58</v>
      </c>
      <c r="D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2740.8</v>
      </c>
      <c r="E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2740.51</v>
      </c>
      <c r="F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2740.04</v>
      </c>
      <c r="G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2741.66</v>
      </c>
      <c r="H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2759.0299999999997</v>
      </c>
      <c r="I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2789.74</v>
      </c>
      <c r="J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2760.49</v>
      </c>
      <c r="K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2748.39</v>
      </c>
      <c r="L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2748.09</v>
      </c>
      <c r="M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2747.64</v>
      </c>
      <c r="N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2747.65</v>
      </c>
      <c r="O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2749.22</v>
      </c>
      <c r="P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2747.9700000000003</v>
      </c>
      <c r="Q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2748.29</v>
      </c>
      <c r="R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2748.22</v>
      </c>
      <c r="S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2748.8</v>
      </c>
      <c r="T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2757.15</v>
      </c>
      <c r="U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2761.5299999999997</v>
      </c>
      <c r="V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2760.4</v>
      </c>
      <c r="W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2766.98</v>
      </c>
      <c r="X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2922.98</v>
      </c>
      <c r="Y71" s="9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2787.54</v>
      </c>
    </row>
    <row r="72" spans="1:25" x14ac:dyDescent="0.2">
      <c r="A72" s="77">
        <f t="shared" si="1"/>
        <v>43180</v>
      </c>
      <c r="B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2757.27</v>
      </c>
      <c r="C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2740.81</v>
      </c>
      <c r="D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2740.04</v>
      </c>
      <c r="E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2739.82</v>
      </c>
      <c r="F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2740.69</v>
      </c>
      <c r="G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2741.66</v>
      </c>
      <c r="H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2756.27</v>
      </c>
      <c r="I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2855.33</v>
      </c>
      <c r="J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2760.8</v>
      </c>
      <c r="K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2863.66</v>
      </c>
      <c r="L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2863.5699999999997</v>
      </c>
      <c r="M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2876.29</v>
      </c>
      <c r="N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2841.65</v>
      </c>
      <c r="O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2841.5299999999997</v>
      </c>
      <c r="P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2840.69</v>
      </c>
      <c r="Q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2827.2</v>
      </c>
      <c r="R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2815.48</v>
      </c>
      <c r="S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2836.49</v>
      </c>
      <c r="T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2780.42</v>
      </c>
      <c r="U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2852.23</v>
      </c>
      <c r="V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2833.38</v>
      </c>
      <c r="W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2792.5299999999997</v>
      </c>
      <c r="X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3025.8599999999997</v>
      </c>
      <c r="Y72" s="9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2807.3599999999997</v>
      </c>
    </row>
    <row r="73" spans="1:25" x14ac:dyDescent="0.2">
      <c r="A73" s="77">
        <f t="shared" si="1"/>
        <v>43181</v>
      </c>
      <c r="B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2746.23</v>
      </c>
      <c r="C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2762.19</v>
      </c>
      <c r="D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2746.61</v>
      </c>
      <c r="E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2800.3199999999997</v>
      </c>
      <c r="F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2793.4</v>
      </c>
      <c r="G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2742.79</v>
      </c>
      <c r="H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2759.73</v>
      </c>
      <c r="I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2755.56</v>
      </c>
      <c r="J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2797.4</v>
      </c>
      <c r="K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2750.99</v>
      </c>
      <c r="L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2772.89</v>
      </c>
      <c r="M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2755.32</v>
      </c>
      <c r="N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2765</v>
      </c>
      <c r="O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2764.62</v>
      </c>
      <c r="P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2764.21</v>
      </c>
      <c r="Q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2764.63</v>
      </c>
      <c r="R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2760.08</v>
      </c>
      <c r="S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2769.26</v>
      </c>
      <c r="T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2791.51</v>
      </c>
      <c r="U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2788.64</v>
      </c>
      <c r="V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2783.98</v>
      </c>
      <c r="W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2791.41</v>
      </c>
      <c r="X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2947.45</v>
      </c>
      <c r="Y73" s="9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2798.02</v>
      </c>
    </row>
    <row r="74" spans="1:25" x14ac:dyDescent="0.2">
      <c r="A74" s="77">
        <f t="shared" si="1"/>
        <v>43182</v>
      </c>
      <c r="B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2753.04</v>
      </c>
      <c r="C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2745.74</v>
      </c>
      <c r="D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2764.75</v>
      </c>
      <c r="E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2776.4700000000003</v>
      </c>
      <c r="F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2769.62</v>
      </c>
      <c r="G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2753.5699999999997</v>
      </c>
      <c r="H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2755.4300000000003</v>
      </c>
      <c r="I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2745.62</v>
      </c>
      <c r="J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2760.69</v>
      </c>
      <c r="K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</v>
      </c>
      <c r="L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2762.31</v>
      </c>
      <c r="M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2762.56</v>
      </c>
      <c r="N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2762.08</v>
      </c>
      <c r="O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2761.83</v>
      </c>
      <c r="P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2760.2200000000003</v>
      </c>
      <c r="Q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2760.17</v>
      </c>
      <c r="R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2760.35</v>
      </c>
      <c r="S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2767.47</v>
      </c>
      <c r="T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2772.4</v>
      </c>
      <c r="U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2863.73</v>
      </c>
      <c r="V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2801.34</v>
      </c>
      <c r="W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2796.98</v>
      </c>
      <c r="X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2897.4700000000003</v>
      </c>
      <c r="Y74" s="9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2837.1400000000003</v>
      </c>
    </row>
    <row r="75" spans="1:25" x14ac:dyDescent="0.2">
      <c r="A75" s="77">
        <f t="shared" si="1"/>
        <v>43183</v>
      </c>
      <c r="B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2781.73</v>
      </c>
      <c r="C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2791.91</v>
      </c>
      <c r="D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2805.43</v>
      </c>
      <c r="E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2818.55</v>
      </c>
      <c r="F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2803.68</v>
      </c>
      <c r="G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2786.21</v>
      </c>
      <c r="H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2782.45</v>
      </c>
      <c r="I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2730.9700000000003</v>
      </c>
      <c r="J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2752.41</v>
      </c>
      <c r="K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2756.46</v>
      </c>
      <c r="L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2768.22</v>
      </c>
      <c r="M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2750.67</v>
      </c>
      <c r="N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2752.5099999999998</v>
      </c>
      <c r="O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2751.41</v>
      </c>
      <c r="P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2750.47</v>
      </c>
      <c r="Q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2750.48</v>
      </c>
      <c r="R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2751.55</v>
      </c>
      <c r="S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2758.83</v>
      </c>
      <c r="T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2873.0699999999997</v>
      </c>
      <c r="U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2803.26</v>
      </c>
      <c r="V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2797.81</v>
      </c>
      <c r="W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2784.14</v>
      </c>
      <c r="X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2946.54</v>
      </c>
      <c r="Y75" s="9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2802.59</v>
      </c>
    </row>
    <row r="76" spans="1:25" x14ac:dyDescent="0.2">
      <c r="A76" s="77">
        <f t="shared" si="1"/>
        <v>43184</v>
      </c>
      <c r="B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2747.88</v>
      </c>
      <c r="C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2799.81</v>
      </c>
      <c r="D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2812.02</v>
      </c>
      <c r="E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2825.92</v>
      </c>
      <c r="F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2826.63</v>
      </c>
      <c r="G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2787.12</v>
      </c>
      <c r="H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2808.37</v>
      </c>
      <c r="I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2755.77</v>
      </c>
      <c r="J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2819.49</v>
      </c>
      <c r="K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2754.7</v>
      </c>
      <c r="L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2758.51</v>
      </c>
      <c r="M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2754.43</v>
      </c>
      <c r="N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2788.65</v>
      </c>
      <c r="O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2785.12</v>
      </c>
      <c r="P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2805.35</v>
      </c>
      <c r="Q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2820.62</v>
      </c>
      <c r="R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2822.51</v>
      </c>
      <c r="S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2831.6000000000004</v>
      </c>
      <c r="T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2815.9700000000003</v>
      </c>
      <c r="U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2795.0299999999997</v>
      </c>
      <c r="V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2797.81</v>
      </c>
      <c r="W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2788.98</v>
      </c>
      <c r="X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2924.8100000000004</v>
      </c>
      <c r="Y76" s="9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2842.88</v>
      </c>
    </row>
    <row r="77" spans="1:25" x14ac:dyDescent="0.2">
      <c r="A77" s="77">
        <f t="shared" si="1"/>
        <v>43185</v>
      </c>
      <c r="B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2763.88</v>
      </c>
      <c r="C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2795.22</v>
      </c>
      <c r="D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2814.72</v>
      </c>
      <c r="E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2829.04</v>
      </c>
      <c r="F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2829.08</v>
      </c>
      <c r="G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2787.23</v>
      </c>
      <c r="H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2797.11</v>
      </c>
      <c r="I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2774.46</v>
      </c>
      <c r="J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2777.14</v>
      </c>
      <c r="K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2768.38</v>
      </c>
      <c r="L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2765.14</v>
      </c>
      <c r="M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2763.81</v>
      </c>
      <c r="N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2763.41</v>
      </c>
      <c r="O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2760.55</v>
      </c>
      <c r="P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2760.5699999999997</v>
      </c>
      <c r="Q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2760.15</v>
      </c>
      <c r="R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2751.9</v>
      </c>
      <c r="S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2755.42</v>
      </c>
      <c r="T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2778.44</v>
      </c>
      <c r="U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2785.26</v>
      </c>
      <c r="V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2782.59</v>
      </c>
      <c r="W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2779.1</v>
      </c>
      <c r="X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2847.87</v>
      </c>
      <c r="Y77" s="9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2776.92</v>
      </c>
    </row>
    <row r="78" spans="1:25" x14ac:dyDescent="0.2">
      <c r="A78" s="77">
        <f t="shared" si="1"/>
        <v>43186</v>
      </c>
      <c r="B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2740.32</v>
      </c>
      <c r="C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2773.97</v>
      </c>
      <c r="D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2773.13</v>
      </c>
      <c r="E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2772.8</v>
      </c>
      <c r="F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2773.6</v>
      </c>
      <c r="G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2760.63</v>
      </c>
      <c r="H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2787.02</v>
      </c>
      <c r="I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2763.62</v>
      </c>
      <c r="J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2771.87</v>
      </c>
      <c r="K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2758.98</v>
      </c>
      <c r="L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2758.79</v>
      </c>
      <c r="M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2758.66</v>
      </c>
      <c r="N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2758.45</v>
      </c>
      <c r="O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2757.1099999999997</v>
      </c>
      <c r="P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2751.37</v>
      </c>
      <c r="Q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2755.7</v>
      </c>
      <c r="R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2751.92</v>
      </c>
      <c r="S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2774.72</v>
      </c>
      <c r="T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2782.76</v>
      </c>
      <c r="U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2769.11</v>
      </c>
      <c r="V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2785.1</v>
      </c>
      <c r="W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2783.04</v>
      </c>
      <c r="X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2916.88</v>
      </c>
      <c r="Y78" s="9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2775.5</v>
      </c>
    </row>
    <row r="79" spans="1:25" x14ac:dyDescent="0.2">
      <c r="A79" s="77">
        <f t="shared" si="1"/>
        <v>43187</v>
      </c>
      <c r="B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2740.2799999999997</v>
      </c>
      <c r="C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2760.4</v>
      </c>
      <c r="D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2759.8</v>
      </c>
      <c r="E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2773.31</v>
      </c>
      <c r="F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2760.41</v>
      </c>
      <c r="G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2774.14</v>
      </c>
      <c r="H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2808.98</v>
      </c>
      <c r="I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2765.49</v>
      </c>
      <c r="J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2769.5099999999998</v>
      </c>
      <c r="K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2760.2</v>
      </c>
      <c r="L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2759.84</v>
      </c>
      <c r="M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2758.73</v>
      </c>
      <c r="N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2756.38</v>
      </c>
      <c r="O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2756.04</v>
      </c>
      <c r="P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2755.7799999999997</v>
      </c>
      <c r="Q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2755.97</v>
      </c>
      <c r="R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2752.26</v>
      </c>
      <c r="S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2776.4</v>
      </c>
      <c r="T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2772.3</v>
      </c>
      <c r="U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2776.44</v>
      </c>
      <c r="V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2777.42</v>
      </c>
      <c r="W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2775.75</v>
      </c>
      <c r="X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2920.84</v>
      </c>
      <c r="Y79" s="9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2770.71</v>
      </c>
    </row>
    <row r="80" spans="1:25" x14ac:dyDescent="0.2">
      <c r="A80" s="77">
        <f t="shared" si="1"/>
        <v>43188</v>
      </c>
      <c r="B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2739.5</v>
      </c>
      <c r="C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2751.7799999999997</v>
      </c>
      <c r="D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2758.08</v>
      </c>
      <c r="E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2757.9</v>
      </c>
      <c r="F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2758.3</v>
      </c>
      <c r="G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2758.38</v>
      </c>
      <c r="H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2751.02</v>
      </c>
      <c r="I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2794.59</v>
      </c>
      <c r="J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2770.85</v>
      </c>
      <c r="K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2826.69</v>
      </c>
      <c r="L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2854.28</v>
      </c>
      <c r="M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2848.79</v>
      </c>
      <c r="N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2809.2</v>
      </c>
      <c r="O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2788.35</v>
      </c>
      <c r="P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2788.06</v>
      </c>
      <c r="Q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2773.86</v>
      </c>
      <c r="R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2762.25</v>
      </c>
      <c r="S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2770.0699999999997</v>
      </c>
      <c r="T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2766.81</v>
      </c>
      <c r="U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2751.77</v>
      </c>
      <c r="V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2773.0099999999998</v>
      </c>
      <c r="W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2781.68</v>
      </c>
      <c r="X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2939.26</v>
      </c>
      <c r="Y80" s="95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2763.66</v>
      </c>
    </row>
    <row r="81" spans="1:27" x14ac:dyDescent="0.2">
      <c r="A81" s="77">
        <f t="shared" ref="A81:A82" si="2">A44</f>
        <v>43189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2740.0299999999997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2752.27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2771.91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2771.64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2758.56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2759.1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2754.47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2775.72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2752.87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2807.04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2822.3100000000004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2821.63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2789.62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2773.11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2773.16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2761.74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2761.89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2770.52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2761.15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2750.53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2770.7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2776.89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2987.0600000000004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2869.99</v>
      </c>
    </row>
    <row r="82" spans="1:27" x14ac:dyDescent="0.2">
      <c r="A82" s="77">
        <f t="shared" si="2"/>
        <v>43190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2743.74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2745.43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2771.74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2771.49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2785.82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2786.14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2762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2762.07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2745.67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2746.74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2734.49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2745.04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2747.05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2746.84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2746.01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2732.27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2762.43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2788.65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2777.9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2752.3599999999997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2766.59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2772.31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2998.27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2896.02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43160</v>
      </c>
      <c r="B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2841.66</v>
      </c>
      <c r="C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2689.3599999999997</v>
      </c>
      <c r="D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2675.67</v>
      </c>
      <c r="E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2671.64</v>
      </c>
      <c r="F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2678.41</v>
      </c>
      <c r="G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2708.73</v>
      </c>
      <c r="H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2810.93</v>
      </c>
      <c r="I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2945.42</v>
      </c>
      <c r="J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2739.17</v>
      </c>
      <c r="K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2919.75</v>
      </c>
      <c r="L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2961.34</v>
      </c>
      <c r="M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2989.13</v>
      </c>
      <c r="N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2977.49</v>
      </c>
      <c r="O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2977.17</v>
      </c>
      <c r="P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2993.77</v>
      </c>
      <c r="Q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2980.62</v>
      </c>
      <c r="R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2981.1099999999997</v>
      </c>
      <c r="S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2928.92</v>
      </c>
      <c r="T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2899.91</v>
      </c>
      <c r="U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2908.95</v>
      </c>
      <c r="V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2858.84</v>
      </c>
      <c r="W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2765.95</v>
      </c>
      <c r="X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3080.26</v>
      </c>
      <c r="Y89" s="9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2914.69</v>
      </c>
      <c r="AA89" s="78"/>
    </row>
    <row r="90" spans="1:27" x14ac:dyDescent="0.2">
      <c r="A90" s="77">
        <f t="shared" si="3"/>
        <v>43161</v>
      </c>
      <c r="B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2809.62</v>
      </c>
      <c r="C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2716.24</v>
      </c>
      <c r="D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2683.6</v>
      </c>
      <c r="E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2672.49</v>
      </c>
      <c r="F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2679.42</v>
      </c>
      <c r="G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2682.1</v>
      </c>
      <c r="H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2777.83</v>
      </c>
      <c r="I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2878.62</v>
      </c>
      <c r="J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2727.21</v>
      </c>
      <c r="K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2835.03</v>
      </c>
      <c r="L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2887.9</v>
      </c>
      <c r="M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2865.54</v>
      </c>
      <c r="N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2823.65</v>
      </c>
      <c r="O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2823.13</v>
      </c>
      <c r="P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2823.36</v>
      </c>
      <c r="Q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2823.4700000000003</v>
      </c>
      <c r="R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2823.4300000000003</v>
      </c>
      <c r="S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2846.66</v>
      </c>
      <c r="T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2868.69</v>
      </c>
      <c r="U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2886.98</v>
      </c>
      <c r="V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2847.65</v>
      </c>
      <c r="W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2779.51</v>
      </c>
      <c r="X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3021.3500000000004</v>
      </c>
      <c r="Y90" s="9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2923.4700000000003</v>
      </c>
    </row>
    <row r="91" spans="1:27" x14ac:dyDescent="0.2">
      <c r="A91" s="77">
        <f t="shared" si="3"/>
        <v>43162</v>
      </c>
      <c r="B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2802.96</v>
      </c>
      <c r="C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2714.02</v>
      </c>
      <c r="D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2716.63</v>
      </c>
      <c r="E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2716.39</v>
      </c>
      <c r="F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2716.86</v>
      </c>
      <c r="G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2717.99</v>
      </c>
      <c r="H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2710.59</v>
      </c>
      <c r="I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2725.52</v>
      </c>
      <c r="J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2752.4</v>
      </c>
      <c r="K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2712.94</v>
      </c>
      <c r="L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2746.06</v>
      </c>
      <c r="M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2746.0299999999997</v>
      </c>
      <c r="N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2695.7799999999997</v>
      </c>
      <c r="O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2707.18</v>
      </c>
      <c r="P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2726.71</v>
      </c>
      <c r="Q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2726.85</v>
      </c>
      <c r="R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2712.88</v>
      </c>
      <c r="S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2787.8199999999997</v>
      </c>
      <c r="T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2769.68</v>
      </c>
      <c r="U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2772.51</v>
      </c>
      <c r="V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2729.69</v>
      </c>
      <c r="W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2767.15</v>
      </c>
      <c r="X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2987.49</v>
      </c>
      <c r="Y91" s="9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2892.7700000000004</v>
      </c>
    </row>
    <row r="92" spans="1:27" x14ac:dyDescent="0.2">
      <c r="A92" s="77">
        <f t="shared" si="3"/>
        <v>43163</v>
      </c>
      <c r="B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2757.88</v>
      </c>
      <c r="C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2707.57</v>
      </c>
      <c r="D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2706.35</v>
      </c>
      <c r="E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2703.72</v>
      </c>
      <c r="F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2704.64</v>
      </c>
      <c r="G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2705.34</v>
      </c>
      <c r="H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2746.76</v>
      </c>
      <c r="I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2722.5</v>
      </c>
      <c r="J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2797.55</v>
      </c>
      <c r="K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2714.85</v>
      </c>
      <c r="L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2707.0299999999997</v>
      </c>
      <c r="M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2716.77</v>
      </c>
      <c r="N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2716.81</v>
      </c>
      <c r="O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2715.65</v>
      </c>
      <c r="P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2717.12</v>
      </c>
      <c r="Q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2715.81</v>
      </c>
      <c r="R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2715.66</v>
      </c>
      <c r="S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2804.19</v>
      </c>
      <c r="T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2751.47</v>
      </c>
      <c r="U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2754.41</v>
      </c>
      <c r="V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2718.14</v>
      </c>
      <c r="W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2768.08</v>
      </c>
      <c r="X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2971.3900000000003</v>
      </c>
      <c r="Y92" s="9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2853.15</v>
      </c>
    </row>
    <row r="93" spans="1:27" x14ac:dyDescent="0.2">
      <c r="A93" s="77">
        <f t="shared" si="3"/>
        <v>43164</v>
      </c>
      <c r="B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2813.26</v>
      </c>
      <c r="C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2689.26</v>
      </c>
      <c r="D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2688.1</v>
      </c>
      <c r="E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2685.42</v>
      </c>
      <c r="F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2681.89</v>
      </c>
      <c r="G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2702.38</v>
      </c>
      <c r="H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2793.73</v>
      </c>
      <c r="I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2893.1800000000003</v>
      </c>
      <c r="J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2699.65</v>
      </c>
      <c r="K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2885.8500000000004</v>
      </c>
      <c r="L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2951.79</v>
      </c>
      <c r="M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2882.65</v>
      </c>
      <c r="N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2864.9</v>
      </c>
      <c r="O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2864.55</v>
      </c>
      <c r="P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2865.05</v>
      </c>
      <c r="Q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2864.96</v>
      </c>
      <c r="R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2864.3500000000004</v>
      </c>
      <c r="S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2925.8900000000003</v>
      </c>
      <c r="T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2882.58</v>
      </c>
      <c r="U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2965.46</v>
      </c>
      <c r="V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2924.46</v>
      </c>
      <c r="W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2850.98</v>
      </c>
      <c r="X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3060.3100000000004</v>
      </c>
      <c r="Y93" s="9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2966.87</v>
      </c>
    </row>
    <row r="94" spans="1:27" x14ac:dyDescent="0.2">
      <c r="A94" s="77">
        <f t="shared" si="3"/>
        <v>43165</v>
      </c>
      <c r="B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2830.32</v>
      </c>
      <c r="C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2734.36</v>
      </c>
      <c r="D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2680.25</v>
      </c>
      <c r="E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2679.2</v>
      </c>
      <c r="F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2678.2</v>
      </c>
      <c r="G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2687.39</v>
      </c>
      <c r="H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2790.7</v>
      </c>
      <c r="I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2874.83</v>
      </c>
      <c r="J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2695.67</v>
      </c>
      <c r="K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2826.3900000000003</v>
      </c>
      <c r="L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2877.1800000000003</v>
      </c>
      <c r="M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2869.51</v>
      </c>
      <c r="N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2837.5699999999997</v>
      </c>
      <c r="O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2836.45</v>
      </c>
      <c r="P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2839.5</v>
      </c>
      <c r="Q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2840.29</v>
      </c>
      <c r="R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2862.87</v>
      </c>
      <c r="S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2893.8100000000004</v>
      </c>
      <c r="T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2851.7200000000003</v>
      </c>
      <c r="U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2901.1400000000003</v>
      </c>
      <c r="V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2869.12</v>
      </c>
      <c r="W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2824.4300000000003</v>
      </c>
      <c r="X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3016.05</v>
      </c>
      <c r="Y94" s="9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2928.32</v>
      </c>
    </row>
    <row r="95" spans="1:27" x14ac:dyDescent="0.2">
      <c r="A95" s="77">
        <f t="shared" si="3"/>
        <v>43166</v>
      </c>
      <c r="B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2781.26</v>
      </c>
      <c r="C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2683.1</v>
      </c>
      <c r="D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2680.83</v>
      </c>
      <c r="E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2676.34</v>
      </c>
      <c r="F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2677.61</v>
      </c>
      <c r="G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2680.86</v>
      </c>
      <c r="H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2756.54</v>
      </c>
      <c r="I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2795.4</v>
      </c>
      <c r="J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2695.69</v>
      </c>
      <c r="K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2789.24</v>
      </c>
      <c r="L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2877.19</v>
      </c>
      <c r="M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2867.02</v>
      </c>
      <c r="N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2824.04</v>
      </c>
      <c r="O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2793.59</v>
      </c>
      <c r="P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2794.79</v>
      </c>
      <c r="Q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2764.89</v>
      </c>
      <c r="R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2758.08</v>
      </c>
      <c r="S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2821.1400000000003</v>
      </c>
      <c r="T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2861.2</v>
      </c>
      <c r="U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2901.8100000000004</v>
      </c>
      <c r="V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2842.8100000000004</v>
      </c>
      <c r="W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2770.79</v>
      </c>
      <c r="X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2995.03</v>
      </c>
      <c r="Y95" s="9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2912.33</v>
      </c>
    </row>
    <row r="96" spans="1:27" x14ac:dyDescent="0.2">
      <c r="A96" s="77">
        <f t="shared" si="3"/>
        <v>43167</v>
      </c>
      <c r="B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2784.01</v>
      </c>
      <c r="C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2714.14</v>
      </c>
      <c r="D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2687.13</v>
      </c>
      <c r="E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2685.8</v>
      </c>
      <c r="F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2686.7599999999998</v>
      </c>
      <c r="G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2688.06</v>
      </c>
      <c r="H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2717.08</v>
      </c>
      <c r="I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2749.68</v>
      </c>
      <c r="J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2704.38</v>
      </c>
      <c r="K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2704.38</v>
      </c>
      <c r="L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2692.3199999999997</v>
      </c>
      <c r="M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2693.3</v>
      </c>
      <c r="N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2693.05</v>
      </c>
      <c r="O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2693.08</v>
      </c>
      <c r="P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2693.14</v>
      </c>
      <c r="Q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2693.42</v>
      </c>
      <c r="R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2695.99</v>
      </c>
      <c r="S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2778.42</v>
      </c>
      <c r="T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2827.4</v>
      </c>
      <c r="U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2917.09</v>
      </c>
      <c r="V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2845.8</v>
      </c>
      <c r="W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2717.6</v>
      </c>
      <c r="X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2958.91</v>
      </c>
      <c r="Y96" s="9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2882.2799999999997</v>
      </c>
    </row>
    <row r="97" spans="1:25" x14ac:dyDescent="0.2">
      <c r="A97" s="77">
        <f t="shared" si="3"/>
        <v>43168</v>
      </c>
      <c r="B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2783.11</v>
      </c>
      <c r="C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2733.98</v>
      </c>
      <c r="D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2685.11</v>
      </c>
      <c r="E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2683.96</v>
      </c>
      <c r="F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2684.84</v>
      </c>
      <c r="G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2697.15</v>
      </c>
      <c r="H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2737.2799999999997</v>
      </c>
      <c r="I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2771.32</v>
      </c>
      <c r="J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2692.25</v>
      </c>
      <c r="K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2797.81</v>
      </c>
      <c r="L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2836.92</v>
      </c>
      <c r="M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2824.38</v>
      </c>
      <c r="N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2811.68</v>
      </c>
      <c r="O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2784.25</v>
      </c>
      <c r="P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2755.74</v>
      </c>
      <c r="Q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2755.79</v>
      </c>
      <c r="R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2741.54</v>
      </c>
      <c r="S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2820.24</v>
      </c>
      <c r="T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2812.06</v>
      </c>
      <c r="U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2885.71</v>
      </c>
      <c r="V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2797.8</v>
      </c>
      <c r="W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2719.93</v>
      </c>
      <c r="X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3022.54</v>
      </c>
      <c r="Y97" s="9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2893.04</v>
      </c>
    </row>
    <row r="98" spans="1:25" x14ac:dyDescent="0.2">
      <c r="A98" s="77">
        <f t="shared" si="3"/>
        <v>43169</v>
      </c>
      <c r="B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2782.64</v>
      </c>
      <c r="C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2713.71</v>
      </c>
      <c r="D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2677.98</v>
      </c>
      <c r="E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2677.48</v>
      </c>
      <c r="F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2678.29</v>
      </c>
      <c r="G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2685.36</v>
      </c>
      <c r="H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2713.33</v>
      </c>
      <c r="I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2771.52</v>
      </c>
      <c r="J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2692.71</v>
      </c>
      <c r="K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2799.91</v>
      </c>
      <c r="L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2843.41</v>
      </c>
      <c r="M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2827.7799999999997</v>
      </c>
      <c r="N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2816.5600000000004</v>
      </c>
      <c r="O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2788.55</v>
      </c>
      <c r="P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2760.85</v>
      </c>
      <c r="Q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2760.22</v>
      </c>
      <c r="R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2742.48</v>
      </c>
      <c r="S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2813.77</v>
      </c>
      <c r="T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2809.2200000000003</v>
      </c>
      <c r="U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2886.7200000000003</v>
      </c>
      <c r="V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2798.6800000000003</v>
      </c>
      <c r="W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2719.02</v>
      </c>
      <c r="X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3012.4700000000003</v>
      </c>
      <c r="Y98" s="9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2915.8100000000004</v>
      </c>
    </row>
    <row r="99" spans="1:25" x14ac:dyDescent="0.2">
      <c r="A99" s="77">
        <f t="shared" si="3"/>
        <v>43170</v>
      </c>
      <c r="B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2755.46</v>
      </c>
      <c r="C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2720.79</v>
      </c>
      <c r="D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2684.81</v>
      </c>
      <c r="E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2688.11</v>
      </c>
      <c r="F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2688.7799999999997</v>
      </c>
      <c r="G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2690.04</v>
      </c>
      <c r="H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2708.92</v>
      </c>
      <c r="I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2700.71</v>
      </c>
      <c r="J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2704.05</v>
      </c>
      <c r="K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2705.08</v>
      </c>
      <c r="L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2692.39</v>
      </c>
      <c r="M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2692.65</v>
      </c>
      <c r="N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2723.5099999999998</v>
      </c>
      <c r="O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2709.3</v>
      </c>
      <c r="P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2693.14</v>
      </c>
      <c r="Q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2693.35</v>
      </c>
      <c r="R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2709.23</v>
      </c>
      <c r="S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2775.15</v>
      </c>
      <c r="T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2803.81</v>
      </c>
      <c r="U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2844.15</v>
      </c>
      <c r="V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2792.91</v>
      </c>
      <c r="W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2716.62</v>
      </c>
      <c r="X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2978.7200000000003</v>
      </c>
      <c r="Y99" s="9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2893.32</v>
      </c>
    </row>
    <row r="100" spans="1:25" x14ac:dyDescent="0.2">
      <c r="A100" s="77">
        <f t="shared" si="3"/>
        <v>43171</v>
      </c>
      <c r="B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2776.96</v>
      </c>
      <c r="C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2681.2799999999997</v>
      </c>
      <c r="D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2687.89</v>
      </c>
      <c r="E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2686.0099999999998</v>
      </c>
      <c r="F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2685.77</v>
      </c>
      <c r="G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2688.51</v>
      </c>
      <c r="H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2771.96</v>
      </c>
      <c r="I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2872.88</v>
      </c>
      <c r="J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2694.54</v>
      </c>
      <c r="K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2753.76</v>
      </c>
      <c r="L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2770.34</v>
      </c>
      <c r="M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2750.71</v>
      </c>
      <c r="N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2751.43</v>
      </c>
      <c r="O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2692.74</v>
      </c>
      <c r="P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2695.86</v>
      </c>
      <c r="Q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2695.62</v>
      </c>
      <c r="R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2695.39</v>
      </c>
      <c r="S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2755.0299999999997</v>
      </c>
      <c r="T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2777.77</v>
      </c>
      <c r="U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2859.4</v>
      </c>
      <c r="V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2817.32</v>
      </c>
      <c r="W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2744.94</v>
      </c>
      <c r="X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3000.7</v>
      </c>
      <c r="Y100" s="9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2893.5600000000004</v>
      </c>
    </row>
    <row r="101" spans="1:25" x14ac:dyDescent="0.2">
      <c r="A101" s="77">
        <f t="shared" si="3"/>
        <v>43172</v>
      </c>
      <c r="B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2765.16</v>
      </c>
      <c r="C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2676.75</v>
      </c>
      <c r="D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2674.43</v>
      </c>
      <c r="E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2673.49</v>
      </c>
      <c r="F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2672.83</v>
      </c>
      <c r="G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2683.06</v>
      </c>
      <c r="H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2699.88</v>
      </c>
      <c r="I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2794.66</v>
      </c>
      <c r="J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2703.89</v>
      </c>
      <c r="K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2739.42</v>
      </c>
      <c r="L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2772.74</v>
      </c>
      <c r="M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2754.87</v>
      </c>
      <c r="N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2749.7599999999998</v>
      </c>
      <c r="O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2693.19</v>
      </c>
      <c r="P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2691.93</v>
      </c>
      <c r="Q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2691.85</v>
      </c>
      <c r="R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2692.1</v>
      </c>
      <c r="S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2754.05</v>
      </c>
      <c r="T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2740.99</v>
      </c>
      <c r="U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2807.18</v>
      </c>
      <c r="V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2787.91</v>
      </c>
      <c r="W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2706.49</v>
      </c>
      <c r="X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2952.83</v>
      </c>
      <c r="Y101" s="9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2870.55</v>
      </c>
    </row>
    <row r="102" spans="1:25" x14ac:dyDescent="0.2">
      <c r="A102" s="77">
        <f t="shared" si="3"/>
        <v>43173</v>
      </c>
      <c r="B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2766.56</v>
      </c>
      <c r="C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2693.35</v>
      </c>
      <c r="D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2676.33</v>
      </c>
      <c r="E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2675.41</v>
      </c>
      <c r="F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2672.29</v>
      </c>
      <c r="G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2674.6099999999997</v>
      </c>
      <c r="H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2728.39</v>
      </c>
      <c r="I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2856.5</v>
      </c>
      <c r="J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2691.05</v>
      </c>
      <c r="K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2743.23</v>
      </c>
      <c r="L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2712.46</v>
      </c>
      <c r="M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2704.74</v>
      </c>
      <c r="N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2693.25</v>
      </c>
      <c r="O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2692.45</v>
      </c>
      <c r="P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2690.04</v>
      </c>
      <c r="Q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2737.83</v>
      </c>
      <c r="R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2771.97</v>
      </c>
      <c r="S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2788.29</v>
      </c>
      <c r="T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2790.32</v>
      </c>
      <c r="U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2840.92</v>
      </c>
      <c r="V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2823.8100000000004</v>
      </c>
      <c r="W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2752.69</v>
      </c>
      <c r="X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2969.7200000000003</v>
      </c>
      <c r="Y102" s="9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2872.2799999999997</v>
      </c>
    </row>
    <row r="103" spans="1:25" x14ac:dyDescent="0.2">
      <c r="A103" s="77">
        <f t="shared" si="3"/>
        <v>43174</v>
      </c>
      <c r="B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2769.85</v>
      </c>
      <c r="C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2684.43</v>
      </c>
      <c r="D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2675.83</v>
      </c>
      <c r="E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2673.88</v>
      </c>
      <c r="F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2674.3599999999997</v>
      </c>
      <c r="G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2677.77</v>
      </c>
      <c r="H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2755.17</v>
      </c>
      <c r="I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2896.17</v>
      </c>
      <c r="J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2725.23</v>
      </c>
      <c r="K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2833.99</v>
      </c>
      <c r="L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2885.8500000000004</v>
      </c>
      <c r="M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2897</v>
      </c>
      <c r="N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2851.7700000000004</v>
      </c>
      <c r="O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2838.49</v>
      </c>
      <c r="P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2839.91</v>
      </c>
      <c r="Q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2833.48</v>
      </c>
      <c r="R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2833.32</v>
      </c>
      <c r="S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2871.9</v>
      </c>
      <c r="T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2856.73</v>
      </c>
      <c r="U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2914.34</v>
      </c>
      <c r="V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2869.16</v>
      </c>
      <c r="W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2780.14</v>
      </c>
      <c r="X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2981.82</v>
      </c>
      <c r="Y103" s="9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2882.7200000000003</v>
      </c>
    </row>
    <row r="104" spans="1:25" x14ac:dyDescent="0.2">
      <c r="A104" s="77">
        <f t="shared" si="3"/>
        <v>43175</v>
      </c>
      <c r="B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2785.58</v>
      </c>
      <c r="C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2709.22</v>
      </c>
      <c r="D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2675.5299999999997</v>
      </c>
      <c r="E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2675.23</v>
      </c>
      <c r="F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2674.66</v>
      </c>
      <c r="G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2678.55</v>
      </c>
      <c r="H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2782.04</v>
      </c>
      <c r="I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2927.7</v>
      </c>
      <c r="J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2739.3</v>
      </c>
      <c r="K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2847</v>
      </c>
      <c r="L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2890.95</v>
      </c>
      <c r="M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2893.26</v>
      </c>
      <c r="N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2872.94</v>
      </c>
      <c r="O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2859.57</v>
      </c>
      <c r="P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2848.04</v>
      </c>
      <c r="Q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2852.4800000000005</v>
      </c>
      <c r="R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2863.66</v>
      </c>
      <c r="S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2888.1400000000003</v>
      </c>
      <c r="T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2859.66</v>
      </c>
      <c r="U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2913.1000000000004</v>
      </c>
      <c r="V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2874.53</v>
      </c>
      <c r="W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2788.4</v>
      </c>
      <c r="X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3000.73</v>
      </c>
      <c r="Y104" s="9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2867.6800000000003</v>
      </c>
    </row>
    <row r="105" spans="1:25" x14ac:dyDescent="0.2">
      <c r="A105" s="77">
        <f t="shared" si="3"/>
        <v>43176</v>
      </c>
      <c r="B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2728.0699999999997</v>
      </c>
      <c r="C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2688.4</v>
      </c>
      <c r="D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2680.18</v>
      </c>
      <c r="E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2679.31</v>
      </c>
      <c r="F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2673.68</v>
      </c>
      <c r="G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2674.77</v>
      </c>
      <c r="H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2703.01</v>
      </c>
      <c r="I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2758.99</v>
      </c>
      <c r="J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2686.04</v>
      </c>
      <c r="K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2689.38</v>
      </c>
      <c r="L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2739.22</v>
      </c>
      <c r="M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2739.0299999999997</v>
      </c>
      <c r="N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2709.42</v>
      </c>
      <c r="O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2690.3199999999997</v>
      </c>
      <c r="P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2687.65</v>
      </c>
      <c r="Q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2688.0299999999997</v>
      </c>
      <c r="R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2688.5</v>
      </c>
      <c r="S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2689.21</v>
      </c>
      <c r="T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2692.1</v>
      </c>
      <c r="U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2836.2</v>
      </c>
      <c r="V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2795.68</v>
      </c>
      <c r="W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2712.64</v>
      </c>
      <c r="X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2892.87</v>
      </c>
      <c r="Y105" s="9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2770.15</v>
      </c>
    </row>
    <row r="106" spans="1:25" x14ac:dyDescent="0.2">
      <c r="A106" s="77">
        <f t="shared" si="3"/>
        <v>43177</v>
      </c>
      <c r="B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2691.35</v>
      </c>
      <c r="C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2690</v>
      </c>
      <c r="D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2687.37</v>
      </c>
      <c r="E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2686.3</v>
      </c>
      <c r="F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2685.63</v>
      </c>
      <c r="G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2686.98</v>
      </c>
      <c r="H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2701.87</v>
      </c>
      <c r="I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2706.5299999999997</v>
      </c>
      <c r="J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2762.2200000000003</v>
      </c>
      <c r="K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2695.94</v>
      </c>
      <c r="L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2697.33</v>
      </c>
      <c r="M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2697.97</v>
      </c>
      <c r="N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2698.2200000000003</v>
      </c>
      <c r="O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2698.42</v>
      </c>
      <c r="P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2697.44</v>
      </c>
      <c r="Q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2697.7</v>
      </c>
      <c r="R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2697.2799999999997</v>
      </c>
      <c r="S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2699.38</v>
      </c>
      <c r="T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2710.56</v>
      </c>
      <c r="U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2721.43</v>
      </c>
      <c r="V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2718.27</v>
      </c>
      <c r="W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2724.97</v>
      </c>
      <c r="X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2829.9700000000003</v>
      </c>
      <c r="Y106" s="9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2742.15</v>
      </c>
    </row>
    <row r="107" spans="1:25" x14ac:dyDescent="0.2">
      <c r="A107" s="77">
        <f t="shared" si="3"/>
        <v>43178</v>
      </c>
      <c r="B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2682.43</v>
      </c>
      <c r="C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2686.7799999999997</v>
      </c>
      <c r="D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2685.29</v>
      </c>
      <c r="E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2684.98</v>
      </c>
      <c r="F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2685.16</v>
      </c>
      <c r="G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2686</v>
      </c>
      <c r="H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2704.25</v>
      </c>
      <c r="I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2731.18</v>
      </c>
      <c r="J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2700.95</v>
      </c>
      <c r="K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2690.61</v>
      </c>
      <c r="L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2691.33</v>
      </c>
      <c r="M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2691.0699999999997</v>
      </c>
      <c r="N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2689.96</v>
      </c>
      <c r="O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2691.41</v>
      </c>
      <c r="P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2690.3</v>
      </c>
      <c r="Q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2690.55</v>
      </c>
      <c r="R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2690.57</v>
      </c>
      <c r="S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2694.34</v>
      </c>
      <c r="T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2698.6</v>
      </c>
      <c r="U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2705.15</v>
      </c>
      <c r="V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2714.05</v>
      </c>
      <c r="W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2712.94</v>
      </c>
      <c r="X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2841.91</v>
      </c>
      <c r="Y107" s="9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2725.36</v>
      </c>
    </row>
    <row r="108" spans="1:25" x14ac:dyDescent="0.2">
      <c r="A108" s="77">
        <f t="shared" si="3"/>
        <v>43179</v>
      </c>
      <c r="B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2684.9</v>
      </c>
      <c r="C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2686.7799999999997</v>
      </c>
      <c r="D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2685.11</v>
      </c>
      <c r="E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2684.83</v>
      </c>
      <c r="F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2684.39</v>
      </c>
      <c r="G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2685.92</v>
      </c>
      <c r="H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2702.26</v>
      </c>
      <c r="I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2731.18</v>
      </c>
      <c r="J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2703.64</v>
      </c>
      <c r="K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2692.25</v>
      </c>
      <c r="L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2691.9700000000003</v>
      </c>
      <c r="M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2691.55</v>
      </c>
      <c r="N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2691.56</v>
      </c>
      <c r="O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2693.04</v>
      </c>
      <c r="P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2691.86</v>
      </c>
      <c r="Q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2692.16</v>
      </c>
      <c r="R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2692.09</v>
      </c>
      <c r="S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2692.64</v>
      </c>
      <c r="T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2700.5</v>
      </c>
      <c r="U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2704.62</v>
      </c>
      <c r="V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2703.56</v>
      </c>
      <c r="W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2709.75</v>
      </c>
      <c r="X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2856.58</v>
      </c>
      <c r="Y108" s="9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2729.1</v>
      </c>
    </row>
    <row r="109" spans="1:25" x14ac:dyDescent="0.2">
      <c r="A109" s="77">
        <f t="shared" si="3"/>
        <v>43180</v>
      </c>
      <c r="B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2700.61</v>
      </c>
      <c r="C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2685.12</v>
      </c>
      <c r="D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2684.39</v>
      </c>
      <c r="E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2684.19</v>
      </c>
      <c r="F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2685.0099999999998</v>
      </c>
      <c r="G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2685.92</v>
      </c>
      <c r="H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2699.67</v>
      </c>
      <c r="I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2792.91</v>
      </c>
      <c r="J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2703.94</v>
      </c>
      <c r="K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2800.74</v>
      </c>
      <c r="L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2800.66</v>
      </c>
      <c r="M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2812.63</v>
      </c>
      <c r="N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2780.0299999999997</v>
      </c>
      <c r="O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2779.92</v>
      </c>
      <c r="P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2779.12</v>
      </c>
      <c r="Q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2766.43</v>
      </c>
      <c r="R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2755.4</v>
      </c>
      <c r="S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2775.18</v>
      </c>
      <c r="T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2722.4</v>
      </c>
      <c r="U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2789.99</v>
      </c>
      <c r="V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2772.25</v>
      </c>
      <c r="W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2733.79</v>
      </c>
      <c r="X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2953.4</v>
      </c>
      <c r="Y109" s="9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2747.75</v>
      </c>
    </row>
    <row r="110" spans="1:25" x14ac:dyDescent="0.2">
      <c r="A110" s="77">
        <f t="shared" si="3"/>
        <v>43181</v>
      </c>
      <c r="B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2690.22</v>
      </c>
      <c r="C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2705.24</v>
      </c>
      <c r="D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2690.58</v>
      </c>
      <c r="E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2741.13</v>
      </c>
      <c r="F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2734.6099999999997</v>
      </c>
      <c r="G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2686.98</v>
      </c>
      <c r="H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2702.92</v>
      </c>
      <c r="I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2699</v>
      </c>
      <c r="J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2738.39</v>
      </c>
      <c r="K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2694.7</v>
      </c>
      <c r="L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2715.31</v>
      </c>
      <c r="M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2698.7799999999997</v>
      </c>
      <c r="N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2707.88</v>
      </c>
      <c r="O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2707.5299999999997</v>
      </c>
      <c r="P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2707.14</v>
      </c>
      <c r="Q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2707.54</v>
      </c>
      <c r="R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2703.26</v>
      </c>
      <c r="S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2711.9</v>
      </c>
      <c r="T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2732.84</v>
      </c>
      <c r="U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2730.14</v>
      </c>
      <c r="V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2725.75</v>
      </c>
      <c r="W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2732.74</v>
      </c>
      <c r="X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2879.6000000000004</v>
      </c>
      <c r="Y110" s="9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2738.96</v>
      </c>
    </row>
    <row r="111" spans="1:25" x14ac:dyDescent="0.2">
      <c r="A111" s="77">
        <f t="shared" si="3"/>
        <v>43182</v>
      </c>
      <c r="B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2696.63</v>
      </c>
      <c r="C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2689.7599999999998</v>
      </c>
      <c r="D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2707.65</v>
      </c>
      <c r="E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2718.68</v>
      </c>
      <c r="F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2712.23</v>
      </c>
      <c r="G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2697.13</v>
      </c>
      <c r="H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2698.88</v>
      </c>
      <c r="I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2689.64</v>
      </c>
      <c r="J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2703.83</v>
      </c>
      <c r="K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2705.0699999999997</v>
      </c>
      <c r="L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2705.3599999999997</v>
      </c>
      <c r="M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2705.59</v>
      </c>
      <c r="N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2705.14</v>
      </c>
      <c r="O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2704.91</v>
      </c>
      <c r="P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2703.38</v>
      </c>
      <c r="Q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2703.34</v>
      </c>
      <c r="R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2703.51</v>
      </c>
      <c r="S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2710.21</v>
      </c>
      <c r="T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2714.85</v>
      </c>
      <c r="U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2800.81</v>
      </c>
      <c r="V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2742.09</v>
      </c>
      <c r="W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2737.98</v>
      </c>
      <c r="X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2832.57</v>
      </c>
      <c r="Y111" s="9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2775.79</v>
      </c>
    </row>
    <row r="112" spans="1:25" x14ac:dyDescent="0.2">
      <c r="A112" s="77">
        <f t="shared" si="3"/>
        <v>43183</v>
      </c>
      <c r="B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2723.63</v>
      </c>
      <c r="C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2733.2200000000003</v>
      </c>
      <c r="D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2745.94</v>
      </c>
      <c r="E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2758.29</v>
      </c>
      <c r="F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2744.29</v>
      </c>
      <c r="G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2727.85</v>
      </c>
      <c r="H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2724.31</v>
      </c>
      <c r="I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2675.86</v>
      </c>
      <c r="J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2696.0299999999997</v>
      </c>
      <c r="K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2699.85</v>
      </c>
      <c r="L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2710.92</v>
      </c>
      <c r="M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2694.4</v>
      </c>
      <c r="N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2696.13</v>
      </c>
      <c r="O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2695.1</v>
      </c>
      <c r="P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2694.21</v>
      </c>
      <c r="Q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2694.22</v>
      </c>
      <c r="R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2695.23</v>
      </c>
      <c r="S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2702.08</v>
      </c>
      <c r="T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2809.6</v>
      </c>
      <c r="U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2743.9</v>
      </c>
      <c r="V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2738.77</v>
      </c>
      <c r="W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2725.9</v>
      </c>
      <c r="X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2878.75</v>
      </c>
      <c r="Y112" s="9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2743.27</v>
      </c>
    </row>
    <row r="113" spans="1:27" x14ac:dyDescent="0.2">
      <c r="A113" s="77">
        <f t="shared" si="3"/>
        <v>43184</v>
      </c>
      <c r="B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2691.7799999999997</v>
      </c>
      <c r="C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2740.65</v>
      </c>
      <c r="D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2752.14</v>
      </c>
      <c r="E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2765.2200000000003</v>
      </c>
      <c r="F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2765.89</v>
      </c>
      <c r="G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2728.71</v>
      </c>
      <c r="H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2748.71</v>
      </c>
      <c r="I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2699.2</v>
      </c>
      <c r="J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2759.17</v>
      </c>
      <c r="K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2698.19</v>
      </c>
      <c r="L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2701.7799999999997</v>
      </c>
      <c r="M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2697.94</v>
      </c>
      <c r="N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2730.15</v>
      </c>
      <c r="O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2726.83</v>
      </c>
      <c r="P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2745.8599999999997</v>
      </c>
      <c r="Q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2760.24</v>
      </c>
      <c r="R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2762.0099999999998</v>
      </c>
      <c r="S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2770.57</v>
      </c>
      <c r="T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2755.86</v>
      </c>
      <c r="U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2736.15</v>
      </c>
      <c r="V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2738.77</v>
      </c>
      <c r="W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2730.46</v>
      </c>
      <c r="X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2858.3</v>
      </c>
      <c r="Y113" s="9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2781.19</v>
      </c>
    </row>
    <row r="114" spans="1:27" x14ac:dyDescent="0.2">
      <c r="A114" s="77">
        <f t="shared" si="3"/>
        <v>43185</v>
      </c>
      <c r="B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2706.83</v>
      </c>
      <c r="C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2736.33</v>
      </c>
      <c r="D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2754.69</v>
      </c>
      <c r="E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2768.16</v>
      </c>
      <c r="F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2768.2</v>
      </c>
      <c r="G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2728.81</v>
      </c>
      <c r="H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2738.11</v>
      </c>
      <c r="I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2716.79</v>
      </c>
      <c r="J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2719.3199999999997</v>
      </c>
      <c r="K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2711.0699999999997</v>
      </c>
      <c r="L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2708.02</v>
      </c>
      <c r="M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2706.76</v>
      </c>
      <c r="N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2706.39</v>
      </c>
      <c r="O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2703.7</v>
      </c>
      <c r="P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2703.72</v>
      </c>
      <c r="Q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2703.33</v>
      </c>
      <c r="R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2695.56</v>
      </c>
      <c r="S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2698.87</v>
      </c>
      <c r="T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2720.54</v>
      </c>
      <c r="U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2726.95</v>
      </c>
      <c r="V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2724.44</v>
      </c>
      <c r="W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2721.16</v>
      </c>
      <c r="X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2785.88</v>
      </c>
      <c r="Y114" s="9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2719.11</v>
      </c>
    </row>
    <row r="115" spans="1:27" x14ac:dyDescent="0.2">
      <c r="A115" s="77">
        <f t="shared" si="3"/>
        <v>43186</v>
      </c>
      <c r="B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2684.66</v>
      </c>
      <c r="C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2716.33</v>
      </c>
      <c r="D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2715.54</v>
      </c>
      <c r="E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2715.23</v>
      </c>
      <c r="F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2715.98</v>
      </c>
      <c r="G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2703.7799999999997</v>
      </c>
      <c r="H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2728.61</v>
      </c>
      <c r="I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2706.59</v>
      </c>
      <c r="J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2714.35</v>
      </c>
      <c r="K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2702.2200000000003</v>
      </c>
      <c r="L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2702.05</v>
      </c>
      <c r="M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2701.92</v>
      </c>
      <c r="N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2701.72</v>
      </c>
      <c r="O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2700.46</v>
      </c>
      <c r="P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2695.05</v>
      </c>
      <c r="Q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2699.14</v>
      </c>
      <c r="R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2695.57</v>
      </c>
      <c r="S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2717.0299999999997</v>
      </c>
      <c r="T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2724.6</v>
      </c>
      <c r="U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2711.76</v>
      </c>
      <c r="V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2726.8</v>
      </c>
      <c r="W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2724.86</v>
      </c>
      <c r="X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2850.83</v>
      </c>
      <c r="Y115" s="9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2717.77</v>
      </c>
    </row>
    <row r="116" spans="1:27" x14ac:dyDescent="0.2">
      <c r="A116" s="77">
        <f t="shared" si="3"/>
        <v>43187</v>
      </c>
      <c r="B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2684.63</v>
      </c>
      <c r="C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2703.56</v>
      </c>
      <c r="D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2702.99</v>
      </c>
      <c r="E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2715.7</v>
      </c>
      <c r="F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2703.5699999999997</v>
      </c>
      <c r="G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2716.49</v>
      </c>
      <c r="H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2749.2799999999997</v>
      </c>
      <c r="I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2708.34</v>
      </c>
      <c r="J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2712.13</v>
      </c>
      <c r="K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2703.37</v>
      </c>
      <c r="L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2703.0299999999997</v>
      </c>
      <c r="M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2701.99</v>
      </c>
      <c r="N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2699.77</v>
      </c>
      <c r="O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2699.45</v>
      </c>
      <c r="P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2699.21</v>
      </c>
      <c r="Q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2699.39</v>
      </c>
      <c r="R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2695.9</v>
      </c>
      <c r="S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2718.6099999999997</v>
      </c>
      <c r="T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2714.76</v>
      </c>
      <c r="U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2718.66</v>
      </c>
      <c r="V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2719.58</v>
      </c>
      <c r="W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2718</v>
      </c>
      <c r="X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2854.5600000000004</v>
      </c>
      <c r="Y116" s="9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2713.26</v>
      </c>
    </row>
    <row r="117" spans="1:27" x14ac:dyDescent="0.2">
      <c r="A117" s="77">
        <f t="shared" si="3"/>
        <v>43188</v>
      </c>
      <c r="B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2683.89</v>
      </c>
      <c r="C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2695.45</v>
      </c>
      <c r="D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2701.38</v>
      </c>
      <c r="E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2701.2</v>
      </c>
      <c r="F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2701.58</v>
      </c>
      <c r="G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2701.65</v>
      </c>
      <c r="H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2694.73</v>
      </c>
      <c r="I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2735.73</v>
      </c>
      <c r="J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2713.4</v>
      </c>
      <c r="K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2765.95</v>
      </c>
      <c r="L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2791.92</v>
      </c>
      <c r="M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2786.75</v>
      </c>
      <c r="N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2749.48</v>
      </c>
      <c r="O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2729.8599999999997</v>
      </c>
      <c r="P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2729.59</v>
      </c>
      <c r="Q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2716.2200000000003</v>
      </c>
      <c r="R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2705.3</v>
      </c>
      <c r="S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2712.66</v>
      </c>
      <c r="T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2709.59</v>
      </c>
      <c r="U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2695.43</v>
      </c>
      <c r="V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2715.43</v>
      </c>
      <c r="W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2723.58</v>
      </c>
      <c r="X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2871.9</v>
      </c>
      <c r="Y117" s="9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2706.63</v>
      </c>
    </row>
    <row r="118" spans="1:27" x14ac:dyDescent="0.2">
      <c r="A118" s="77">
        <f t="shared" ref="A118:A119" si="4">A81</f>
        <v>43189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2684.38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2695.91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2714.39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2714.14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2701.83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2702.33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2697.97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2717.98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2696.4700000000003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2747.45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2761.83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2761.1800000000003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2731.06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2715.52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2715.5699999999997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2704.81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2704.96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2713.09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2704.26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2694.27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2713.25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2719.07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2916.8900000000003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2806.71</v>
      </c>
    </row>
    <row r="119" spans="1:27" x14ac:dyDescent="0.2">
      <c r="A119" s="77">
        <f t="shared" si="4"/>
        <v>43190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2687.88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2689.47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2714.23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2727.48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2727.7799999999997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2705.0699999999997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2705.13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2689.69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2690.7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2679.17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2689.1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2690.99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2690.8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2690.01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2677.08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2705.47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2730.15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2720.0299999999997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2695.99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2709.38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2714.77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2927.44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2831.2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43160</v>
      </c>
      <c r="B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2783.7799999999997</v>
      </c>
      <c r="C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2639.89</v>
      </c>
      <c r="D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2626.96</v>
      </c>
      <c r="E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2623.15</v>
      </c>
      <c r="F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2629.55</v>
      </c>
      <c r="G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2658.19</v>
      </c>
      <c r="H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2754.75</v>
      </c>
      <c r="I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2881.8100000000004</v>
      </c>
      <c r="J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2686.95</v>
      </c>
      <c r="K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2857.5600000000004</v>
      </c>
      <c r="L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2896.8500000000004</v>
      </c>
      <c r="M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2923.11</v>
      </c>
      <c r="N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2912.11</v>
      </c>
      <c r="O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2911.8</v>
      </c>
      <c r="P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2927.49</v>
      </c>
      <c r="Q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2915.0600000000004</v>
      </c>
      <c r="R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2915.5299999999997</v>
      </c>
      <c r="S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2866.2200000000003</v>
      </c>
      <c r="T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2838.8100000000004</v>
      </c>
      <c r="U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2847.36</v>
      </c>
      <c r="V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2800.01</v>
      </c>
      <c r="W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2712.25</v>
      </c>
      <c r="X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3009.2</v>
      </c>
      <c r="Y126" s="9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2852.77</v>
      </c>
      <c r="AA126" s="78"/>
    </row>
    <row r="127" spans="1:27" x14ac:dyDescent="0.2">
      <c r="A127" s="77">
        <f t="shared" si="5"/>
        <v>43161</v>
      </c>
      <c r="B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2753.5099999999998</v>
      </c>
      <c r="C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2665.2799999999997</v>
      </c>
      <c r="D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2634.45</v>
      </c>
      <c r="E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2623.95</v>
      </c>
      <c r="F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2630.51</v>
      </c>
      <c r="G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2633.0299999999997</v>
      </c>
      <c r="H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2723.48</v>
      </c>
      <c r="I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2818.7</v>
      </c>
      <c r="J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2675.65</v>
      </c>
      <c r="K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2777.51</v>
      </c>
      <c r="L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2827.4700000000003</v>
      </c>
      <c r="M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2806.34</v>
      </c>
      <c r="N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2766.77</v>
      </c>
      <c r="O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2766.2799999999997</v>
      </c>
      <c r="P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2766.5</v>
      </c>
      <c r="Q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2766.59</v>
      </c>
      <c r="R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2766.56</v>
      </c>
      <c r="S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2788.5</v>
      </c>
      <c r="T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2809.3199999999997</v>
      </c>
      <c r="U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2826.59</v>
      </c>
      <c r="V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2789.44</v>
      </c>
      <c r="W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2725.07</v>
      </c>
      <c r="X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2953.55</v>
      </c>
      <c r="Y127" s="9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2861.07</v>
      </c>
    </row>
    <row r="128" spans="1:27" x14ac:dyDescent="0.2">
      <c r="A128" s="77">
        <f t="shared" si="5"/>
        <v>43162</v>
      </c>
      <c r="B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2747.21</v>
      </c>
      <c r="C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2663.19</v>
      </c>
      <c r="D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2665.66</v>
      </c>
      <c r="E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2665.43</v>
      </c>
      <c r="F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2665.87</v>
      </c>
      <c r="G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2666.94</v>
      </c>
      <c r="H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2659.96</v>
      </c>
      <c r="I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2674.06</v>
      </c>
      <c r="J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2699.45</v>
      </c>
      <c r="K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2662.17</v>
      </c>
      <c r="L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2693.46</v>
      </c>
      <c r="M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2693.44</v>
      </c>
      <c r="N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2645.96</v>
      </c>
      <c r="O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2656.73</v>
      </c>
      <c r="P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2675.18</v>
      </c>
      <c r="Q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2675.31</v>
      </c>
      <c r="R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2662.11</v>
      </c>
      <c r="S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2732.91</v>
      </c>
      <c r="T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2715.7799999999997</v>
      </c>
      <c r="U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2718.45</v>
      </c>
      <c r="V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2677.99</v>
      </c>
      <c r="W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2713.38</v>
      </c>
      <c r="X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2921.56</v>
      </c>
      <c r="Y128" s="9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2832.07</v>
      </c>
    </row>
    <row r="129" spans="1:25" x14ac:dyDescent="0.2">
      <c r="A129" s="77">
        <f t="shared" si="5"/>
        <v>43163</v>
      </c>
      <c r="B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2704.63</v>
      </c>
      <c r="C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2657.1</v>
      </c>
      <c r="D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2655.94</v>
      </c>
      <c r="E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2653.46</v>
      </c>
      <c r="F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2654.33</v>
      </c>
      <c r="G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2655</v>
      </c>
      <c r="H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2694.12</v>
      </c>
      <c r="I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2671.2</v>
      </c>
      <c r="J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2742.1</v>
      </c>
      <c r="K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2663.98</v>
      </c>
      <c r="L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2656.59</v>
      </c>
      <c r="M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2665.79</v>
      </c>
      <c r="N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2665.83</v>
      </c>
      <c r="O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2664.73</v>
      </c>
      <c r="P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2666.12</v>
      </c>
      <c r="Q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2664.88</v>
      </c>
      <c r="R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2664.74</v>
      </c>
      <c r="S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2748.38</v>
      </c>
      <c r="T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2698.5699999999997</v>
      </c>
      <c r="U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2701.35</v>
      </c>
      <c r="V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2667.08</v>
      </c>
      <c r="W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2714.27</v>
      </c>
      <c r="X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2906.34</v>
      </c>
      <c r="Y129" s="9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2794.64</v>
      </c>
    </row>
    <row r="130" spans="1:25" x14ac:dyDescent="0.2">
      <c r="A130" s="77">
        <f t="shared" si="5"/>
        <v>43164</v>
      </c>
      <c r="B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2756.95</v>
      </c>
      <c r="C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2639.8</v>
      </c>
      <c r="D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2638.7</v>
      </c>
      <c r="E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2636.17</v>
      </c>
      <c r="F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2632.84</v>
      </c>
      <c r="G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2652.19</v>
      </c>
      <c r="H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2738.5</v>
      </c>
      <c r="I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2832.46</v>
      </c>
      <c r="J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2649.61</v>
      </c>
      <c r="K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2825.5299999999997</v>
      </c>
      <c r="L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2887.83</v>
      </c>
      <c r="M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2822.51</v>
      </c>
      <c r="N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2805.73</v>
      </c>
      <c r="O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2805.41</v>
      </c>
      <c r="P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2805.87</v>
      </c>
      <c r="Q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2805.8</v>
      </c>
      <c r="R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2805.22</v>
      </c>
      <c r="S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2863.36</v>
      </c>
      <c r="T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2822.44</v>
      </c>
      <c r="U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2900.74</v>
      </c>
      <c r="V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2862.01</v>
      </c>
      <c r="W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2792.59</v>
      </c>
      <c r="X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2990.36</v>
      </c>
      <c r="Y130" s="9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2902.07</v>
      </c>
    </row>
    <row r="131" spans="1:25" x14ac:dyDescent="0.2">
      <c r="A131" s="77">
        <f t="shared" si="5"/>
        <v>43165</v>
      </c>
      <c r="B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2773.0699999999997</v>
      </c>
      <c r="C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2682.41</v>
      </c>
      <c r="D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2631.29</v>
      </c>
      <c r="E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2630.3</v>
      </c>
      <c r="F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2629.35</v>
      </c>
      <c r="G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2638.04</v>
      </c>
      <c r="H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2735.64</v>
      </c>
      <c r="I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2815.12</v>
      </c>
      <c r="J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2645.85</v>
      </c>
      <c r="K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2769.35</v>
      </c>
      <c r="L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2817.34</v>
      </c>
      <c r="M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2810.09</v>
      </c>
      <c r="N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2779.91</v>
      </c>
      <c r="O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2778.8599999999997</v>
      </c>
      <c r="P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2781.74</v>
      </c>
      <c r="Q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2782.48</v>
      </c>
      <c r="R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2803.81</v>
      </c>
      <c r="S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2833.05</v>
      </c>
      <c r="T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2793.29</v>
      </c>
      <c r="U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2839.98</v>
      </c>
      <c r="V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2809.72</v>
      </c>
      <c r="W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2767.5</v>
      </c>
      <c r="X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2948.54</v>
      </c>
      <c r="Y131" s="9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2865.66</v>
      </c>
    </row>
    <row r="132" spans="1:25" x14ac:dyDescent="0.2">
      <c r="A132" s="77">
        <f t="shared" si="5"/>
        <v>43166</v>
      </c>
      <c r="B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2726.71</v>
      </c>
      <c r="C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2633.98</v>
      </c>
      <c r="D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2631.84</v>
      </c>
      <c r="E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2627.6</v>
      </c>
      <c r="F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2628.79</v>
      </c>
      <c r="G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2631.87</v>
      </c>
      <c r="H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2703.37</v>
      </c>
      <c r="I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2740.08</v>
      </c>
      <c r="J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2645.87</v>
      </c>
      <c r="K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2734.26</v>
      </c>
      <c r="L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2817.3500000000004</v>
      </c>
      <c r="M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2807.74</v>
      </c>
      <c r="N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2767.14</v>
      </c>
      <c r="O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2738.3599999999997</v>
      </c>
      <c r="P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2739.5</v>
      </c>
      <c r="Q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2711.25</v>
      </c>
      <c r="R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2704.8199999999997</v>
      </c>
      <c r="S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2764.39</v>
      </c>
      <c r="T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2802.25</v>
      </c>
      <c r="U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2840.61</v>
      </c>
      <c r="V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2784.87</v>
      </c>
      <c r="W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2716.83</v>
      </c>
      <c r="X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2928.6800000000003</v>
      </c>
      <c r="Y132" s="9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2850.55</v>
      </c>
    </row>
    <row r="133" spans="1:25" x14ac:dyDescent="0.2">
      <c r="A133" s="77">
        <f t="shared" si="5"/>
        <v>43167</v>
      </c>
      <c r="B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2729.32</v>
      </c>
      <c r="C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2663.3</v>
      </c>
      <c r="D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2637.79</v>
      </c>
      <c r="E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2636.5299999999997</v>
      </c>
      <c r="F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2637.44</v>
      </c>
      <c r="G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2638.67</v>
      </c>
      <c r="H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2666.08</v>
      </c>
      <c r="I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2696.88</v>
      </c>
      <c r="J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2654.08</v>
      </c>
      <c r="K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2654.08</v>
      </c>
      <c r="L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2642.69</v>
      </c>
      <c r="M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2643.62</v>
      </c>
      <c r="N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2643.38</v>
      </c>
      <c r="O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2643.41</v>
      </c>
      <c r="P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2643.46</v>
      </c>
      <c r="Q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2643.73</v>
      </c>
      <c r="R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2646.16</v>
      </c>
      <c r="S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2724.0299999999997</v>
      </c>
      <c r="T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2770.31</v>
      </c>
      <c r="U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2855.04</v>
      </c>
      <c r="V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2787.69</v>
      </c>
      <c r="W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2666.5699999999997</v>
      </c>
      <c r="X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2894.55</v>
      </c>
      <c r="Y133" s="9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2822.16</v>
      </c>
    </row>
    <row r="134" spans="1:25" x14ac:dyDescent="0.2">
      <c r="A134" s="77">
        <f t="shared" si="5"/>
        <v>43168</v>
      </c>
      <c r="B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2728.4700000000003</v>
      </c>
      <c r="C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2682.05</v>
      </c>
      <c r="D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2635.88</v>
      </c>
      <c r="E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2634.79</v>
      </c>
      <c r="F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2635.63</v>
      </c>
      <c r="G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2647.26</v>
      </c>
      <c r="H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2685.17</v>
      </c>
      <c r="I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2717.33</v>
      </c>
      <c r="J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2642.63</v>
      </c>
      <c r="K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2742.35</v>
      </c>
      <c r="L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2779.3</v>
      </c>
      <c r="M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2767.45</v>
      </c>
      <c r="N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2755.45</v>
      </c>
      <c r="O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2729.55</v>
      </c>
      <c r="P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2702.6</v>
      </c>
      <c r="Q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2702.66</v>
      </c>
      <c r="R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2689.19</v>
      </c>
      <c r="S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2763.54</v>
      </c>
      <c r="T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2755.81</v>
      </c>
      <c r="U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2825.4</v>
      </c>
      <c r="V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2742.34</v>
      </c>
      <c r="W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2668.77</v>
      </c>
      <c r="X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2954.67</v>
      </c>
      <c r="Y134" s="9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2832.33</v>
      </c>
    </row>
    <row r="135" spans="1:25" x14ac:dyDescent="0.2">
      <c r="A135" s="77">
        <f t="shared" si="5"/>
        <v>43169</v>
      </c>
      <c r="B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2728.02</v>
      </c>
      <c r="C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2662.9</v>
      </c>
      <c r="D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2629.14</v>
      </c>
      <c r="E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2628.67</v>
      </c>
      <c r="F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2629.44</v>
      </c>
      <c r="G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2636.12</v>
      </c>
      <c r="H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2662.54</v>
      </c>
      <c r="I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2717.51</v>
      </c>
      <c r="J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2643.06</v>
      </c>
      <c r="K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2744.34</v>
      </c>
      <c r="L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2785.44</v>
      </c>
      <c r="M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2770.67</v>
      </c>
      <c r="N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2760.07</v>
      </c>
      <c r="O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2733.6</v>
      </c>
      <c r="P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2707.43</v>
      </c>
      <c r="Q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2706.84</v>
      </c>
      <c r="R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2690.08</v>
      </c>
      <c r="S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2757.43</v>
      </c>
      <c r="T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2753.13</v>
      </c>
      <c r="U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2826.3500000000004</v>
      </c>
      <c r="V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2743.17</v>
      </c>
      <c r="W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2667.91</v>
      </c>
      <c r="X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2945.16</v>
      </c>
      <c r="Y135" s="9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2853.83</v>
      </c>
    </row>
    <row r="136" spans="1:25" x14ac:dyDescent="0.2">
      <c r="A136" s="77">
        <f t="shared" si="5"/>
        <v>43170</v>
      </c>
      <c r="B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2702.34</v>
      </c>
      <c r="C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2669.59</v>
      </c>
      <c r="D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2635.6</v>
      </c>
      <c r="E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2638.71</v>
      </c>
      <c r="F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2639.34</v>
      </c>
      <c r="G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2640.5299999999997</v>
      </c>
      <c r="H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2658.37</v>
      </c>
      <c r="I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2650.61</v>
      </c>
      <c r="J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2653.7799999999997</v>
      </c>
      <c r="K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2654.75</v>
      </c>
      <c r="L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2642.7599999999998</v>
      </c>
      <c r="M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2643.0099999999998</v>
      </c>
      <c r="N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2672.16</v>
      </c>
      <c r="O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2658.73</v>
      </c>
      <c r="P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2643.46</v>
      </c>
      <c r="Q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2643.66</v>
      </c>
      <c r="R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2658.67</v>
      </c>
      <c r="S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2720.95</v>
      </c>
      <c r="T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2748.02</v>
      </c>
      <c r="U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2786.14</v>
      </c>
      <c r="V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2737.7200000000003</v>
      </c>
      <c r="W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2665.64</v>
      </c>
      <c r="X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2913.27</v>
      </c>
      <c r="Y136" s="9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2832.59</v>
      </c>
    </row>
    <row r="137" spans="1:25" x14ac:dyDescent="0.2">
      <c r="A137" s="77">
        <f t="shared" si="5"/>
        <v>43171</v>
      </c>
      <c r="B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2722.66</v>
      </c>
      <c r="C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2632.2599999999998</v>
      </c>
      <c r="D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2638.5099999999998</v>
      </c>
      <c r="E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2636.73</v>
      </c>
      <c r="F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2636.5</v>
      </c>
      <c r="G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2639.09</v>
      </c>
      <c r="H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2717.93</v>
      </c>
      <c r="I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2813.2799999999997</v>
      </c>
      <c r="J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2644.7799999999997</v>
      </c>
      <c r="K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2700.74</v>
      </c>
      <c r="L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2716.4</v>
      </c>
      <c r="M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2697.85</v>
      </c>
      <c r="N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2698.54</v>
      </c>
      <c r="O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2643.08</v>
      </c>
      <c r="P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2646.04</v>
      </c>
      <c r="Q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2645.81</v>
      </c>
      <c r="R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2645.59</v>
      </c>
      <c r="S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2701.94</v>
      </c>
      <c r="T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2723.42</v>
      </c>
      <c r="U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2800.54</v>
      </c>
      <c r="V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2760.7799999999997</v>
      </c>
      <c r="W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2692.4</v>
      </c>
      <c r="X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2934.04</v>
      </c>
      <c r="Y137" s="9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2832.82</v>
      </c>
    </row>
    <row r="138" spans="1:25" x14ac:dyDescent="0.2">
      <c r="A138" s="77">
        <f t="shared" si="5"/>
        <v>43172</v>
      </c>
      <c r="B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2711.51</v>
      </c>
      <c r="C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2627.98</v>
      </c>
      <c r="D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2625.79</v>
      </c>
      <c r="E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2624.9</v>
      </c>
      <c r="F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2624.2799999999997</v>
      </c>
      <c r="G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2633.94</v>
      </c>
      <c r="H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2649.83</v>
      </c>
      <c r="I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2739.38</v>
      </c>
      <c r="J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2653.62</v>
      </c>
      <c r="K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2687.19</v>
      </c>
      <c r="L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2718.67</v>
      </c>
      <c r="M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2701.79</v>
      </c>
      <c r="N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2696.96</v>
      </c>
      <c r="O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2643.51</v>
      </c>
      <c r="P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2642.3199999999997</v>
      </c>
      <c r="Q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2642.24</v>
      </c>
      <c r="R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2642.48</v>
      </c>
      <c r="S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2701.01</v>
      </c>
      <c r="T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2688.67</v>
      </c>
      <c r="U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2751.2</v>
      </c>
      <c r="V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2733</v>
      </c>
      <c r="W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2656.08</v>
      </c>
      <c r="X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2888.81</v>
      </c>
      <c r="Y138" s="9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2811.0699999999997</v>
      </c>
    </row>
    <row r="139" spans="1:25" x14ac:dyDescent="0.2">
      <c r="A139" s="77">
        <f t="shared" si="5"/>
        <v>43173</v>
      </c>
      <c r="B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2712.83</v>
      </c>
      <c r="C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2643.66</v>
      </c>
      <c r="D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2627.58</v>
      </c>
      <c r="E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2626.71</v>
      </c>
      <c r="F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2623.77</v>
      </c>
      <c r="G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2625.96</v>
      </c>
      <c r="H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2676.77</v>
      </c>
      <c r="I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2797.8</v>
      </c>
      <c r="J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2641.49</v>
      </c>
      <c r="K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2690.79</v>
      </c>
      <c r="L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2661.7200000000003</v>
      </c>
      <c r="M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2654.43</v>
      </c>
      <c r="N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2643.5699999999997</v>
      </c>
      <c r="O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2642.81</v>
      </c>
      <c r="P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2640.5299999999997</v>
      </c>
      <c r="Q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2685.69</v>
      </c>
      <c r="R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2717.94</v>
      </c>
      <c r="S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2733.36</v>
      </c>
      <c r="T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2735.2799999999997</v>
      </c>
      <c r="U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2783.08</v>
      </c>
      <c r="V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2766.92</v>
      </c>
      <c r="W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2699.73</v>
      </c>
      <c r="X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2904.76</v>
      </c>
      <c r="Y139" s="9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2812.71</v>
      </c>
    </row>
    <row r="140" spans="1:25" x14ac:dyDescent="0.2">
      <c r="A140" s="77">
        <f t="shared" si="5"/>
        <v>43174</v>
      </c>
      <c r="B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2715.93</v>
      </c>
      <c r="C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2635.24</v>
      </c>
      <c r="D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2627.12</v>
      </c>
      <c r="E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2625.27</v>
      </c>
      <c r="F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2625.72</v>
      </c>
      <c r="G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2628.95</v>
      </c>
      <c r="H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2702.07</v>
      </c>
      <c r="I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2835.28</v>
      </c>
      <c r="J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2673.79</v>
      </c>
      <c r="K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2776.5299999999997</v>
      </c>
      <c r="L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2825.5299999999997</v>
      </c>
      <c r="M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2836.0699999999997</v>
      </c>
      <c r="N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2793.33</v>
      </c>
      <c r="O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2780.7799999999997</v>
      </c>
      <c r="P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2782.13</v>
      </c>
      <c r="Q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2776.05</v>
      </c>
      <c r="R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2775.9</v>
      </c>
      <c r="S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2812.35</v>
      </c>
      <c r="T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2798.02</v>
      </c>
      <c r="U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2852.45</v>
      </c>
      <c r="V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2809.77</v>
      </c>
      <c r="W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2725.66</v>
      </c>
      <c r="X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2916.2</v>
      </c>
      <c r="Y140" s="9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2822.5699999999997</v>
      </c>
    </row>
    <row r="141" spans="1:25" x14ac:dyDescent="0.2">
      <c r="A141" s="77">
        <f t="shared" si="5"/>
        <v>43175</v>
      </c>
      <c r="B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2730.8</v>
      </c>
      <c r="C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2658.66</v>
      </c>
      <c r="D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2626.83</v>
      </c>
      <c r="E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2626.55</v>
      </c>
      <c r="F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2626</v>
      </c>
      <c r="G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2629.68</v>
      </c>
      <c r="H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2727.45</v>
      </c>
      <c r="I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2865.0699999999997</v>
      </c>
      <c r="J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2687.07</v>
      </c>
      <c r="K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2788.83</v>
      </c>
      <c r="L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2830.34</v>
      </c>
      <c r="M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2832.5299999999997</v>
      </c>
      <c r="N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2813.33</v>
      </c>
      <c r="O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2800.7</v>
      </c>
      <c r="P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2789.81</v>
      </c>
      <c r="Q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2794.01</v>
      </c>
      <c r="R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2804.5699999999997</v>
      </c>
      <c r="S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2827.7</v>
      </c>
      <c r="T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2800.7799999999997</v>
      </c>
      <c r="U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2851.27</v>
      </c>
      <c r="V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2814.83</v>
      </c>
      <c r="W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2733.46</v>
      </c>
      <c r="X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2934.06</v>
      </c>
      <c r="Y141" s="9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2808.36</v>
      </c>
    </row>
    <row r="142" spans="1:25" x14ac:dyDescent="0.2">
      <c r="A142" s="77">
        <f t="shared" si="5"/>
        <v>43176</v>
      </c>
      <c r="B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2676.47</v>
      </c>
      <c r="C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2638.99</v>
      </c>
      <c r="D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2631.2200000000003</v>
      </c>
      <c r="E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2630.4</v>
      </c>
      <c r="F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2625.08</v>
      </c>
      <c r="G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2626.1099999999997</v>
      </c>
      <c r="H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2652.79</v>
      </c>
      <c r="I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2705.68</v>
      </c>
      <c r="J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2636.7599999999998</v>
      </c>
      <c r="K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2639.91</v>
      </c>
      <c r="L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2687</v>
      </c>
      <c r="M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2686.8199999999997</v>
      </c>
      <c r="N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2658.84</v>
      </c>
      <c r="O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2640.81</v>
      </c>
      <c r="P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2638.2799999999997</v>
      </c>
      <c r="Q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2638.64</v>
      </c>
      <c r="R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2639.08</v>
      </c>
      <c r="S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2639.75</v>
      </c>
      <c r="T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2642.48</v>
      </c>
      <c r="U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2778.63</v>
      </c>
      <c r="V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2740.34</v>
      </c>
      <c r="W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2661.88</v>
      </c>
      <c r="X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2832.16</v>
      </c>
      <c r="Y142" s="9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2716.2200000000003</v>
      </c>
    </row>
    <row r="143" spans="1:25" x14ac:dyDescent="0.2">
      <c r="A143" s="77">
        <f t="shared" si="5"/>
        <v>43177</v>
      </c>
      <c r="B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2641.7799999999997</v>
      </c>
      <c r="C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2640.5</v>
      </c>
      <c r="D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2638.02</v>
      </c>
      <c r="E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2637</v>
      </c>
      <c r="F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2636.37</v>
      </c>
      <c r="G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2637.64</v>
      </c>
      <c r="H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2651.72</v>
      </c>
      <c r="I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2656.12</v>
      </c>
      <c r="J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2708.73</v>
      </c>
      <c r="K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2646.11</v>
      </c>
      <c r="L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2647.42</v>
      </c>
      <c r="M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2648.0299999999997</v>
      </c>
      <c r="N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2648.26</v>
      </c>
      <c r="O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2648.46</v>
      </c>
      <c r="P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2647.53</v>
      </c>
      <c r="Q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2647.77</v>
      </c>
      <c r="R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2647.38</v>
      </c>
      <c r="S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2649.36</v>
      </c>
      <c r="T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2659.92</v>
      </c>
      <c r="U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2670.19</v>
      </c>
      <c r="V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2667.2</v>
      </c>
      <c r="W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2673.54</v>
      </c>
      <c r="X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2772.74</v>
      </c>
      <c r="Y143" s="9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2689.76</v>
      </c>
    </row>
    <row r="144" spans="1:25" x14ac:dyDescent="0.2">
      <c r="A144" s="77">
        <f t="shared" si="5"/>
        <v>43178</v>
      </c>
      <c r="B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2633.35</v>
      </c>
      <c r="C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2637.46</v>
      </c>
      <c r="D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2636.05</v>
      </c>
      <c r="E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2635.76</v>
      </c>
      <c r="F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2635.92</v>
      </c>
      <c r="G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2636.72</v>
      </c>
      <c r="H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2653.96</v>
      </c>
      <c r="I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2679.4</v>
      </c>
      <c r="J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2650.84</v>
      </c>
      <c r="K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2641.08</v>
      </c>
      <c r="L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2641.75</v>
      </c>
      <c r="M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2641.5099999999998</v>
      </c>
      <c r="N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2640.46</v>
      </c>
      <c r="O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2641.83</v>
      </c>
      <c r="P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2640.7799999999997</v>
      </c>
      <c r="Q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2641.02</v>
      </c>
      <c r="R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2641.0299999999997</v>
      </c>
      <c r="S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2644.6</v>
      </c>
      <c r="T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2648.62</v>
      </c>
      <c r="U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2654.81</v>
      </c>
      <c r="V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2663.23</v>
      </c>
      <c r="W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2662.17</v>
      </c>
      <c r="X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2784.02</v>
      </c>
      <c r="Y144" s="9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2673.91</v>
      </c>
    </row>
    <row r="145" spans="1:27" x14ac:dyDescent="0.2">
      <c r="A145" s="77">
        <f t="shared" si="5"/>
        <v>43179</v>
      </c>
      <c r="B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2635.6800000000003</v>
      </c>
      <c r="C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2637.46</v>
      </c>
      <c r="D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2635.88</v>
      </c>
      <c r="E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2635.62</v>
      </c>
      <c r="F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2635.2</v>
      </c>
      <c r="G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2636.64</v>
      </c>
      <c r="H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2652.09</v>
      </c>
      <c r="I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2679.4</v>
      </c>
      <c r="J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2653.38</v>
      </c>
      <c r="K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2642.63</v>
      </c>
      <c r="L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2642.36</v>
      </c>
      <c r="M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2641.96</v>
      </c>
      <c r="N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2641.9700000000003</v>
      </c>
      <c r="O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2643.37</v>
      </c>
      <c r="P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2642.25</v>
      </c>
      <c r="Q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2642.54</v>
      </c>
      <c r="R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2642.47</v>
      </c>
      <c r="S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2643</v>
      </c>
      <c r="T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2650.42</v>
      </c>
      <c r="U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2654.31</v>
      </c>
      <c r="V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2653.31</v>
      </c>
      <c r="W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2659.16</v>
      </c>
      <c r="X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2797.87</v>
      </c>
      <c r="Y145" s="9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2677.44</v>
      </c>
    </row>
    <row r="146" spans="1:27" x14ac:dyDescent="0.2">
      <c r="A146" s="77">
        <f t="shared" si="5"/>
        <v>43180</v>
      </c>
      <c r="B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2650.53</v>
      </c>
      <c r="C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2635.89</v>
      </c>
      <c r="D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2635.2</v>
      </c>
      <c r="E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2635.01</v>
      </c>
      <c r="F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2635.7799999999997</v>
      </c>
      <c r="G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2636.64</v>
      </c>
      <c r="H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2649.63</v>
      </c>
      <c r="I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2737.7200000000003</v>
      </c>
      <c r="J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2653.67</v>
      </c>
      <c r="K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2745.12</v>
      </c>
      <c r="L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2745.05</v>
      </c>
      <c r="M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2756.3599999999997</v>
      </c>
      <c r="N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2725.56</v>
      </c>
      <c r="O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2725.45</v>
      </c>
      <c r="P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2724.7</v>
      </c>
      <c r="Q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2712.71</v>
      </c>
      <c r="R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2702.29</v>
      </c>
      <c r="S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2720.9700000000003</v>
      </c>
      <c r="T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2671.11</v>
      </c>
      <c r="U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2734.96</v>
      </c>
      <c r="V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2718.2</v>
      </c>
      <c r="W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2681.87</v>
      </c>
      <c r="X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2889.3500000000004</v>
      </c>
      <c r="Y146" s="9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2695.06</v>
      </c>
    </row>
    <row r="147" spans="1:27" x14ac:dyDescent="0.2">
      <c r="A147" s="77">
        <f t="shared" si="5"/>
        <v>43181</v>
      </c>
      <c r="B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2640.71</v>
      </c>
      <c r="C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2654.9</v>
      </c>
      <c r="D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2641.05</v>
      </c>
      <c r="E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2688.81</v>
      </c>
      <c r="F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2682.65</v>
      </c>
      <c r="G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2637.64</v>
      </c>
      <c r="H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2652.71</v>
      </c>
      <c r="I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2649</v>
      </c>
      <c r="J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2686.21</v>
      </c>
      <c r="K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2644.94</v>
      </c>
      <c r="L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2664.41</v>
      </c>
      <c r="M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2648.79</v>
      </c>
      <c r="N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2657.39</v>
      </c>
      <c r="O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2657.06</v>
      </c>
      <c r="P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2656.7</v>
      </c>
      <c r="Q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2657.07</v>
      </c>
      <c r="R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2653.02</v>
      </c>
      <c r="S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2661.19</v>
      </c>
      <c r="T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2680.97</v>
      </c>
      <c r="U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2678.42</v>
      </c>
      <c r="V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2674.2799999999997</v>
      </c>
      <c r="W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2680.88</v>
      </c>
      <c r="X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2819.63</v>
      </c>
      <c r="Y147" s="9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2686.7599999999998</v>
      </c>
    </row>
    <row r="148" spans="1:27" x14ac:dyDescent="0.2">
      <c r="A148" s="77">
        <f t="shared" si="5"/>
        <v>43182</v>
      </c>
      <c r="B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2646.77</v>
      </c>
      <c r="C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2640.27</v>
      </c>
      <c r="D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2657.18</v>
      </c>
      <c r="E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2667.6</v>
      </c>
      <c r="F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2661.5</v>
      </c>
      <c r="G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2647.24</v>
      </c>
      <c r="H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2648.89</v>
      </c>
      <c r="I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2640.16</v>
      </c>
      <c r="J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2653.57</v>
      </c>
      <c r="K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2654.73</v>
      </c>
      <c r="L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2655.0099999999998</v>
      </c>
      <c r="M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2655.22</v>
      </c>
      <c r="N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2654.8</v>
      </c>
      <c r="O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2654.58</v>
      </c>
      <c r="P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2653.14</v>
      </c>
      <c r="Q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2653.1</v>
      </c>
      <c r="R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2653.26</v>
      </c>
      <c r="S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2659.6</v>
      </c>
      <c r="T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2663.98</v>
      </c>
      <c r="U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2745.19</v>
      </c>
      <c r="V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2689.71</v>
      </c>
      <c r="W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2685.83</v>
      </c>
      <c r="X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2775.19</v>
      </c>
      <c r="Y148" s="9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2721.55</v>
      </c>
    </row>
    <row r="149" spans="1:27" x14ac:dyDescent="0.2">
      <c r="A149" s="77">
        <f t="shared" si="5"/>
        <v>43183</v>
      </c>
      <c r="B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2672.27</v>
      </c>
      <c r="C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2681.33</v>
      </c>
      <c r="D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2693.35</v>
      </c>
      <c r="E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2705.0099999999998</v>
      </c>
      <c r="F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2691.79</v>
      </c>
      <c r="G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2676.2599999999998</v>
      </c>
      <c r="H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2672.91</v>
      </c>
      <c r="I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2627.14</v>
      </c>
      <c r="J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2646.2</v>
      </c>
      <c r="K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2649.81</v>
      </c>
      <c r="L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2660.26</v>
      </c>
      <c r="M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2644.65</v>
      </c>
      <c r="N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2646.29</v>
      </c>
      <c r="O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2645.3199999999997</v>
      </c>
      <c r="P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2644.48</v>
      </c>
      <c r="Q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2644.49</v>
      </c>
      <c r="R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2645.44</v>
      </c>
      <c r="S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2651.91</v>
      </c>
      <c r="T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2753.49</v>
      </c>
      <c r="U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2691.42</v>
      </c>
      <c r="V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2686.5699999999997</v>
      </c>
      <c r="W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2674.42</v>
      </c>
      <c r="X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2818.82</v>
      </c>
      <c r="Y149" s="9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2690.8199999999997</v>
      </c>
    </row>
    <row r="150" spans="1:27" x14ac:dyDescent="0.2">
      <c r="A150" s="77">
        <f t="shared" si="5"/>
        <v>43184</v>
      </c>
      <c r="B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2642.18</v>
      </c>
      <c r="C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2688.35</v>
      </c>
      <c r="D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2699.2</v>
      </c>
      <c r="E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2711.56</v>
      </c>
      <c r="F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2712.2</v>
      </c>
      <c r="G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2677.0699999999997</v>
      </c>
      <c r="H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2695.97</v>
      </c>
      <c r="I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2649.19</v>
      </c>
      <c r="J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2705.85</v>
      </c>
      <c r="K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2648.24</v>
      </c>
      <c r="L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2651.63</v>
      </c>
      <c r="M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2648</v>
      </c>
      <c r="N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2678.43</v>
      </c>
      <c r="O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2675.29</v>
      </c>
      <c r="P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2693.27</v>
      </c>
      <c r="Q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2706.85</v>
      </c>
      <c r="R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2708.5299999999997</v>
      </c>
      <c r="S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2716.62</v>
      </c>
      <c r="T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2702.7200000000003</v>
      </c>
      <c r="U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2684.1</v>
      </c>
      <c r="V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2686.5699999999997</v>
      </c>
      <c r="W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2678.72</v>
      </c>
      <c r="X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2799.5</v>
      </c>
      <c r="Y150" s="9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2726.65</v>
      </c>
    </row>
    <row r="151" spans="1:27" x14ac:dyDescent="0.2">
      <c r="A151" s="77">
        <f t="shared" si="5"/>
        <v>43185</v>
      </c>
      <c r="B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2656.4</v>
      </c>
      <c r="C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2684.27</v>
      </c>
      <c r="D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2701.6099999999997</v>
      </c>
      <c r="E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2714.34</v>
      </c>
      <c r="F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2714.38</v>
      </c>
      <c r="G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2677.17</v>
      </c>
      <c r="H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2685.95</v>
      </c>
      <c r="I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2665.81</v>
      </c>
      <c r="J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2668.2</v>
      </c>
      <c r="K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2660.4</v>
      </c>
      <c r="L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2657.52</v>
      </c>
      <c r="M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2656.34</v>
      </c>
      <c r="N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2655.99</v>
      </c>
      <c r="O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2653.44</v>
      </c>
      <c r="P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2653.46</v>
      </c>
      <c r="Q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2653.09</v>
      </c>
      <c r="R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2645.75</v>
      </c>
      <c r="S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2648.88</v>
      </c>
      <c r="T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2669.35</v>
      </c>
      <c r="U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2675.41</v>
      </c>
      <c r="V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2673.0299999999997</v>
      </c>
      <c r="W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2669.94</v>
      </c>
      <c r="X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2731.08</v>
      </c>
      <c r="Y151" s="9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2668</v>
      </c>
    </row>
    <row r="152" spans="1:27" x14ac:dyDescent="0.2">
      <c r="A152" s="77">
        <f t="shared" si="5"/>
        <v>43186</v>
      </c>
      <c r="B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2635.45</v>
      </c>
      <c r="C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2665.37</v>
      </c>
      <c r="D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2664.63</v>
      </c>
      <c r="E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2664.34</v>
      </c>
      <c r="F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2665.05</v>
      </c>
      <c r="G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2653.5099999999998</v>
      </c>
      <c r="H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2676.98</v>
      </c>
      <c r="I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2656.17</v>
      </c>
      <c r="J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2663.51</v>
      </c>
      <c r="K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2652.04</v>
      </c>
      <c r="L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2651.88</v>
      </c>
      <c r="M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2651.76</v>
      </c>
      <c r="N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2651.5699999999997</v>
      </c>
      <c r="O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2650.39</v>
      </c>
      <c r="P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2645.27</v>
      </c>
      <c r="Q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2649.13</v>
      </c>
      <c r="R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2645.76</v>
      </c>
      <c r="S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2666.04</v>
      </c>
      <c r="T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2673.19</v>
      </c>
      <c r="U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2661.06</v>
      </c>
      <c r="V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2675.27</v>
      </c>
      <c r="W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2673.44</v>
      </c>
      <c r="X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2792.45</v>
      </c>
      <c r="Y152" s="9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2666.73</v>
      </c>
    </row>
    <row r="153" spans="1:27" x14ac:dyDescent="0.2">
      <c r="A153" s="77">
        <f t="shared" si="5"/>
        <v>43187</v>
      </c>
      <c r="B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2635.42</v>
      </c>
      <c r="C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2653.31</v>
      </c>
      <c r="D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2652.77</v>
      </c>
      <c r="E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2664.7799999999997</v>
      </c>
      <c r="F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2653.3199999999997</v>
      </c>
      <c r="G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2665.52</v>
      </c>
      <c r="H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2696.5</v>
      </c>
      <c r="I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2657.83</v>
      </c>
      <c r="J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2661.4</v>
      </c>
      <c r="K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2653.13</v>
      </c>
      <c r="L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2652.81</v>
      </c>
      <c r="M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2651.8199999999997</v>
      </c>
      <c r="N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2649.73</v>
      </c>
      <c r="O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2649.43</v>
      </c>
      <c r="P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2649.2</v>
      </c>
      <c r="Q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2649.37</v>
      </c>
      <c r="R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2646.07</v>
      </c>
      <c r="S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2667.5299999999997</v>
      </c>
      <c r="T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2663.89</v>
      </c>
      <c r="U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2667.57</v>
      </c>
      <c r="V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2668.45</v>
      </c>
      <c r="W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2666.95</v>
      </c>
      <c r="X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2795.97</v>
      </c>
      <c r="Y153" s="9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2662.47</v>
      </c>
    </row>
    <row r="154" spans="1:27" x14ac:dyDescent="0.2">
      <c r="A154" s="77">
        <f t="shared" si="5"/>
        <v>43188</v>
      </c>
      <c r="B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2634.7200000000003</v>
      </c>
      <c r="C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2645.64</v>
      </c>
      <c r="D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2651.25</v>
      </c>
      <c r="E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2651.08</v>
      </c>
      <c r="F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2651.44</v>
      </c>
      <c r="G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2651.51</v>
      </c>
      <c r="H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2644.9700000000003</v>
      </c>
      <c r="I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2683.7</v>
      </c>
      <c r="J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2662.6</v>
      </c>
      <c r="K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2712.25</v>
      </c>
      <c r="L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2736.7799999999997</v>
      </c>
      <c r="M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2731.9</v>
      </c>
      <c r="N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2696.7</v>
      </c>
      <c r="O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2678.16</v>
      </c>
      <c r="P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2677.91</v>
      </c>
      <c r="Q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2665.27</v>
      </c>
      <c r="R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2654.95</v>
      </c>
      <c r="S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2661.91</v>
      </c>
      <c r="T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2659.01</v>
      </c>
      <c r="U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2645.63</v>
      </c>
      <c r="V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2664.52</v>
      </c>
      <c r="W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2672.23</v>
      </c>
      <c r="X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2812.35</v>
      </c>
      <c r="Y154" s="9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2656.21</v>
      </c>
    </row>
    <row r="155" spans="1:27" x14ac:dyDescent="0.2">
      <c r="A155" s="77">
        <f t="shared" ref="A155:A156" si="6">A118</f>
        <v>43189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2635.19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2646.08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2663.54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2663.3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2651.67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2652.15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2648.0299999999997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2666.93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2646.61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2694.7799999999997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2708.36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2707.75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2679.29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2664.61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2664.65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2654.49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2654.64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2662.31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2653.9700000000003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2644.53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2662.46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2667.9700000000003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2854.86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2750.76</v>
      </c>
    </row>
    <row r="156" spans="1:27" x14ac:dyDescent="0.2">
      <c r="A156" s="77">
        <f t="shared" si="6"/>
        <v>43190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2638.49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2640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2663.39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2663.17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2675.91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2676.2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2654.73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2654.79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2640.21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2641.16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2630.27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2639.65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2641.44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2641.25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2640.51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2628.29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2655.12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2678.43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2668.87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2646.16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2658.81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2663.9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2864.8199999999997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2773.9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5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5" ht="12.75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43160</v>
      </c>
      <c r="B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3540.9500000000003</v>
      </c>
      <c r="C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3376.5</v>
      </c>
      <c r="D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3361.7300000000005</v>
      </c>
      <c r="E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3357.3700000000003</v>
      </c>
      <c r="F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3364.6800000000003</v>
      </c>
      <c r="G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3397.42</v>
      </c>
      <c r="H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3507.7700000000004</v>
      </c>
      <c r="I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3652.9800000000005</v>
      </c>
      <c r="J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3430.29</v>
      </c>
      <c r="K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3625.2700000000004</v>
      </c>
      <c r="L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3670.17</v>
      </c>
      <c r="M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3700.1800000000003</v>
      </c>
      <c r="N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3687.6100000000006</v>
      </c>
      <c r="O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3687.26</v>
      </c>
      <c r="P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3705.1800000000003</v>
      </c>
      <c r="Q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3690.9800000000005</v>
      </c>
      <c r="R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3691.5200000000004</v>
      </c>
      <c r="S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3635.17</v>
      </c>
      <c r="T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3603.84</v>
      </c>
      <c r="U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3613.6100000000006</v>
      </c>
      <c r="V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3559.5</v>
      </c>
      <c r="W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3459.2000000000003</v>
      </c>
      <c r="X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3798.5700000000006</v>
      </c>
      <c r="Y164" s="9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3619.8</v>
      </c>
    </row>
    <row r="165" spans="1:25" x14ac:dyDescent="0.2">
      <c r="A165" s="77">
        <f>A164+1</f>
        <v>43161</v>
      </c>
      <c r="B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3506.3600000000006</v>
      </c>
      <c r="C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3405.5200000000004</v>
      </c>
      <c r="D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3370.2900000000004</v>
      </c>
      <c r="E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3358.29</v>
      </c>
      <c r="F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3365.78</v>
      </c>
      <c r="G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3368.67</v>
      </c>
      <c r="H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3472.0300000000007</v>
      </c>
      <c r="I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3580.8600000000006</v>
      </c>
      <c r="J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3417.3700000000003</v>
      </c>
      <c r="K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3533.7900000000004</v>
      </c>
      <c r="L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3590.8700000000003</v>
      </c>
      <c r="M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3566.7300000000005</v>
      </c>
      <c r="N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3521.5</v>
      </c>
      <c r="O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3520.9400000000005</v>
      </c>
      <c r="P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3521.1900000000005</v>
      </c>
      <c r="Q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3521.3100000000004</v>
      </c>
      <c r="R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3521.2700000000004</v>
      </c>
      <c r="S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3546.34</v>
      </c>
      <c r="T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3570.13</v>
      </c>
      <c r="U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3589.88</v>
      </c>
      <c r="V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3547.4100000000003</v>
      </c>
      <c r="W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3473.8500000000004</v>
      </c>
      <c r="X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3734.9700000000003</v>
      </c>
      <c r="Y165" s="9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3629.2800000000007</v>
      </c>
    </row>
    <row r="166" spans="1:25" x14ac:dyDescent="0.2">
      <c r="A166" s="77">
        <f t="shared" ref="A166:A194" si="7">A165+1</f>
        <v>43162</v>
      </c>
      <c r="B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3499.1600000000003</v>
      </c>
      <c r="C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3403.13</v>
      </c>
      <c r="D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3405.9500000000003</v>
      </c>
      <c r="E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3405.69</v>
      </c>
      <c r="F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3406.2000000000003</v>
      </c>
      <c r="G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3407.42</v>
      </c>
      <c r="H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3399.4300000000003</v>
      </c>
      <c r="I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3415.55</v>
      </c>
      <c r="J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3444.5700000000006</v>
      </c>
      <c r="K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3401.96</v>
      </c>
      <c r="L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3437.7200000000003</v>
      </c>
      <c r="M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3437.7000000000003</v>
      </c>
      <c r="N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3383.44</v>
      </c>
      <c r="O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3395.75</v>
      </c>
      <c r="P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3416.83</v>
      </c>
      <c r="Q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3416.98</v>
      </c>
      <c r="R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3401.9</v>
      </c>
      <c r="S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3482.8200000000006</v>
      </c>
      <c r="T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3463.2300000000005</v>
      </c>
      <c r="U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3466.29</v>
      </c>
      <c r="V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3420.05</v>
      </c>
      <c r="W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3460.4900000000002</v>
      </c>
      <c r="X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3698.41</v>
      </c>
      <c r="Y166" s="9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3596.13</v>
      </c>
    </row>
    <row r="167" spans="1:25" x14ac:dyDescent="0.2">
      <c r="A167" s="77">
        <f t="shared" si="7"/>
        <v>43163</v>
      </c>
      <c r="B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3450.4900000000007</v>
      </c>
      <c r="C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3396.17</v>
      </c>
      <c r="D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3394.8500000000004</v>
      </c>
      <c r="E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3392.01</v>
      </c>
      <c r="F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3393.01</v>
      </c>
      <c r="G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3393.77</v>
      </c>
      <c r="H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3438.4800000000005</v>
      </c>
      <c r="I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3412.29</v>
      </c>
      <c r="J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3493.3200000000006</v>
      </c>
      <c r="K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3404.03</v>
      </c>
      <c r="L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3395.58</v>
      </c>
      <c r="M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3406.1000000000004</v>
      </c>
      <c r="N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3406.15</v>
      </c>
      <c r="O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3404.8900000000003</v>
      </c>
      <c r="P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3406.48</v>
      </c>
      <c r="Q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3405.0600000000004</v>
      </c>
      <c r="R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3404.9</v>
      </c>
      <c r="S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3500.4900000000002</v>
      </c>
      <c r="T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3443.5700000000006</v>
      </c>
      <c r="U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3446.7400000000007</v>
      </c>
      <c r="V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3407.58</v>
      </c>
      <c r="W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3461.5</v>
      </c>
      <c r="X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3681.0200000000004</v>
      </c>
      <c r="Y167" s="9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3553.3600000000006</v>
      </c>
    </row>
    <row r="168" spans="1:25" x14ac:dyDescent="0.2">
      <c r="A168" s="77">
        <f t="shared" si="7"/>
        <v>43164</v>
      </c>
      <c r="B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3510.2800000000007</v>
      </c>
      <c r="C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3376.4</v>
      </c>
      <c r="D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3375.1400000000003</v>
      </c>
      <c r="E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3372.25</v>
      </c>
      <c r="F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3368.44</v>
      </c>
      <c r="G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3390.5600000000004</v>
      </c>
      <c r="H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3489.1900000000005</v>
      </c>
      <c r="I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3596.5800000000004</v>
      </c>
      <c r="J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3387.61</v>
      </c>
      <c r="K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3588.6600000000003</v>
      </c>
      <c r="L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3659.8600000000006</v>
      </c>
      <c r="M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3585.21</v>
      </c>
      <c r="N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3566.0400000000004</v>
      </c>
      <c r="O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3565.6600000000003</v>
      </c>
      <c r="P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3566.2000000000003</v>
      </c>
      <c r="Q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3566.1100000000006</v>
      </c>
      <c r="R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3565.4500000000003</v>
      </c>
      <c r="S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3631.8900000000003</v>
      </c>
      <c r="T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3585.13</v>
      </c>
      <c r="U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3674.6200000000003</v>
      </c>
      <c r="V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3630.3500000000004</v>
      </c>
      <c r="W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3551.01</v>
      </c>
      <c r="X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3777.0300000000007</v>
      </c>
      <c r="Y168" s="9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3676.1400000000003</v>
      </c>
    </row>
    <row r="169" spans="1:25" x14ac:dyDescent="0.2">
      <c r="A169" s="77">
        <f t="shared" si="7"/>
        <v>43165</v>
      </c>
      <c r="B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3528.7000000000003</v>
      </c>
      <c r="C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3425.09</v>
      </c>
      <c r="D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3366.67</v>
      </c>
      <c r="E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3365.54</v>
      </c>
      <c r="F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3364.46</v>
      </c>
      <c r="G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3374.38</v>
      </c>
      <c r="H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3485.9300000000003</v>
      </c>
      <c r="I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3576.76</v>
      </c>
      <c r="J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3383.3100000000004</v>
      </c>
      <c r="K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3524.46</v>
      </c>
      <c r="L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3579.3</v>
      </c>
      <c r="M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3571.0200000000004</v>
      </c>
      <c r="N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3536.53</v>
      </c>
      <c r="O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3535.32</v>
      </c>
      <c r="P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3538.6200000000003</v>
      </c>
      <c r="Q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3539.4700000000003</v>
      </c>
      <c r="R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3563.84</v>
      </c>
      <c r="S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3597.25</v>
      </c>
      <c r="T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3551.8100000000004</v>
      </c>
      <c r="U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3605.17</v>
      </c>
      <c r="V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3570.59</v>
      </c>
      <c r="W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3522.34</v>
      </c>
      <c r="X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3729.2400000000002</v>
      </c>
      <c r="Y169" s="9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3634.5200000000004</v>
      </c>
    </row>
    <row r="170" spans="1:25" x14ac:dyDescent="0.2">
      <c r="A170" s="77">
        <f t="shared" si="7"/>
        <v>43166</v>
      </c>
      <c r="B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3475.7300000000005</v>
      </c>
      <c r="C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3369.75</v>
      </c>
      <c r="D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3367.3</v>
      </c>
      <c r="E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3362.4500000000003</v>
      </c>
      <c r="F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3363.82</v>
      </c>
      <c r="G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3367.3300000000004</v>
      </c>
      <c r="H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3449.05</v>
      </c>
      <c r="I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3491</v>
      </c>
      <c r="J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3383.34</v>
      </c>
      <c r="K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3484.3500000000004</v>
      </c>
      <c r="L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3579.3100000000004</v>
      </c>
      <c r="M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3568.33</v>
      </c>
      <c r="N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3521.9300000000003</v>
      </c>
      <c r="O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3489.04</v>
      </c>
      <c r="P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3490.34</v>
      </c>
      <c r="Q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3458.05</v>
      </c>
      <c r="R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3450.7000000000003</v>
      </c>
      <c r="S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3518.79</v>
      </c>
      <c r="T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3562.05</v>
      </c>
      <c r="U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3605.9000000000005</v>
      </c>
      <c r="V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3542.1900000000005</v>
      </c>
      <c r="W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3464.4300000000003</v>
      </c>
      <c r="X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3706.5400000000004</v>
      </c>
      <c r="Y170" s="9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3617.26</v>
      </c>
    </row>
    <row r="171" spans="1:25" x14ac:dyDescent="0.2">
      <c r="A171" s="77">
        <f t="shared" si="7"/>
        <v>43167</v>
      </c>
      <c r="B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3478.7000000000003</v>
      </c>
      <c r="C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3403.26</v>
      </c>
      <c r="D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3374.1000000000004</v>
      </c>
      <c r="E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3372.6600000000003</v>
      </c>
      <c r="F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3373.7000000000003</v>
      </c>
      <c r="G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3375.11</v>
      </c>
      <c r="H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3406.4300000000003</v>
      </c>
      <c r="I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3441.6400000000003</v>
      </c>
      <c r="J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3392.7200000000003</v>
      </c>
      <c r="K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3392.7200000000003</v>
      </c>
      <c r="L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3379.7000000000003</v>
      </c>
      <c r="M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3380.76</v>
      </c>
      <c r="N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3380.4900000000002</v>
      </c>
      <c r="O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3380.52</v>
      </c>
      <c r="P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3380.59</v>
      </c>
      <c r="Q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3380.8900000000003</v>
      </c>
      <c r="R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3383.6600000000003</v>
      </c>
      <c r="S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3472.6600000000003</v>
      </c>
      <c r="T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3525.55</v>
      </c>
      <c r="U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3622.3900000000003</v>
      </c>
      <c r="V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3545.42</v>
      </c>
      <c r="W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3406.9900000000002</v>
      </c>
      <c r="X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3667.5400000000004</v>
      </c>
      <c r="Y171" s="9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3584.8100000000004</v>
      </c>
    </row>
    <row r="172" spans="1:25" x14ac:dyDescent="0.2">
      <c r="A172" s="77">
        <f t="shared" si="7"/>
        <v>43168</v>
      </c>
      <c r="B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3477.7300000000005</v>
      </c>
      <c r="C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3424.6800000000003</v>
      </c>
      <c r="D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3371.92</v>
      </c>
      <c r="E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3370.67</v>
      </c>
      <c r="F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3371.63</v>
      </c>
      <c r="G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3384.92</v>
      </c>
      <c r="H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3428.2400000000002</v>
      </c>
      <c r="I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3465</v>
      </c>
      <c r="J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3379.63</v>
      </c>
      <c r="K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3493.6000000000004</v>
      </c>
      <c r="L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3535.8300000000004</v>
      </c>
      <c r="M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3522.2900000000004</v>
      </c>
      <c r="N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3508.5800000000004</v>
      </c>
      <c r="O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3478.9700000000003</v>
      </c>
      <c r="P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3448.17</v>
      </c>
      <c r="Q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3448.2400000000002</v>
      </c>
      <c r="R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3432.84</v>
      </c>
      <c r="S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3517.8200000000006</v>
      </c>
      <c r="T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3508.9900000000002</v>
      </c>
      <c r="U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3588.51</v>
      </c>
      <c r="V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3493.59</v>
      </c>
      <c r="W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3409.51</v>
      </c>
      <c r="X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3736.25</v>
      </c>
      <c r="Y172" s="9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3596.4300000000003</v>
      </c>
    </row>
    <row r="173" spans="1:25" x14ac:dyDescent="0.2">
      <c r="A173" s="77">
        <f t="shared" si="7"/>
        <v>43169</v>
      </c>
      <c r="B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3477.2200000000003</v>
      </c>
      <c r="C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3402.8</v>
      </c>
      <c r="D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3364.2200000000003</v>
      </c>
      <c r="E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3363.6800000000003</v>
      </c>
      <c r="F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3364.5600000000004</v>
      </c>
      <c r="G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3372.19</v>
      </c>
      <c r="H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3402.3900000000003</v>
      </c>
      <c r="I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3465.21</v>
      </c>
      <c r="J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3380.13</v>
      </c>
      <c r="K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3495.8700000000003</v>
      </c>
      <c r="L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3542.84</v>
      </c>
      <c r="M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3525.96</v>
      </c>
      <c r="N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3513.84</v>
      </c>
      <c r="O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3483.6000000000004</v>
      </c>
      <c r="P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3453.6900000000005</v>
      </c>
      <c r="Q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3453.0200000000004</v>
      </c>
      <c r="R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3433.8600000000006</v>
      </c>
      <c r="S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3510.83</v>
      </c>
      <c r="T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3505.92</v>
      </c>
      <c r="U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3589.6000000000004</v>
      </c>
      <c r="V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3494.5400000000004</v>
      </c>
      <c r="W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3408.53</v>
      </c>
      <c r="X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3725.38</v>
      </c>
      <c r="Y173" s="9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3621.01</v>
      </c>
    </row>
    <row r="174" spans="1:25" x14ac:dyDescent="0.2">
      <c r="A174" s="77">
        <f t="shared" si="7"/>
        <v>43170</v>
      </c>
      <c r="B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3447.88</v>
      </c>
      <c r="C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3410.44</v>
      </c>
      <c r="D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3371.59</v>
      </c>
      <c r="E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3375.1600000000003</v>
      </c>
      <c r="F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3375.88</v>
      </c>
      <c r="G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3377.2400000000002</v>
      </c>
      <c r="H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3397.63</v>
      </c>
      <c r="I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3388.76</v>
      </c>
      <c r="J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3392.37</v>
      </c>
      <c r="K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3393.48</v>
      </c>
      <c r="L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3379.78</v>
      </c>
      <c r="M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3380.0600000000004</v>
      </c>
      <c r="N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3413.38</v>
      </c>
      <c r="O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3398.04</v>
      </c>
      <c r="P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3380.59</v>
      </c>
      <c r="Q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3380.8100000000004</v>
      </c>
      <c r="R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3397.96</v>
      </c>
      <c r="S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3469.1400000000003</v>
      </c>
      <c r="T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3500.0800000000004</v>
      </c>
      <c r="U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3543.6400000000003</v>
      </c>
      <c r="V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3488.3100000000004</v>
      </c>
      <c r="W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3405.94</v>
      </c>
      <c r="X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3688.9300000000003</v>
      </c>
      <c r="Y174" s="9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3596.7300000000005</v>
      </c>
    </row>
    <row r="175" spans="1:25" x14ac:dyDescent="0.2">
      <c r="A175" s="77">
        <f t="shared" si="7"/>
        <v>43171</v>
      </c>
      <c r="B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3471.09</v>
      </c>
      <c r="C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3367.78</v>
      </c>
      <c r="D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3374.92</v>
      </c>
      <c r="E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3372.8900000000003</v>
      </c>
      <c r="F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3372.63</v>
      </c>
      <c r="G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3375.59</v>
      </c>
      <c r="H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3465.6900000000005</v>
      </c>
      <c r="I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3574.6600000000003</v>
      </c>
      <c r="J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3382.09</v>
      </c>
      <c r="K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3446.04</v>
      </c>
      <c r="L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3463.9400000000005</v>
      </c>
      <c r="M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3442.7400000000002</v>
      </c>
      <c r="N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3443.5300000000007</v>
      </c>
      <c r="O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3380.15</v>
      </c>
      <c r="P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3383.53</v>
      </c>
      <c r="Q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3383.26</v>
      </c>
      <c r="R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3383.02</v>
      </c>
      <c r="S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3447.4100000000003</v>
      </c>
      <c r="T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3471.9700000000003</v>
      </c>
      <c r="U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3560.1100000000006</v>
      </c>
      <c r="V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3514.67</v>
      </c>
      <c r="W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3436.5200000000004</v>
      </c>
      <c r="X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3712.67</v>
      </c>
      <c r="Y175" s="9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3596.9900000000007</v>
      </c>
    </row>
    <row r="176" spans="1:25" x14ac:dyDescent="0.2">
      <c r="A176" s="77">
        <f t="shared" si="7"/>
        <v>43172</v>
      </c>
      <c r="B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3458.3500000000004</v>
      </c>
      <c r="C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3362.8900000000003</v>
      </c>
      <c r="D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3360.38</v>
      </c>
      <c r="E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3359.37</v>
      </c>
      <c r="F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3358.6600000000003</v>
      </c>
      <c r="G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3369.7000000000003</v>
      </c>
      <c r="H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3387.86</v>
      </c>
      <c r="I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3490.2000000000003</v>
      </c>
      <c r="J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3392.2000000000003</v>
      </c>
      <c r="K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3430.5600000000004</v>
      </c>
      <c r="L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3466.5400000000004</v>
      </c>
      <c r="M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3447.2400000000002</v>
      </c>
      <c r="N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3441.7200000000003</v>
      </c>
      <c r="O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3380.6400000000003</v>
      </c>
      <c r="P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3379.28</v>
      </c>
      <c r="Q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3379.19</v>
      </c>
      <c r="R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3379.4700000000003</v>
      </c>
      <c r="S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3446.3600000000006</v>
      </c>
      <c r="T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3432.26</v>
      </c>
      <c r="U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3503.7200000000003</v>
      </c>
      <c r="V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3482.92</v>
      </c>
      <c r="W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3395</v>
      </c>
      <c r="X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3660.9800000000005</v>
      </c>
      <c r="Y176" s="9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3572.1400000000003</v>
      </c>
    </row>
    <row r="177" spans="1:25" x14ac:dyDescent="0.2">
      <c r="A177" s="77">
        <f t="shared" si="7"/>
        <v>43173</v>
      </c>
      <c r="B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3459.8600000000006</v>
      </c>
      <c r="C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3380.8100000000004</v>
      </c>
      <c r="D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3362.44</v>
      </c>
      <c r="E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3361.44</v>
      </c>
      <c r="F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3358.08</v>
      </c>
      <c r="G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3360.58</v>
      </c>
      <c r="H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3418.65</v>
      </c>
      <c r="I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3556.9700000000003</v>
      </c>
      <c r="J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3378.33</v>
      </c>
      <c r="K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3434.67</v>
      </c>
      <c r="L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3401.4500000000003</v>
      </c>
      <c r="M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3393.1200000000003</v>
      </c>
      <c r="N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3380.71</v>
      </c>
      <c r="O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3379.84</v>
      </c>
      <c r="P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3377.2400000000002</v>
      </c>
      <c r="Q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3428.84</v>
      </c>
      <c r="R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3465.7000000000003</v>
      </c>
      <c r="S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3483.3300000000004</v>
      </c>
      <c r="T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3485.5200000000004</v>
      </c>
      <c r="U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3540.1500000000005</v>
      </c>
      <c r="V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3521.6800000000003</v>
      </c>
      <c r="W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3444.8900000000003</v>
      </c>
      <c r="X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3679.21</v>
      </c>
      <c r="Y177" s="9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3574.01</v>
      </c>
    </row>
    <row r="178" spans="1:25" x14ac:dyDescent="0.2">
      <c r="A178" s="77">
        <f t="shared" si="7"/>
        <v>43174</v>
      </c>
      <c r="B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3463.4100000000003</v>
      </c>
      <c r="C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3371.1800000000003</v>
      </c>
      <c r="D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3361.9</v>
      </c>
      <c r="E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3359.8</v>
      </c>
      <c r="F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3360.3100000000004</v>
      </c>
      <c r="G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3364</v>
      </c>
      <c r="H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3447.5600000000004</v>
      </c>
      <c r="I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3599.8</v>
      </c>
      <c r="J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3415.2400000000002</v>
      </c>
      <c r="K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3532.67</v>
      </c>
      <c r="L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3588.6600000000003</v>
      </c>
      <c r="M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3600.7000000000003</v>
      </c>
      <c r="N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3551.8600000000006</v>
      </c>
      <c r="O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3537.5200000000004</v>
      </c>
      <c r="P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3539.0600000000004</v>
      </c>
      <c r="Q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3532.1200000000003</v>
      </c>
      <c r="R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3531.9400000000005</v>
      </c>
      <c r="S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3573.6000000000004</v>
      </c>
      <c r="T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3557.2200000000003</v>
      </c>
      <c r="U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3619.42</v>
      </c>
      <c r="V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3570.6400000000003</v>
      </c>
      <c r="W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3474.5200000000004</v>
      </c>
      <c r="X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3692.2800000000007</v>
      </c>
      <c r="Y178" s="9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3585.28</v>
      </c>
    </row>
    <row r="179" spans="1:25" x14ac:dyDescent="0.2">
      <c r="A179" s="77">
        <f t="shared" si="7"/>
        <v>43175</v>
      </c>
      <c r="B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3480.4000000000005</v>
      </c>
      <c r="C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3397.9500000000003</v>
      </c>
      <c r="D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3361.5800000000004</v>
      </c>
      <c r="E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3361.25</v>
      </c>
      <c r="F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3360.63</v>
      </c>
      <c r="G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3364.83</v>
      </c>
      <c r="H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3476.5700000000006</v>
      </c>
      <c r="I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3633.8500000000004</v>
      </c>
      <c r="J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3430.42</v>
      </c>
      <c r="K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3546.7200000000003</v>
      </c>
      <c r="L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3594.1600000000003</v>
      </c>
      <c r="M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3596.67</v>
      </c>
      <c r="N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3574.7200000000003</v>
      </c>
      <c r="O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3560.2800000000007</v>
      </c>
      <c r="P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3547.84</v>
      </c>
      <c r="Q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3552.63</v>
      </c>
      <c r="R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3564.7000000000003</v>
      </c>
      <c r="S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3591.1400000000003</v>
      </c>
      <c r="T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3560.38</v>
      </c>
      <c r="U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3618.0800000000004</v>
      </c>
      <c r="V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3576.4400000000005</v>
      </c>
      <c r="W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3483.4400000000005</v>
      </c>
      <c r="X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3712.7000000000003</v>
      </c>
      <c r="Y179" s="9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3569.04</v>
      </c>
    </row>
    <row r="180" spans="1:25" x14ac:dyDescent="0.2">
      <c r="A180" s="77">
        <f t="shared" si="7"/>
        <v>43176</v>
      </c>
      <c r="B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3418.3</v>
      </c>
      <c r="C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3375.4700000000003</v>
      </c>
      <c r="D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3366.6000000000004</v>
      </c>
      <c r="E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3365.65</v>
      </c>
      <c r="F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3359.57</v>
      </c>
      <c r="G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3360.76</v>
      </c>
      <c r="H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3391.25</v>
      </c>
      <c r="I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3451.6900000000005</v>
      </c>
      <c r="J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3372.9300000000003</v>
      </c>
      <c r="K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3376.53</v>
      </c>
      <c r="L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3430.34</v>
      </c>
      <c r="M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3430.1400000000003</v>
      </c>
      <c r="N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3398.1600000000003</v>
      </c>
      <c r="O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3377.55</v>
      </c>
      <c r="P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3374.6600000000003</v>
      </c>
      <c r="Q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3375.07</v>
      </c>
      <c r="R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3375.5800000000004</v>
      </c>
      <c r="S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3376.34</v>
      </c>
      <c r="T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3379.4700000000003</v>
      </c>
      <c r="U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3535.0600000000004</v>
      </c>
      <c r="V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3491.3</v>
      </c>
      <c r="W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3401.6400000000003</v>
      </c>
      <c r="X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3596.2400000000002</v>
      </c>
      <c r="Y180" s="9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3463.7300000000005</v>
      </c>
    </row>
    <row r="181" spans="1:25" x14ac:dyDescent="0.2">
      <c r="A181" s="77">
        <f t="shared" si="7"/>
        <v>43177</v>
      </c>
      <c r="B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3378.6600000000003</v>
      </c>
      <c r="C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3377.2000000000003</v>
      </c>
      <c r="D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3374.36</v>
      </c>
      <c r="E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3373.2000000000003</v>
      </c>
      <c r="F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3372.4800000000005</v>
      </c>
      <c r="G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3373.94</v>
      </c>
      <c r="H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3390.02</v>
      </c>
      <c r="I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3395.05</v>
      </c>
      <c r="J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3455.1800000000003</v>
      </c>
      <c r="K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3383.61</v>
      </c>
      <c r="L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3385.11</v>
      </c>
      <c r="M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3385.8100000000004</v>
      </c>
      <c r="N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3386.07</v>
      </c>
      <c r="O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3386.29</v>
      </c>
      <c r="P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3385.2300000000005</v>
      </c>
      <c r="Q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3385.51</v>
      </c>
      <c r="R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3385.0600000000004</v>
      </c>
      <c r="S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3387.33</v>
      </c>
      <c r="T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3399.4</v>
      </c>
      <c r="U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3411.13</v>
      </c>
      <c r="V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3407.7200000000003</v>
      </c>
      <c r="W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3414.9500000000003</v>
      </c>
      <c r="X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3528.3300000000004</v>
      </c>
      <c r="Y181" s="9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3433.5</v>
      </c>
    </row>
    <row r="182" spans="1:25" x14ac:dyDescent="0.2">
      <c r="A182" s="77">
        <f t="shared" si="7"/>
        <v>43178</v>
      </c>
      <c r="B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3369.03</v>
      </c>
      <c r="C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3373.7200000000003</v>
      </c>
      <c r="D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3372.12</v>
      </c>
      <c r="E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3371.78</v>
      </c>
      <c r="F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3371.9700000000003</v>
      </c>
      <c r="G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3372.88</v>
      </c>
      <c r="H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3392.5800000000004</v>
      </c>
      <c r="I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3421.6600000000003</v>
      </c>
      <c r="J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3389.0200000000004</v>
      </c>
      <c r="K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3377.86</v>
      </c>
      <c r="L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3378.63</v>
      </c>
      <c r="M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3378.36</v>
      </c>
      <c r="N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3377.15</v>
      </c>
      <c r="O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3378.7200000000003</v>
      </c>
      <c r="P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3377.5200000000004</v>
      </c>
      <c r="Q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3377.8</v>
      </c>
      <c r="R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3377.8100000000004</v>
      </c>
      <c r="S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3381.88</v>
      </c>
      <c r="T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3386.4800000000005</v>
      </c>
      <c r="U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3393.55</v>
      </c>
      <c r="V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3403.17</v>
      </c>
      <c r="W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3401.96</v>
      </c>
      <c r="X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3541.2200000000003</v>
      </c>
      <c r="Y182" s="9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3415.38</v>
      </c>
    </row>
    <row r="183" spans="1:25" x14ac:dyDescent="0.2">
      <c r="A183" s="77">
        <f t="shared" si="7"/>
        <v>43179</v>
      </c>
      <c r="B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3371.69</v>
      </c>
      <c r="C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3373.7200000000003</v>
      </c>
      <c r="D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3371.92</v>
      </c>
      <c r="E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3371.6200000000003</v>
      </c>
      <c r="F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3371.15</v>
      </c>
      <c r="G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3372.79</v>
      </c>
      <c r="H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3390.44</v>
      </c>
      <c r="I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3421.6600000000003</v>
      </c>
      <c r="J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3391.92</v>
      </c>
      <c r="K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3379.63</v>
      </c>
      <c r="L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3379.3300000000004</v>
      </c>
      <c r="M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3378.8700000000003</v>
      </c>
      <c r="N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3378.88</v>
      </c>
      <c r="O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3380.4700000000003</v>
      </c>
      <c r="P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3379.2000000000003</v>
      </c>
      <c r="Q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3379.53</v>
      </c>
      <c r="R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3379.4500000000003</v>
      </c>
      <c r="S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3380.05</v>
      </c>
      <c r="T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3388.53</v>
      </c>
      <c r="U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3392.98</v>
      </c>
      <c r="V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3391.83</v>
      </c>
      <c r="W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3398.5200000000004</v>
      </c>
      <c r="X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3557.05</v>
      </c>
      <c r="Y183" s="9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3419.4100000000003</v>
      </c>
    </row>
    <row r="184" spans="1:25" x14ac:dyDescent="0.2">
      <c r="A184" s="77">
        <f t="shared" si="7"/>
        <v>43180</v>
      </c>
      <c r="B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3388.6600000000003</v>
      </c>
      <c r="C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3371.9300000000003</v>
      </c>
      <c r="D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3371.15</v>
      </c>
      <c r="E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3370.92</v>
      </c>
      <c r="F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3371.8100000000004</v>
      </c>
      <c r="G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3372.79</v>
      </c>
      <c r="H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3387.6400000000003</v>
      </c>
      <c r="I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3488.3100000000004</v>
      </c>
      <c r="J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3392.25</v>
      </c>
      <c r="K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3496.7700000000004</v>
      </c>
      <c r="L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3496.6800000000003</v>
      </c>
      <c r="M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3509.6100000000006</v>
      </c>
      <c r="N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3474.4100000000003</v>
      </c>
      <c r="O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3474.28</v>
      </c>
      <c r="P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3473.42</v>
      </c>
      <c r="Q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3459.7200000000003</v>
      </c>
      <c r="R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3447.8100000000004</v>
      </c>
      <c r="S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3469.1600000000003</v>
      </c>
      <c r="T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3412.1800000000003</v>
      </c>
      <c r="U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3485.1600000000003</v>
      </c>
      <c r="V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3466</v>
      </c>
      <c r="W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3424.4800000000005</v>
      </c>
      <c r="X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3661.6000000000004</v>
      </c>
      <c r="Y184" s="9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3439.55</v>
      </c>
    </row>
    <row r="185" spans="1:25" x14ac:dyDescent="0.2">
      <c r="A185" s="77">
        <f t="shared" si="7"/>
        <v>43181</v>
      </c>
      <c r="B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3377.44</v>
      </c>
      <c r="C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3393.65</v>
      </c>
      <c r="D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3377.82</v>
      </c>
      <c r="E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3432.4</v>
      </c>
      <c r="F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3425.37</v>
      </c>
      <c r="G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3373.94</v>
      </c>
      <c r="H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3391.15</v>
      </c>
      <c r="I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3386.9100000000003</v>
      </c>
      <c r="J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3429.44</v>
      </c>
      <c r="K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3382.27</v>
      </c>
      <c r="L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3404.53</v>
      </c>
      <c r="M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3386.6800000000003</v>
      </c>
      <c r="N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3396.51</v>
      </c>
      <c r="O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3396.12</v>
      </c>
      <c r="P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3395.71</v>
      </c>
      <c r="Q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3396.13</v>
      </c>
      <c r="R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3391.51</v>
      </c>
      <c r="S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3400.84</v>
      </c>
      <c r="T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3423.4500000000003</v>
      </c>
      <c r="U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3420.53</v>
      </c>
      <c r="V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3415.8</v>
      </c>
      <c r="W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3423.3500000000004</v>
      </c>
      <c r="X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3581.92</v>
      </c>
      <c r="Y185" s="9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3430.0600000000004</v>
      </c>
    </row>
    <row r="186" spans="1:25" x14ac:dyDescent="0.2">
      <c r="A186" s="77">
        <f t="shared" si="7"/>
        <v>43182</v>
      </c>
      <c r="B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3384.36</v>
      </c>
      <c r="C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3376.94</v>
      </c>
      <c r="D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3396.26</v>
      </c>
      <c r="E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3408.17</v>
      </c>
      <c r="F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3401.2000000000003</v>
      </c>
      <c r="G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3384.9</v>
      </c>
      <c r="H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3386.7900000000004</v>
      </c>
      <c r="I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3376.8100000000004</v>
      </c>
      <c r="J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3392.13</v>
      </c>
      <c r="K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3393.4700000000003</v>
      </c>
      <c r="L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3393.78</v>
      </c>
      <c r="M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3394.03</v>
      </c>
      <c r="N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3393.54</v>
      </c>
      <c r="O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3393.29</v>
      </c>
      <c r="P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3391.65</v>
      </c>
      <c r="Q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3391.6000000000004</v>
      </c>
      <c r="R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3391.79</v>
      </c>
      <c r="S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3399.0200000000004</v>
      </c>
      <c r="T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3404.03</v>
      </c>
      <c r="U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3496.84</v>
      </c>
      <c r="V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3433.4400000000005</v>
      </c>
      <c r="W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3429</v>
      </c>
      <c r="X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3531.13</v>
      </c>
      <c r="Y186" s="9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3469.8200000000006</v>
      </c>
    </row>
    <row r="187" spans="1:25" x14ac:dyDescent="0.2">
      <c r="A187" s="77">
        <f t="shared" si="7"/>
        <v>43183</v>
      </c>
      <c r="B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3413.51</v>
      </c>
      <c r="C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3423.86</v>
      </c>
      <c r="D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3437.6000000000004</v>
      </c>
      <c r="E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3450.9300000000003</v>
      </c>
      <c r="F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3435.82</v>
      </c>
      <c r="G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3418.07</v>
      </c>
      <c r="H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3414.2400000000002</v>
      </c>
      <c r="I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3361.9300000000003</v>
      </c>
      <c r="J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3383.71</v>
      </c>
      <c r="K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3387.84</v>
      </c>
      <c r="L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3399.78</v>
      </c>
      <c r="M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3381.94</v>
      </c>
      <c r="N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3383.8100000000004</v>
      </c>
      <c r="O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3382.7000000000003</v>
      </c>
      <c r="P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3381.75</v>
      </c>
      <c r="Q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3381.76</v>
      </c>
      <c r="R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3382.84</v>
      </c>
      <c r="S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3390.2400000000002</v>
      </c>
      <c r="T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3506.33</v>
      </c>
      <c r="U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3435.3900000000003</v>
      </c>
      <c r="V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3429.8500000000004</v>
      </c>
      <c r="W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3415.96</v>
      </c>
      <c r="X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3581</v>
      </c>
      <c r="Y187" s="9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3434.71</v>
      </c>
    </row>
    <row r="188" spans="1:25" x14ac:dyDescent="0.2">
      <c r="A188" s="77">
        <f t="shared" si="7"/>
        <v>43184</v>
      </c>
      <c r="B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3379.12</v>
      </c>
      <c r="C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3431.88</v>
      </c>
      <c r="D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3444.2900000000004</v>
      </c>
      <c r="E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3458.4100000000003</v>
      </c>
      <c r="F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3459.1400000000003</v>
      </c>
      <c r="G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3418.9900000000002</v>
      </c>
      <c r="H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3440.59</v>
      </c>
      <c r="I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3387.13</v>
      </c>
      <c r="J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3451.8900000000003</v>
      </c>
      <c r="K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3386.04</v>
      </c>
      <c r="L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3389.92</v>
      </c>
      <c r="M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3385.7700000000004</v>
      </c>
      <c r="N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3420.55</v>
      </c>
      <c r="O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3416.96</v>
      </c>
      <c r="P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3437.51</v>
      </c>
      <c r="Q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3453.0300000000007</v>
      </c>
      <c r="R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3454.9500000000003</v>
      </c>
      <c r="S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3464.1900000000005</v>
      </c>
      <c r="T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3448.3100000000004</v>
      </c>
      <c r="U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3427.0200000000004</v>
      </c>
      <c r="V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3429.8500000000004</v>
      </c>
      <c r="W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3420.88</v>
      </c>
      <c r="X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3558.9100000000003</v>
      </c>
      <c r="Y188" s="9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3475.6500000000005</v>
      </c>
    </row>
    <row r="189" spans="1:25" x14ac:dyDescent="0.2">
      <c r="A189" s="77">
        <f t="shared" si="7"/>
        <v>43185</v>
      </c>
      <c r="B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3395.3700000000003</v>
      </c>
      <c r="C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3427.2200000000003</v>
      </c>
      <c r="D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3447.04</v>
      </c>
      <c r="E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3461.59</v>
      </c>
      <c r="F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3461.63</v>
      </c>
      <c r="G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3419.1000000000004</v>
      </c>
      <c r="H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3429.1400000000003</v>
      </c>
      <c r="I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3406.1200000000003</v>
      </c>
      <c r="J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3408.8500000000004</v>
      </c>
      <c r="K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3399.94</v>
      </c>
      <c r="L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3396.6600000000003</v>
      </c>
      <c r="M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3395.3</v>
      </c>
      <c r="N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3394.9</v>
      </c>
      <c r="O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3391.98</v>
      </c>
      <c r="P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3392.01</v>
      </c>
      <c r="Q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3391.59</v>
      </c>
      <c r="R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3383.2000000000003</v>
      </c>
      <c r="S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3386.78</v>
      </c>
      <c r="T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3410.17</v>
      </c>
      <c r="U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3417.1000000000004</v>
      </c>
      <c r="V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3414.38</v>
      </c>
      <c r="W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3410.84</v>
      </c>
      <c r="X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3480.7200000000003</v>
      </c>
      <c r="Y189" s="9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3408.63</v>
      </c>
    </row>
    <row r="190" spans="1:25" x14ac:dyDescent="0.2">
      <c r="A190" s="77">
        <f t="shared" si="7"/>
        <v>43186</v>
      </c>
      <c r="B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3371.4300000000003</v>
      </c>
      <c r="C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3405.62</v>
      </c>
      <c r="D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3404.78</v>
      </c>
      <c r="E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3404.44</v>
      </c>
      <c r="F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3405.25</v>
      </c>
      <c r="G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3392.07</v>
      </c>
      <c r="H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3418.8900000000003</v>
      </c>
      <c r="I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3395.11</v>
      </c>
      <c r="J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3403.4900000000002</v>
      </c>
      <c r="K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3390.3900000000003</v>
      </c>
      <c r="L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3390.2000000000003</v>
      </c>
      <c r="M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3390.07</v>
      </c>
      <c r="N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3389.8500000000004</v>
      </c>
      <c r="O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3388.5</v>
      </c>
      <c r="P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3382.65</v>
      </c>
      <c r="Q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3387.0600000000004</v>
      </c>
      <c r="R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3383.2200000000003</v>
      </c>
      <c r="S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3406.38</v>
      </c>
      <c r="T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3414.5600000000004</v>
      </c>
      <c r="U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3400.69</v>
      </c>
      <c r="V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3416.9300000000003</v>
      </c>
      <c r="W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3414.84</v>
      </c>
      <c r="X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3550.8500000000004</v>
      </c>
      <c r="Y190" s="9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3407.1800000000003</v>
      </c>
    </row>
    <row r="191" spans="1:25" x14ac:dyDescent="0.2">
      <c r="A191" s="77">
        <f t="shared" si="7"/>
        <v>43187</v>
      </c>
      <c r="B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3371.3900000000003</v>
      </c>
      <c r="C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3391.83</v>
      </c>
      <c r="D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3391.2200000000003</v>
      </c>
      <c r="E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3404.9500000000003</v>
      </c>
      <c r="F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3391.8500000000004</v>
      </c>
      <c r="G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3405.8</v>
      </c>
      <c r="H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3441.2000000000003</v>
      </c>
      <c r="I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3397</v>
      </c>
      <c r="J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3401.09</v>
      </c>
      <c r="K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3391.6400000000003</v>
      </c>
      <c r="L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3391.26</v>
      </c>
      <c r="M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3390.1400000000003</v>
      </c>
      <c r="N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3387.75</v>
      </c>
      <c r="O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3387.4</v>
      </c>
      <c r="P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3387.1400000000003</v>
      </c>
      <c r="Q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3387.34</v>
      </c>
      <c r="R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3383.5600000000004</v>
      </c>
      <c r="S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3408.09</v>
      </c>
      <c r="T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3403.9300000000003</v>
      </c>
      <c r="U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3408.1400000000003</v>
      </c>
      <c r="V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3409.1400000000003</v>
      </c>
      <c r="W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3407.4300000000003</v>
      </c>
      <c r="X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3554.88</v>
      </c>
      <c r="Y191" s="9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3402.3100000000004</v>
      </c>
    </row>
    <row r="192" spans="1:25" x14ac:dyDescent="0.2">
      <c r="A192" s="77">
        <f t="shared" si="7"/>
        <v>43188</v>
      </c>
      <c r="B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3370.6000000000004</v>
      </c>
      <c r="C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3383.0800000000004</v>
      </c>
      <c r="D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3389.4800000000005</v>
      </c>
      <c r="E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3389.29</v>
      </c>
      <c r="F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3389.7000000000003</v>
      </c>
      <c r="G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3389.78</v>
      </c>
      <c r="H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3382.3100000000004</v>
      </c>
      <c r="I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3426.58</v>
      </c>
      <c r="J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3402.46</v>
      </c>
      <c r="K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3459.2000000000003</v>
      </c>
      <c r="L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3487.2400000000007</v>
      </c>
      <c r="M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3481.6600000000003</v>
      </c>
      <c r="N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3441.42</v>
      </c>
      <c r="O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3420.2400000000002</v>
      </c>
      <c r="P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3419.9500000000003</v>
      </c>
      <c r="Q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3405.51</v>
      </c>
      <c r="R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3393.7200000000003</v>
      </c>
      <c r="S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3401.6600000000003</v>
      </c>
      <c r="T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3398.3500000000004</v>
      </c>
      <c r="U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3383.07</v>
      </c>
      <c r="V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3404.65</v>
      </c>
      <c r="W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3413.46</v>
      </c>
      <c r="X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3573.6000000000004</v>
      </c>
      <c r="Y192" s="9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3395.15</v>
      </c>
    </row>
    <row r="193" spans="1:25" x14ac:dyDescent="0.2">
      <c r="A193" s="77">
        <f t="shared" si="7"/>
        <v>43189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3371.13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3383.5800000000004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3403.53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3403.26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3389.9700000000003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3390.51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3385.8100000000004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3407.4100000000003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3384.19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3439.2300000000005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3454.75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3454.05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3421.53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3404.75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3404.8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3393.19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3393.3500000000004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3402.1200000000003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3392.59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3381.8100000000004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3402.3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3408.59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3622.1800000000003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3503.21</v>
      </c>
    </row>
    <row r="194" spans="1:25" x14ac:dyDescent="0.2">
      <c r="A194" s="77">
        <f t="shared" si="7"/>
        <v>43190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3374.9100000000003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3376.63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3403.36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3403.11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3417.67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3417.9900000000002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3393.4700000000003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3393.53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3376.86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3377.96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3365.5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3376.2300000000005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3378.2700000000004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3378.0600000000004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3377.21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3363.25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3393.9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3420.55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3409.6200000000003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3383.6600000000003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3398.13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3403.94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3633.5600000000004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3529.6500000000005</v>
      </c>
    </row>
    <row r="196" spans="1:25" x14ac:dyDescent="0.25">
      <c r="A196" s="85" t="s">
        <v>150</v>
      </c>
    </row>
    <row r="197" spans="1:25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5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5" ht="12.75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43160</v>
      </c>
      <c r="B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3522.8900000000003</v>
      </c>
      <c r="C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3361.07</v>
      </c>
      <c r="D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3346.53</v>
      </c>
      <c r="E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3342.2400000000002</v>
      </c>
      <c r="F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3349.4400000000005</v>
      </c>
      <c r="G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3381.65</v>
      </c>
      <c r="H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3490.2400000000002</v>
      </c>
      <c r="I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3633.1400000000003</v>
      </c>
      <c r="J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3414</v>
      </c>
      <c r="K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3605.8600000000006</v>
      </c>
      <c r="L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3650.05</v>
      </c>
      <c r="M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3679.58</v>
      </c>
      <c r="N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3667.21</v>
      </c>
      <c r="O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3666.8700000000003</v>
      </c>
      <c r="P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3684.51</v>
      </c>
      <c r="Q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3670.5300000000007</v>
      </c>
      <c r="R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3671.0600000000004</v>
      </c>
      <c r="S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3615.6100000000006</v>
      </c>
      <c r="T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3584.7800000000007</v>
      </c>
      <c r="U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3594.3900000000003</v>
      </c>
      <c r="V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3541.1400000000003</v>
      </c>
      <c r="W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3442.4500000000003</v>
      </c>
      <c r="X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3776.4000000000005</v>
      </c>
      <c r="Y201" s="9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3600.4800000000005</v>
      </c>
    </row>
    <row r="202" spans="1:25" x14ac:dyDescent="0.2">
      <c r="A202" s="77">
        <f t="shared" si="8"/>
        <v>43161</v>
      </c>
      <c r="B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3488.8500000000004</v>
      </c>
      <c r="C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3389.63</v>
      </c>
      <c r="D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3354.9500000000003</v>
      </c>
      <c r="E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3343.15</v>
      </c>
      <c r="F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3350.5200000000004</v>
      </c>
      <c r="G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3353.36</v>
      </c>
      <c r="H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3455.0700000000006</v>
      </c>
      <c r="I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3562.17</v>
      </c>
      <c r="J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3401.29</v>
      </c>
      <c r="K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3515.8500000000004</v>
      </c>
      <c r="L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3572.0200000000004</v>
      </c>
      <c r="M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3548.2700000000004</v>
      </c>
      <c r="N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3503.76</v>
      </c>
      <c r="O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3503.21</v>
      </c>
      <c r="P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3503.4500000000003</v>
      </c>
      <c r="Q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3503.5600000000004</v>
      </c>
      <c r="R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3503.53</v>
      </c>
      <c r="S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3528.2000000000003</v>
      </c>
      <c r="T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3551.6100000000006</v>
      </c>
      <c r="U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3571.04</v>
      </c>
      <c r="V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3529.26</v>
      </c>
      <c r="W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3456.8600000000006</v>
      </c>
      <c r="X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3713.8200000000006</v>
      </c>
      <c r="Y202" s="9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3609.8100000000004</v>
      </c>
    </row>
    <row r="203" spans="1:25" x14ac:dyDescent="0.2">
      <c r="A203" s="77">
        <f t="shared" si="8"/>
        <v>43162</v>
      </c>
      <c r="B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3481.7700000000004</v>
      </c>
      <c r="C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3387.28</v>
      </c>
      <c r="D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3390.05</v>
      </c>
      <c r="E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3389.79</v>
      </c>
      <c r="F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3390.29</v>
      </c>
      <c r="G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3391.4900000000002</v>
      </c>
      <c r="H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3383.6400000000003</v>
      </c>
      <c r="I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3399.5</v>
      </c>
      <c r="J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3428.0600000000004</v>
      </c>
      <c r="K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3386.1200000000003</v>
      </c>
      <c r="L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3421.32</v>
      </c>
      <c r="M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3421.29</v>
      </c>
      <c r="N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3367.9</v>
      </c>
      <c r="O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3380.01</v>
      </c>
      <c r="P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3400.76</v>
      </c>
      <c r="Q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3400.9100000000003</v>
      </c>
      <c r="R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3386.0600000000004</v>
      </c>
      <c r="S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3465.6900000000005</v>
      </c>
      <c r="T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3446.42</v>
      </c>
      <c r="U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3449.42</v>
      </c>
      <c r="V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3403.92</v>
      </c>
      <c r="W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3443.7200000000003</v>
      </c>
      <c r="X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3677.84</v>
      </c>
      <c r="Y203" s="9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3577.1900000000005</v>
      </c>
    </row>
    <row r="204" spans="1:25" x14ac:dyDescent="0.2">
      <c r="A204" s="77">
        <f t="shared" si="8"/>
        <v>43163</v>
      </c>
      <c r="B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3433.88</v>
      </c>
      <c r="C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3380.42</v>
      </c>
      <c r="D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3379.13</v>
      </c>
      <c r="E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3376.33</v>
      </c>
      <c r="F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3377.3100000000004</v>
      </c>
      <c r="G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3378.0600000000004</v>
      </c>
      <c r="H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3422.0600000000004</v>
      </c>
      <c r="I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3396.29</v>
      </c>
      <c r="J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3476.0200000000004</v>
      </c>
      <c r="K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3388.1600000000003</v>
      </c>
      <c r="L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3379.8500000000004</v>
      </c>
      <c r="M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3390.1900000000005</v>
      </c>
      <c r="N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3390.2400000000002</v>
      </c>
      <c r="O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3389.01</v>
      </c>
      <c r="P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3390.57</v>
      </c>
      <c r="Q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3389.1800000000003</v>
      </c>
      <c r="R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3389.0200000000004</v>
      </c>
      <c r="S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3483.0800000000004</v>
      </c>
      <c r="T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3427.0600000000004</v>
      </c>
      <c r="U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3430.19</v>
      </c>
      <c r="V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3391.65</v>
      </c>
      <c r="W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3444.7200000000003</v>
      </c>
      <c r="X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3660.7300000000005</v>
      </c>
      <c r="Y204" s="9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3535.1000000000004</v>
      </c>
    </row>
    <row r="205" spans="1:25" x14ac:dyDescent="0.2">
      <c r="A205" s="77">
        <f t="shared" si="8"/>
        <v>43164</v>
      </c>
      <c r="B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3492.7200000000003</v>
      </c>
      <c r="C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3360.9700000000003</v>
      </c>
      <c r="D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3359.7300000000005</v>
      </c>
      <c r="E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3356.8900000000003</v>
      </c>
      <c r="F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3353.1400000000003</v>
      </c>
      <c r="G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3374.9100000000003</v>
      </c>
      <c r="H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3471.96</v>
      </c>
      <c r="I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3577.6400000000003</v>
      </c>
      <c r="J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3372</v>
      </c>
      <c r="K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3569.84</v>
      </c>
      <c r="L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3639.9000000000005</v>
      </c>
      <c r="M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3566.4400000000005</v>
      </c>
      <c r="N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3547.5800000000004</v>
      </c>
      <c r="O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3547.21</v>
      </c>
      <c r="P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3547.7400000000002</v>
      </c>
      <c r="Q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3547.6500000000005</v>
      </c>
      <c r="R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3547</v>
      </c>
      <c r="S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3612.3900000000003</v>
      </c>
      <c r="T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3566.3700000000003</v>
      </c>
      <c r="U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3654.4300000000003</v>
      </c>
      <c r="V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3610.8700000000003</v>
      </c>
      <c r="W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3532.8</v>
      </c>
      <c r="X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3755.21</v>
      </c>
      <c r="Y205" s="9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3655.92</v>
      </c>
    </row>
    <row r="206" spans="1:25" x14ac:dyDescent="0.2">
      <c r="A206" s="77">
        <f t="shared" si="8"/>
        <v>43165</v>
      </c>
      <c r="B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3510.84</v>
      </c>
      <c r="C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3408.8900000000003</v>
      </c>
      <c r="D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3351.4</v>
      </c>
      <c r="E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3350.28</v>
      </c>
      <c r="F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3349.2200000000003</v>
      </c>
      <c r="G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3358.9900000000002</v>
      </c>
      <c r="H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3468.75</v>
      </c>
      <c r="I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3558.13</v>
      </c>
      <c r="J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3367.78</v>
      </c>
      <c r="K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3506.6600000000003</v>
      </c>
      <c r="L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3560.63</v>
      </c>
      <c r="M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3552.4800000000005</v>
      </c>
      <c r="N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3518.54</v>
      </c>
      <c r="O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3517.3500000000004</v>
      </c>
      <c r="P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3520.6000000000004</v>
      </c>
      <c r="Q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3521.4300000000003</v>
      </c>
      <c r="R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3545.42</v>
      </c>
      <c r="S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3578.3</v>
      </c>
      <c r="T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3533.58</v>
      </c>
      <c r="U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3586.09</v>
      </c>
      <c r="V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3552.0700000000006</v>
      </c>
      <c r="W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3504.5800000000004</v>
      </c>
      <c r="X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3708.1800000000003</v>
      </c>
      <c r="Y206" s="9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3614.9700000000003</v>
      </c>
    </row>
    <row r="207" spans="1:25" x14ac:dyDescent="0.2">
      <c r="A207" s="77">
        <f t="shared" si="8"/>
        <v>43166</v>
      </c>
      <c r="B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3458.71</v>
      </c>
      <c r="C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3354.4300000000003</v>
      </c>
      <c r="D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3352.01</v>
      </c>
      <c r="E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3347.2400000000002</v>
      </c>
      <c r="F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3348.59</v>
      </c>
      <c r="G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3352.05</v>
      </c>
      <c r="H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3432.46</v>
      </c>
      <c r="I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3473.7400000000002</v>
      </c>
      <c r="J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3367.8</v>
      </c>
      <c r="K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3467.2000000000003</v>
      </c>
      <c r="L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3560.6500000000005</v>
      </c>
      <c r="M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3549.84</v>
      </c>
      <c r="N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3504.1800000000003</v>
      </c>
      <c r="O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3471.8200000000006</v>
      </c>
      <c r="P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3473.09</v>
      </c>
      <c r="Q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3441.3200000000006</v>
      </c>
      <c r="R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3434.09</v>
      </c>
      <c r="S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3501.09</v>
      </c>
      <c r="T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3543.6600000000003</v>
      </c>
      <c r="U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3586.8</v>
      </c>
      <c r="V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3524.1200000000003</v>
      </c>
      <c r="W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3447.6000000000004</v>
      </c>
      <c r="X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3685.84</v>
      </c>
      <c r="Y207" s="9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3597.9800000000005</v>
      </c>
    </row>
    <row r="208" spans="1:25" x14ac:dyDescent="0.2">
      <c r="A208" s="77">
        <f t="shared" si="8"/>
        <v>43167</v>
      </c>
      <c r="B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3461.6400000000003</v>
      </c>
      <c r="C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3387.4</v>
      </c>
      <c r="D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3358.7000000000003</v>
      </c>
      <c r="E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3357.3</v>
      </c>
      <c r="F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3358.3100000000004</v>
      </c>
      <c r="G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3359.7000000000003</v>
      </c>
      <c r="H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3390.53</v>
      </c>
      <c r="I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3425.1600000000003</v>
      </c>
      <c r="J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3377.03</v>
      </c>
      <c r="K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3377.03</v>
      </c>
      <c r="L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3364.2200000000003</v>
      </c>
      <c r="M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3365.26</v>
      </c>
      <c r="N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3364.9900000000002</v>
      </c>
      <c r="O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3365.03</v>
      </c>
      <c r="P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3365.09</v>
      </c>
      <c r="Q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3365.38</v>
      </c>
      <c r="R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3368.12</v>
      </c>
      <c r="S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3455.7000000000003</v>
      </c>
      <c r="T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3507.7400000000002</v>
      </c>
      <c r="U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3603.0300000000007</v>
      </c>
      <c r="V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3527.29</v>
      </c>
      <c r="W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3391.08</v>
      </c>
      <c r="X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3647.4700000000003</v>
      </c>
      <c r="Y208" s="9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3566.05</v>
      </c>
    </row>
    <row r="209" spans="1:25" x14ac:dyDescent="0.2">
      <c r="A209" s="77">
        <f t="shared" si="8"/>
        <v>43168</v>
      </c>
      <c r="B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3460.6900000000005</v>
      </c>
      <c r="C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3408.48</v>
      </c>
      <c r="D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3356.5600000000004</v>
      </c>
      <c r="E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3355.33</v>
      </c>
      <c r="F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3356.28</v>
      </c>
      <c r="G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3369.36</v>
      </c>
      <c r="H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3411.9900000000002</v>
      </c>
      <c r="I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3448.1600000000003</v>
      </c>
      <c r="J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3364.15</v>
      </c>
      <c r="K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3476.3</v>
      </c>
      <c r="L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3517.8600000000006</v>
      </c>
      <c r="M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3504.5300000000007</v>
      </c>
      <c r="N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3491.0400000000004</v>
      </c>
      <c r="O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3461.9000000000005</v>
      </c>
      <c r="P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3431.6000000000004</v>
      </c>
      <c r="Q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3431.6600000000003</v>
      </c>
      <c r="R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3416.51</v>
      </c>
      <c r="S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3500.13</v>
      </c>
      <c r="T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3491.4400000000005</v>
      </c>
      <c r="U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3569.6900000000005</v>
      </c>
      <c r="V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3476.29</v>
      </c>
      <c r="W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3393.55</v>
      </c>
      <c r="X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3715.0800000000004</v>
      </c>
      <c r="Y209" s="9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3577.4900000000002</v>
      </c>
    </row>
    <row r="210" spans="1:25" x14ac:dyDescent="0.2">
      <c r="A210" s="77">
        <f t="shared" si="8"/>
        <v>43169</v>
      </c>
      <c r="B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3460.1800000000003</v>
      </c>
      <c r="C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3386.9500000000003</v>
      </c>
      <c r="D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3348.9800000000005</v>
      </c>
      <c r="E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3348.46</v>
      </c>
      <c r="F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3349.32</v>
      </c>
      <c r="G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3356.8300000000004</v>
      </c>
      <c r="H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3386.54</v>
      </c>
      <c r="I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3448.3700000000003</v>
      </c>
      <c r="J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3364.6400000000003</v>
      </c>
      <c r="K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3478.53</v>
      </c>
      <c r="L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3524.76</v>
      </c>
      <c r="M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3508.1500000000005</v>
      </c>
      <c r="N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3496.2200000000003</v>
      </c>
      <c r="O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3466.46</v>
      </c>
      <c r="P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3437.03</v>
      </c>
      <c r="Q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3436.3700000000003</v>
      </c>
      <c r="R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3417.5200000000004</v>
      </c>
      <c r="S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3493.25</v>
      </c>
      <c r="T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3488.4300000000003</v>
      </c>
      <c r="U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3570.7700000000004</v>
      </c>
      <c r="V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3477.2200000000003</v>
      </c>
      <c r="W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3392.58</v>
      </c>
      <c r="X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3704.38</v>
      </c>
      <c r="Y210" s="9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3601.67</v>
      </c>
    </row>
    <row r="211" spans="1:25" x14ac:dyDescent="0.2">
      <c r="A211" s="77">
        <f t="shared" si="8"/>
        <v>43170</v>
      </c>
      <c r="B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3431.3100000000004</v>
      </c>
      <c r="C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3394.4700000000003</v>
      </c>
      <c r="D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3356.2400000000002</v>
      </c>
      <c r="E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3359.75</v>
      </c>
      <c r="F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3360.46</v>
      </c>
      <c r="G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3361.79</v>
      </c>
      <c r="H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3381.86</v>
      </c>
      <c r="I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3373.13</v>
      </c>
      <c r="J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3376.69</v>
      </c>
      <c r="K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3377.78</v>
      </c>
      <c r="L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3364.29</v>
      </c>
      <c r="M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3364.58</v>
      </c>
      <c r="N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3397.36</v>
      </c>
      <c r="O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3382.26</v>
      </c>
      <c r="P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3365.09</v>
      </c>
      <c r="Q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3365.3100000000004</v>
      </c>
      <c r="R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3382.19</v>
      </c>
      <c r="S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3452.2300000000005</v>
      </c>
      <c r="T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3482.6800000000003</v>
      </c>
      <c r="U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3525.54</v>
      </c>
      <c r="V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3471.09</v>
      </c>
      <c r="W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3390.03</v>
      </c>
      <c r="X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3668.51</v>
      </c>
      <c r="Y211" s="9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3577.7800000000007</v>
      </c>
    </row>
    <row r="212" spans="1:25" x14ac:dyDescent="0.2">
      <c r="A212" s="77">
        <f t="shared" si="8"/>
        <v>43171</v>
      </c>
      <c r="B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3454.1500000000005</v>
      </c>
      <c r="C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3352.4900000000002</v>
      </c>
      <c r="D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3359.51</v>
      </c>
      <c r="E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3357.52</v>
      </c>
      <c r="F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3357.26</v>
      </c>
      <c r="G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3360.1800000000003</v>
      </c>
      <c r="H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3448.83</v>
      </c>
      <c r="I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3556.0600000000004</v>
      </c>
      <c r="J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3366.57</v>
      </c>
      <c r="K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3429.5</v>
      </c>
      <c r="L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3447.1200000000003</v>
      </c>
      <c r="M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3426.26</v>
      </c>
      <c r="N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3427.03</v>
      </c>
      <c r="O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3364.6600000000003</v>
      </c>
      <c r="P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3367.9800000000005</v>
      </c>
      <c r="Q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3367.73</v>
      </c>
      <c r="R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3367.48</v>
      </c>
      <c r="S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3430.8500000000004</v>
      </c>
      <c r="T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3455.01</v>
      </c>
      <c r="U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3541.75</v>
      </c>
      <c r="V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3497.0300000000007</v>
      </c>
      <c r="W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3420.13</v>
      </c>
      <c r="X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3691.87</v>
      </c>
      <c r="Y212" s="9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3578.0400000000004</v>
      </c>
    </row>
    <row r="213" spans="1:25" x14ac:dyDescent="0.2">
      <c r="A213" s="77">
        <f t="shared" si="8"/>
        <v>43172</v>
      </c>
      <c r="B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3441.6100000000006</v>
      </c>
      <c r="C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3347.67</v>
      </c>
      <c r="D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3345.21</v>
      </c>
      <c r="E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3344.2200000000003</v>
      </c>
      <c r="F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3343.5200000000004</v>
      </c>
      <c r="G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3354.38</v>
      </c>
      <c r="H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3372.25</v>
      </c>
      <c r="I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3472.96</v>
      </c>
      <c r="J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3376.51</v>
      </c>
      <c r="K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3414.2700000000004</v>
      </c>
      <c r="L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3449.67</v>
      </c>
      <c r="M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3430.6800000000003</v>
      </c>
      <c r="N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3425.25</v>
      </c>
      <c r="O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3365.1400000000003</v>
      </c>
      <c r="P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3363.8</v>
      </c>
      <c r="Q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3363.7200000000003</v>
      </c>
      <c r="R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3363.9900000000002</v>
      </c>
      <c r="S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3429.8100000000004</v>
      </c>
      <c r="T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3415.9300000000003</v>
      </c>
      <c r="U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3486.26</v>
      </c>
      <c r="V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3465.79</v>
      </c>
      <c r="W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3379.27</v>
      </c>
      <c r="X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3641.01</v>
      </c>
      <c r="Y213" s="9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3553.59</v>
      </c>
    </row>
    <row r="214" spans="1:25" x14ac:dyDescent="0.2">
      <c r="A214" s="77">
        <f t="shared" si="8"/>
        <v>43173</v>
      </c>
      <c r="B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3443.1000000000004</v>
      </c>
      <c r="C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3365.3100000000004</v>
      </c>
      <c r="D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3347.23</v>
      </c>
      <c r="E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3346.25</v>
      </c>
      <c r="F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3342.94</v>
      </c>
      <c r="G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3345.4100000000003</v>
      </c>
      <c r="H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3402.55</v>
      </c>
      <c r="I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3538.6600000000003</v>
      </c>
      <c r="J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3362.8700000000003</v>
      </c>
      <c r="K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3418.3100000000004</v>
      </c>
      <c r="L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3385.6200000000003</v>
      </c>
      <c r="M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3377.42</v>
      </c>
      <c r="N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3365.21</v>
      </c>
      <c r="O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3364.36</v>
      </c>
      <c r="P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3361.79</v>
      </c>
      <c r="Q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3412.5800000000004</v>
      </c>
      <c r="R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3448.8500000000004</v>
      </c>
      <c r="S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3466.1900000000005</v>
      </c>
      <c r="T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3468.3500000000004</v>
      </c>
      <c r="U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3522.1100000000006</v>
      </c>
      <c r="V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3503.9300000000003</v>
      </c>
      <c r="W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3428.36</v>
      </c>
      <c r="X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3658.9500000000003</v>
      </c>
      <c r="Y214" s="9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3555.42</v>
      </c>
    </row>
    <row r="215" spans="1:25" x14ac:dyDescent="0.2">
      <c r="A215" s="77">
        <f t="shared" si="8"/>
        <v>43174</v>
      </c>
      <c r="B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3446.59</v>
      </c>
      <c r="C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3355.84</v>
      </c>
      <c r="D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3346.7000000000003</v>
      </c>
      <c r="E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3344.63</v>
      </c>
      <c r="F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3345.1400000000003</v>
      </c>
      <c r="G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3348.76</v>
      </c>
      <c r="H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3431</v>
      </c>
      <c r="I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3580.8100000000004</v>
      </c>
      <c r="J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3399.19</v>
      </c>
      <c r="K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3514.7400000000002</v>
      </c>
      <c r="L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3569.84</v>
      </c>
      <c r="M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3581.6900000000005</v>
      </c>
      <c r="N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3533.63</v>
      </c>
      <c r="O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3519.5200000000004</v>
      </c>
      <c r="P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3521.03</v>
      </c>
      <c r="Q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3514.2000000000003</v>
      </c>
      <c r="R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3514.0300000000007</v>
      </c>
      <c r="S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3555.0200000000004</v>
      </c>
      <c r="T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3538.9000000000005</v>
      </c>
      <c r="U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3600.1200000000003</v>
      </c>
      <c r="V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3552.1200000000003</v>
      </c>
      <c r="W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3457.5200000000004</v>
      </c>
      <c r="X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3671.8100000000004</v>
      </c>
      <c r="Y215" s="9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3566.5200000000004</v>
      </c>
    </row>
    <row r="216" spans="1:25" x14ac:dyDescent="0.2">
      <c r="A216" s="77">
        <f t="shared" si="8"/>
        <v>43175</v>
      </c>
      <c r="B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3463.3100000000004</v>
      </c>
      <c r="C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3382.1800000000003</v>
      </c>
      <c r="D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3346.3900000000003</v>
      </c>
      <c r="E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3346.07</v>
      </c>
      <c r="F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3345.4500000000003</v>
      </c>
      <c r="G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3349.59</v>
      </c>
      <c r="H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3459.55</v>
      </c>
      <c r="I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3614.3100000000004</v>
      </c>
      <c r="J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3414.13</v>
      </c>
      <c r="K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3528.5700000000006</v>
      </c>
      <c r="L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3575.26</v>
      </c>
      <c r="M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3577.7200000000003</v>
      </c>
      <c r="N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3556.12</v>
      </c>
      <c r="O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3541.92</v>
      </c>
      <c r="P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3529.67</v>
      </c>
      <c r="Q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3534.3900000000003</v>
      </c>
      <c r="R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3546.2700000000004</v>
      </c>
      <c r="S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3572.2800000000007</v>
      </c>
      <c r="T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3542.0200000000004</v>
      </c>
      <c r="U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3598.79</v>
      </c>
      <c r="V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3557.8100000000004</v>
      </c>
      <c r="W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3466.3</v>
      </c>
      <c r="X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3691.9000000000005</v>
      </c>
      <c r="Y216" s="9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3550.5300000000007</v>
      </c>
    </row>
    <row r="217" spans="1:25" x14ac:dyDescent="0.2">
      <c r="A217" s="77">
        <f t="shared" si="8"/>
        <v>43176</v>
      </c>
      <c r="B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3402.21</v>
      </c>
      <c r="C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3360.05</v>
      </c>
      <c r="D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3351.3300000000004</v>
      </c>
      <c r="E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3350.3900000000003</v>
      </c>
      <c r="F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3344.4100000000003</v>
      </c>
      <c r="G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3345.58</v>
      </c>
      <c r="H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3375.58</v>
      </c>
      <c r="I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3435.0600000000004</v>
      </c>
      <c r="J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3357.55</v>
      </c>
      <c r="K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3361.09</v>
      </c>
      <c r="L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3414.05</v>
      </c>
      <c r="M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3413.8500000000004</v>
      </c>
      <c r="N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3382.3900000000003</v>
      </c>
      <c r="O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3362.1000000000004</v>
      </c>
      <c r="P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3359.26</v>
      </c>
      <c r="Q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3359.6600000000003</v>
      </c>
      <c r="R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3360.1600000000003</v>
      </c>
      <c r="S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3360.9100000000003</v>
      </c>
      <c r="T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3363.9900000000002</v>
      </c>
      <c r="U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3517.1000000000004</v>
      </c>
      <c r="V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3474.0400000000004</v>
      </c>
      <c r="W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3385.8100000000004</v>
      </c>
      <c r="X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3577.3</v>
      </c>
      <c r="Y217" s="9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3446.9100000000003</v>
      </c>
    </row>
    <row r="218" spans="1:25" x14ac:dyDescent="0.2">
      <c r="A218" s="77">
        <f t="shared" si="8"/>
        <v>43177</v>
      </c>
      <c r="B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3363.19</v>
      </c>
      <c r="C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3361.76</v>
      </c>
      <c r="D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3358.96</v>
      </c>
      <c r="E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3357.82</v>
      </c>
      <c r="F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3357.11</v>
      </c>
      <c r="G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3358.55</v>
      </c>
      <c r="H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3374.37</v>
      </c>
      <c r="I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3379.32</v>
      </c>
      <c r="J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3438.4900000000002</v>
      </c>
      <c r="K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3368.07</v>
      </c>
      <c r="L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3369.54</v>
      </c>
      <c r="M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3370.23</v>
      </c>
      <c r="N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3370.48</v>
      </c>
      <c r="O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3370.7000000000003</v>
      </c>
      <c r="P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3369.6600000000003</v>
      </c>
      <c r="Q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3369.9300000000003</v>
      </c>
      <c r="R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3369.4900000000002</v>
      </c>
      <c r="S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3371.7200000000003</v>
      </c>
      <c r="T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3383.6000000000004</v>
      </c>
      <c r="U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3395.15</v>
      </c>
      <c r="V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3391.79</v>
      </c>
      <c r="W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3398.9100000000003</v>
      </c>
      <c r="X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3510.4800000000005</v>
      </c>
      <c r="Y218" s="9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3417.1600000000003</v>
      </c>
    </row>
    <row r="219" spans="1:25" x14ac:dyDescent="0.2">
      <c r="A219" s="77">
        <f t="shared" si="8"/>
        <v>43178</v>
      </c>
      <c r="B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3353.7200000000003</v>
      </c>
      <c r="C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3358.34</v>
      </c>
      <c r="D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3356.76</v>
      </c>
      <c r="E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3356.42</v>
      </c>
      <c r="F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3356.61</v>
      </c>
      <c r="G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3357.5</v>
      </c>
      <c r="H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3376.8900000000003</v>
      </c>
      <c r="I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3405.5</v>
      </c>
      <c r="J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3373.3900000000003</v>
      </c>
      <c r="K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3362.4100000000003</v>
      </c>
      <c r="L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3363.17</v>
      </c>
      <c r="M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3362.9</v>
      </c>
      <c r="N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3361.71</v>
      </c>
      <c r="O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3363.25</v>
      </c>
      <c r="P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3362.08</v>
      </c>
      <c r="Q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3362.3500000000004</v>
      </c>
      <c r="R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3362.36</v>
      </c>
      <c r="S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3366.3700000000003</v>
      </c>
      <c r="T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3370.8900000000003</v>
      </c>
      <c r="U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3377.8500000000004</v>
      </c>
      <c r="V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3387.3100000000004</v>
      </c>
      <c r="W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3386.1200000000003</v>
      </c>
      <c r="X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3523.1600000000003</v>
      </c>
      <c r="Y219" s="9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3399.33</v>
      </c>
    </row>
    <row r="220" spans="1:25" x14ac:dyDescent="0.2">
      <c r="A220" s="77">
        <f t="shared" si="8"/>
        <v>43179</v>
      </c>
      <c r="B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3356.34</v>
      </c>
      <c r="C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3358.34</v>
      </c>
      <c r="D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3356.5600000000004</v>
      </c>
      <c r="E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3356.2700000000004</v>
      </c>
      <c r="F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3355.8</v>
      </c>
      <c r="G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3357.42</v>
      </c>
      <c r="H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3374.79</v>
      </c>
      <c r="I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3405.5</v>
      </c>
      <c r="J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3376.25</v>
      </c>
      <c r="K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3364.15</v>
      </c>
      <c r="L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3363.8500000000004</v>
      </c>
      <c r="M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3363.4</v>
      </c>
      <c r="N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3363.4100000000003</v>
      </c>
      <c r="O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3364.98</v>
      </c>
      <c r="P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3363.7300000000005</v>
      </c>
      <c r="Q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3364.05</v>
      </c>
      <c r="R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3363.98</v>
      </c>
      <c r="S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3364.5600000000004</v>
      </c>
      <c r="T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3372.9100000000003</v>
      </c>
      <c r="U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3377.29</v>
      </c>
      <c r="V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3376.1600000000003</v>
      </c>
      <c r="W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3382.7400000000002</v>
      </c>
      <c r="X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3538.7400000000002</v>
      </c>
      <c r="Y220" s="9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3403.3</v>
      </c>
    </row>
    <row r="221" spans="1:25" x14ac:dyDescent="0.2">
      <c r="A221" s="77">
        <f t="shared" si="8"/>
        <v>43180</v>
      </c>
      <c r="B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3373.03</v>
      </c>
      <c r="C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3356.57</v>
      </c>
      <c r="D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3355.8</v>
      </c>
      <c r="E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3355.5800000000004</v>
      </c>
      <c r="F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3356.4500000000003</v>
      </c>
      <c r="G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3357.42</v>
      </c>
      <c r="H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3372.03</v>
      </c>
      <c r="I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3471.09</v>
      </c>
      <c r="J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3376.5600000000004</v>
      </c>
      <c r="K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3479.42</v>
      </c>
      <c r="L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3479.33</v>
      </c>
      <c r="M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3492.05</v>
      </c>
      <c r="N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3457.4100000000003</v>
      </c>
      <c r="O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3457.29</v>
      </c>
      <c r="P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3456.4500000000003</v>
      </c>
      <c r="Q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3442.96</v>
      </c>
      <c r="R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3431.2400000000002</v>
      </c>
      <c r="S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3452.25</v>
      </c>
      <c r="T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3396.1800000000003</v>
      </c>
      <c r="U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3467.9900000000002</v>
      </c>
      <c r="V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3449.1400000000003</v>
      </c>
      <c r="W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3408.29</v>
      </c>
      <c r="X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3641.62</v>
      </c>
      <c r="Y221" s="9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3423.12</v>
      </c>
    </row>
    <row r="222" spans="1:25" x14ac:dyDescent="0.2">
      <c r="A222" s="77">
        <f t="shared" si="8"/>
        <v>43181</v>
      </c>
      <c r="B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3361.9900000000002</v>
      </c>
      <c r="C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3377.9500000000003</v>
      </c>
      <c r="D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3362.3700000000003</v>
      </c>
      <c r="E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3416.08</v>
      </c>
      <c r="F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3409.1600000000003</v>
      </c>
      <c r="G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3358.55</v>
      </c>
      <c r="H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3375.4900000000002</v>
      </c>
      <c r="I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3371.32</v>
      </c>
      <c r="J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3413.1600000000003</v>
      </c>
      <c r="K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3366.75</v>
      </c>
      <c r="L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3388.65</v>
      </c>
      <c r="M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3371.0800000000004</v>
      </c>
      <c r="N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3380.76</v>
      </c>
      <c r="O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3380.38</v>
      </c>
      <c r="P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3379.9700000000003</v>
      </c>
      <c r="Q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3380.3900000000003</v>
      </c>
      <c r="R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3375.84</v>
      </c>
      <c r="S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3385.0200000000004</v>
      </c>
      <c r="T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3407.2700000000004</v>
      </c>
      <c r="U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3404.4</v>
      </c>
      <c r="V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3399.7400000000002</v>
      </c>
      <c r="W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3407.17</v>
      </c>
      <c r="X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3563.21</v>
      </c>
      <c r="Y222" s="9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3413.78</v>
      </c>
    </row>
    <row r="223" spans="1:25" x14ac:dyDescent="0.2">
      <c r="A223" s="77">
        <f t="shared" si="8"/>
        <v>43182</v>
      </c>
      <c r="B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3368.8</v>
      </c>
      <c r="C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3361.5</v>
      </c>
      <c r="D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3380.51</v>
      </c>
      <c r="E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3392.2300000000005</v>
      </c>
      <c r="F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3385.38</v>
      </c>
      <c r="G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3369.33</v>
      </c>
      <c r="H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3371.1900000000005</v>
      </c>
      <c r="I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3361.38</v>
      </c>
      <c r="J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3376.4500000000003</v>
      </c>
      <c r="K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3377.76</v>
      </c>
      <c r="L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3378.07</v>
      </c>
      <c r="M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3378.32</v>
      </c>
      <c r="N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3377.84</v>
      </c>
      <c r="O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3377.59</v>
      </c>
      <c r="P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3375.9800000000005</v>
      </c>
      <c r="Q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3375.9300000000003</v>
      </c>
      <c r="R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3376.11</v>
      </c>
      <c r="S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3383.23</v>
      </c>
      <c r="T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3388.1600000000003</v>
      </c>
      <c r="U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3479.4900000000002</v>
      </c>
      <c r="V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3417.1000000000004</v>
      </c>
      <c r="W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3412.7400000000002</v>
      </c>
      <c r="X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3513.2300000000005</v>
      </c>
      <c r="Y223" s="9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3452.9000000000005</v>
      </c>
    </row>
    <row r="224" spans="1:25" x14ac:dyDescent="0.2">
      <c r="A224" s="77">
        <f t="shared" si="8"/>
        <v>43183</v>
      </c>
      <c r="B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3397.4900000000002</v>
      </c>
      <c r="C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3407.67</v>
      </c>
      <c r="D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3421.19</v>
      </c>
      <c r="E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3434.3100000000004</v>
      </c>
      <c r="F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3419.44</v>
      </c>
      <c r="G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3401.9700000000003</v>
      </c>
      <c r="H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3398.21</v>
      </c>
      <c r="I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3346.7300000000005</v>
      </c>
      <c r="J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3368.17</v>
      </c>
      <c r="K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3372.2200000000003</v>
      </c>
      <c r="L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3383.98</v>
      </c>
      <c r="M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3366.4300000000003</v>
      </c>
      <c r="N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3368.27</v>
      </c>
      <c r="O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3367.17</v>
      </c>
      <c r="P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3366.23</v>
      </c>
      <c r="Q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3366.2400000000002</v>
      </c>
      <c r="R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3367.3100000000004</v>
      </c>
      <c r="S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3374.59</v>
      </c>
      <c r="T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3488.83</v>
      </c>
      <c r="U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3419.0200000000004</v>
      </c>
      <c r="V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3413.57</v>
      </c>
      <c r="W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3399.9</v>
      </c>
      <c r="X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3562.3</v>
      </c>
      <c r="Y224" s="9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3418.3500000000004</v>
      </c>
    </row>
    <row r="225" spans="1:27" x14ac:dyDescent="0.2">
      <c r="A225" s="77">
        <f t="shared" si="8"/>
        <v>43184</v>
      </c>
      <c r="B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3363.6400000000003</v>
      </c>
      <c r="C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3415.57</v>
      </c>
      <c r="D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3427.78</v>
      </c>
      <c r="E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3441.6800000000003</v>
      </c>
      <c r="F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3442.3900000000003</v>
      </c>
      <c r="G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3402.88</v>
      </c>
      <c r="H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3424.13</v>
      </c>
      <c r="I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3371.53</v>
      </c>
      <c r="J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3435.25</v>
      </c>
      <c r="K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3370.46</v>
      </c>
      <c r="L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3374.2700000000004</v>
      </c>
      <c r="M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3370.19</v>
      </c>
      <c r="N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3404.4100000000003</v>
      </c>
      <c r="O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3400.88</v>
      </c>
      <c r="P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3421.11</v>
      </c>
      <c r="Q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3436.38</v>
      </c>
      <c r="R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3438.2700000000004</v>
      </c>
      <c r="S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3447.3600000000006</v>
      </c>
      <c r="T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3431.7300000000005</v>
      </c>
      <c r="U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3410.79</v>
      </c>
      <c r="V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3413.57</v>
      </c>
      <c r="W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3404.7400000000002</v>
      </c>
      <c r="X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3540.5700000000006</v>
      </c>
      <c r="Y225" s="9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3458.6400000000003</v>
      </c>
    </row>
    <row r="226" spans="1:27" x14ac:dyDescent="0.2">
      <c r="A226" s="77">
        <f t="shared" si="8"/>
        <v>43185</v>
      </c>
      <c r="B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3379.6400000000003</v>
      </c>
      <c r="C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3410.98</v>
      </c>
      <c r="D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3430.48</v>
      </c>
      <c r="E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3444.8</v>
      </c>
      <c r="F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3444.84</v>
      </c>
      <c r="G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3402.9900000000002</v>
      </c>
      <c r="H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3412.8700000000003</v>
      </c>
      <c r="I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3390.2200000000003</v>
      </c>
      <c r="J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3392.9</v>
      </c>
      <c r="K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3384.1400000000003</v>
      </c>
      <c r="L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3380.9</v>
      </c>
      <c r="M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3379.57</v>
      </c>
      <c r="N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3379.17</v>
      </c>
      <c r="O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3376.3100000000004</v>
      </c>
      <c r="P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3376.33</v>
      </c>
      <c r="Q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3375.9100000000003</v>
      </c>
      <c r="R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3367.6600000000003</v>
      </c>
      <c r="S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3371.1800000000003</v>
      </c>
      <c r="T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3394.2000000000003</v>
      </c>
      <c r="U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3401.0200000000004</v>
      </c>
      <c r="V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3398.3500000000004</v>
      </c>
      <c r="W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3394.86</v>
      </c>
      <c r="X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3463.63</v>
      </c>
      <c r="Y226" s="9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3392.6800000000003</v>
      </c>
    </row>
    <row r="227" spans="1:27" x14ac:dyDescent="0.2">
      <c r="A227" s="77">
        <f t="shared" si="8"/>
        <v>43186</v>
      </c>
      <c r="B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3356.0800000000004</v>
      </c>
      <c r="C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3389.73</v>
      </c>
      <c r="D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3388.8900000000003</v>
      </c>
      <c r="E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3388.5600000000004</v>
      </c>
      <c r="F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3389.36</v>
      </c>
      <c r="G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3376.3900000000003</v>
      </c>
      <c r="H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3402.78</v>
      </c>
      <c r="I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3379.38</v>
      </c>
      <c r="J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3387.63</v>
      </c>
      <c r="K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3374.7400000000002</v>
      </c>
      <c r="L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3374.55</v>
      </c>
      <c r="M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3374.42</v>
      </c>
      <c r="N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3374.21</v>
      </c>
      <c r="O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3372.87</v>
      </c>
      <c r="P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3367.13</v>
      </c>
      <c r="Q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3371.46</v>
      </c>
      <c r="R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3367.6800000000003</v>
      </c>
      <c r="S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3390.48</v>
      </c>
      <c r="T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3398.5200000000004</v>
      </c>
      <c r="U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3384.8700000000003</v>
      </c>
      <c r="V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3400.86</v>
      </c>
      <c r="W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3398.8</v>
      </c>
      <c r="X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3532.6400000000003</v>
      </c>
      <c r="Y227" s="9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3391.26</v>
      </c>
      <c r="AA227" s="78"/>
    </row>
    <row r="228" spans="1:27" x14ac:dyDescent="0.2">
      <c r="A228" s="77">
        <f t="shared" si="8"/>
        <v>43187</v>
      </c>
      <c r="B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3356.04</v>
      </c>
      <c r="C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3376.1600000000003</v>
      </c>
      <c r="D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3375.5600000000004</v>
      </c>
      <c r="E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3389.07</v>
      </c>
      <c r="F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3376.17</v>
      </c>
      <c r="G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3389.9</v>
      </c>
      <c r="H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3424.7400000000002</v>
      </c>
      <c r="I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3381.25</v>
      </c>
      <c r="J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3385.27</v>
      </c>
      <c r="K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3375.96</v>
      </c>
      <c r="L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3375.6000000000004</v>
      </c>
      <c r="M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3374.4900000000002</v>
      </c>
      <c r="N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3372.1400000000003</v>
      </c>
      <c r="O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3371.8</v>
      </c>
      <c r="P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3371.54</v>
      </c>
      <c r="Q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3371.73</v>
      </c>
      <c r="R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3368.0200000000004</v>
      </c>
      <c r="S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3392.1600000000003</v>
      </c>
      <c r="T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3388.0600000000004</v>
      </c>
      <c r="U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3392.2000000000003</v>
      </c>
      <c r="V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3393.1800000000003</v>
      </c>
      <c r="W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3391.51</v>
      </c>
      <c r="X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3536.6000000000004</v>
      </c>
      <c r="Y228" s="9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3386.4700000000003</v>
      </c>
    </row>
    <row r="229" spans="1:27" x14ac:dyDescent="0.2">
      <c r="A229" s="77">
        <f t="shared" si="8"/>
        <v>43188</v>
      </c>
      <c r="B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3355.26</v>
      </c>
      <c r="C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3367.54</v>
      </c>
      <c r="D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3373.84</v>
      </c>
      <c r="E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3373.6600000000003</v>
      </c>
      <c r="F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3374.0600000000004</v>
      </c>
      <c r="G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3374.1400000000003</v>
      </c>
      <c r="H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3366.78</v>
      </c>
      <c r="I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3410.3500000000004</v>
      </c>
      <c r="J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3386.61</v>
      </c>
      <c r="K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3442.4500000000003</v>
      </c>
      <c r="L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3470.0400000000004</v>
      </c>
      <c r="M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3464.55</v>
      </c>
      <c r="N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3424.96</v>
      </c>
      <c r="O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3404.11</v>
      </c>
      <c r="P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3403.82</v>
      </c>
      <c r="Q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3389.6200000000003</v>
      </c>
      <c r="R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3378.01</v>
      </c>
      <c r="S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3385.83</v>
      </c>
      <c r="T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3382.57</v>
      </c>
      <c r="U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3367.53</v>
      </c>
      <c r="V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3388.77</v>
      </c>
      <c r="W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3397.44</v>
      </c>
      <c r="X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3555.0200000000004</v>
      </c>
      <c r="Y229" s="9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3379.42</v>
      </c>
    </row>
    <row r="230" spans="1:27" x14ac:dyDescent="0.2">
      <c r="A230" s="77">
        <f t="shared" ref="A230:A231" si="9">A193</f>
        <v>43189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3355.79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3368.03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3387.67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3387.4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3374.32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3374.86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3370.23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3391.48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3368.63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3422.8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3438.0700000000006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3437.3900000000003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3405.38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3388.8700000000003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3388.92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3377.5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3377.65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3386.28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3376.9100000000003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3366.2900000000004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3386.46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3392.65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3602.8200000000006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3485.75</v>
      </c>
    </row>
    <row r="231" spans="1:27" x14ac:dyDescent="0.2">
      <c r="A231" s="77">
        <f t="shared" si="9"/>
        <v>43190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3359.5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3361.19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3387.5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3387.25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3401.5800000000004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3401.9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3377.76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3377.8300000000004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3361.4300000000003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3362.5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3350.25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3360.8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3362.8100000000004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3362.6000000000004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3361.7700000000004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3348.03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3378.19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3404.4100000000003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3393.6600000000003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3368.12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3382.3500000000004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3388.07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3614.03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3511.78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43160</v>
      </c>
      <c r="B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3457.42</v>
      </c>
      <c r="C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3305.12</v>
      </c>
      <c r="D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3291.4300000000003</v>
      </c>
      <c r="E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3287.4</v>
      </c>
      <c r="F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3294.17</v>
      </c>
      <c r="G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3324.4900000000002</v>
      </c>
      <c r="H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3426.69</v>
      </c>
      <c r="I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3561.1800000000003</v>
      </c>
      <c r="J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3354.9300000000003</v>
      </c>
      <c r="K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3535.51</v>
      </c>
      <c r="L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3577.1000000000004</v>
      </c>
      <c r="M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3604.8900000000003</v>
      </c>
      <c r="N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3593.25</v>
      </c>
      <c r="O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3592.9300000000003</v>
      </c>
      <c r="P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3609.53</v>
      </c>
      <c r="Q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3596.38</v>
      </c>
      <c r="R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3596.87</v>
      </c>
      <c r="S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3544.6800000000003</v>
      </c>
      <c r="T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3515.67</v>
      </c>
      <c r="U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3524.71</v>
      </c>
      <c r="V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3474.6000000000004</v>
      </c>
      <c r="W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3381.71</v>
      </c>
      <c r="X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3696.0200000000004</v>
      </c>
      <c r="Y238" s="9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3530.4500000000003</v>
      </c>
    </row>
    <row r="239" spans="1:27" x14ac:dyDescent="0.2">
      <c r="A239" s="77">
        <f t="shared" si="10"/>
        <v>43161</v>
      </c>
      <c r="B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3425.38</v>
      </c>
      <c r="C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3332</v>
      </c>
      <c r="D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3299.36</v>
      </c>
      <c r="E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3288.25</v>
      </c>
      <c r="F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3295.1800000000003</v>
      </c>
      <c r="G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3297.86</v>
      </c>
      <c r="H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3393.59</v>
      </c>
      <c r="I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3494.38</v>
      </c>
      <c r="J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3342.9700000000003</v>
      </c>
      <c r="K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3450.7900000000004</v>
      </c>
      <c r="L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3503.6600000000003</v>
      </c>
      <c r="M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3481.3</v>
      </c>
      <c r="N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3439.4100000000003</v>
      </c>
      <c r="O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3438.8900000000003</v>
      </c>
      <c r="P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3439.1200000000003</v>
      </c>
      <c r="Q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3439.2300000000005</v>
      </c>
      <c r="R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3439.1900000000005</v>
      </c>
      <c r="S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3462.42</v>
      </c>
      <c r="T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3484.4500000000003</v>
      </c>
      <c r="U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3502.7400000000002</v>
      </c>
      <c r="V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3463.4100000000003</v>
      </c>
      <c r="W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3395.2700000000004</v>
      </c>
      <c r="X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3637.1100000000006</v>
      </c>
      <c r="Y239" s="9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3539.2300000000005</v>
      </c>
    </row>
    <row r="240" spans="1:27" x14ac:dyDescent="0.2">
      <c r="A240" s="77">
        <f t="shared" si="10"/>
        <v>43162</v>
      </c>
      <c r="B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3418.7200000000003</v>
      </c>
      <c r="C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3329.78</v>
      </c>
      <c r="D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3332.3900000000003</v>
      </c>
      <c r="E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3332.15</v>
      </c>
      <c r="F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3332.6200000000003</v>
      </c>
      <c r="G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3333.75</v>
      </c>
      <c r="H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3326.3500000000004</v>
      </c>
      <c r="I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3341.28</v>
      </c>
      <c r="J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3368.1600000000003</v>
      </c>
      <c r="K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3328.7000000000003</v>
      </c>
      <c r="L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3361.82</v>
      </c>
      <c r="M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3361.79</v>
      </c>
      <c r="N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3311.54</v>
      </c>
      <c r="O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3322.94</v>
      </c>
      <c r="P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3342.4700000000003</v>
      </c>
      <c r="Q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3342.61</v>
      </c>
      <c r="R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3328.6400000000003</v>
      </c>
      <c r="S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3403.58</v>
      </c>
      <c r="T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3385.44</v>
      </c>
      <c r="U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3388.2700000000004</v>
      </c>
      <c r="V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3345.4500000000003</v>
      </c>
      <c r="W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3382.9100000000003</v>
      </c>
      <c r="X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3603.25</v>
      </c>
      <c r="Y240" s="9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3508.5300000000007</v>
      </c>
    </row>
    <row r="241" spans="1:25" x14ac:dyDescent="0.2">
      <c r="A241" s="77">
        <f t="shared" si="10"/>
        <v>43163</v>
      </c>
      <c r="B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3373.6400000000003</v>
      </c>
      <c r="C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3323.3300000000004</v>
      </c>
      <c r="D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3322.11</v>
      </c>
      <c r="E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3319.48</v>
      </c>
      <c r="F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3320.4</v>
      </c>
      <c r="G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3321.1000000000004</v>
      </c>
      <c r="H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3362.5200000000004</v>
      </c>
      <c r="I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3338.26</v>
      </c>
      <c r="J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3413.3100000000004</v>
      </c>
      <c r="K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3330.61</v>
      </c>
      <c r="L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3322.79</v>
      </c>
      <c r="M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3332.53</v>
      </c>
      <c r="N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3332.57</v>
      </c>
      <c r="O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3331.4100000000003</v>
      </c>
      <c r="P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3332.88</v>
      </c>
      <c r="Q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3331.57</v>
      </c>
      <c r="R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3331.42</v>
      </c>
      <c r="S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3419.9500000000003</v>
      </c>
      <c r="T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3367.23</v>
      </c>
      <c r="U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3370.17</v>
      </c>
      <c r="V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3333.9</v>
      </c>
      <c r="W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3383.84</v>
      </c>
      <c r="X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3587.1500000000005</v>
      </c>
      <c r="Y241" s="9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3468.9100000000003</v>
      </c>
    </row>
    <row r="242" spans="1:25" x14ac:dyDescent="0.2">
      <c r="A242" s="77">
        <f t="shared" si="10"/>
        <v>43164</v>
      </c>
      <c r="B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3429.0200000000004</v>
      </c>
      <c r="C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3305.0200000000004</v>
      </c>
      <c r="D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3303.86</v>
      </c>
      <c r="E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3301.1800000000003</v>
      </c>
      <c r="F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3297.65</v>
      </c>
      <c r="G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3318.1400000000003</v>
      </c>
      <c r="H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3409.4900000000002</v>
      </c>
      <c r="I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3508.9400000000005</v>
      </c>
      <c r="J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3315.4100000000003</v>
      </c>
      <c r="K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3501.6100000000006</v>
      </c>
      <c r="L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3567.55</v>
      </c>
      <c r="M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3498.4100000000003</v>
      </c>
      <c r="N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3480.6600000000003</v>
      </c>
      <c r="O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3480.3100000000004</v>
      </c>
      <c r="P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3480.8100000000004</v>
      </c>
      <c r="Q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3480.7200000000003</v>
      </c>
      <c r="R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3480.1100000000006</v>
      </c>
      <c r="S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3541.6500000000005</v>
      </c>
      <c r="T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3498.34</v>
      </c>
      <c r="U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3581.2200000000003</v>
      </c>
      <c r="V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3540.2200000000003</v>
      </c>
      <c r="W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3466.7400000000002</v>
      </c>
      <c r="X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3676.0700000000006</v>
      </c>
      <c r="Y242" s="9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3582.63</v>
      </c>
    </row>
    <row r="243" spans="1:25" x14ac:dyDescent="0.2">
      <c r="A243" s="77">
        <f t="shared" si="10"/>
        <v>43165</v>
      </c>
      <c r="B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3446.0800000000004</v>
      </c>
      <c r="C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3350.1200000000003</v>
      </c>
      <c r="D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3296.01</v>
      </c>
      <c r="E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3294.96</v>
      </c>
      <c r="F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3293.96</v>
      </c>
      <c r="G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3303.15</v>
      </c>
      <c r="H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3406.46</v>
      </c>
      <c r="I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3490.59</v>
      </c>
      <c r="J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3311.4300000000003</v>
      </c>
      <c r="K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3442.1500000000005</v>
      </c>
      <c r="L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3492.9400000000005</v>
      </c>
      <c r="M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3485.2700000000004</v>
      </c>
      <c r="N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3453.33</v>
      </c>
      <c r="O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3452.21</v>
      </c>
      <c r="P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3455.26</v>
      </c>
      <c r="Q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3456.05</v>
      </c>
      <c r="R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3478.63</v>
      </c>
      <c r="S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3509.5700000000006</v>
      </c>
      <c r="T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3467.4800000000005</v>
      </c>
      <c r="U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3516.9000000000005</v>
      </c>
      <c r="V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3484.88</v>
      </c>
      <c r="W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3440.1900000000005</v>
      </c>
      <c r="X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3631.8100000000004</v>
      </c>
      <c r="Y243" s="9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3544.0800000000004</v>
      </c>
    </row>
    <row r="244" spans="1:25" x14ac:dyDescent="0.2">
      <c r="A244" s="77">
        <f t="shared" si="10"/>
        <v>43166</v>
      </c>
      <c r="B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3397.0200000000004</v>
      </c>
      <c r="C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3298.86</v>
      </c>
      <c r="D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3296.59</v>
      </c>
      <c r="E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3292.1000000000004</v>
      </c>
      <c r="F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3293.3700000000003</v>
      </c>
      <c r="G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3296.6200000000003</v>
      </c>
      <c r="H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3372.3</v>
      </c>
      <c r="I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3411.1600000000003</v>
      </c>
      <c r="J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3311.4500000000003</v>
      </c>
      <c r="K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3405</v>
      </c>
      <c r="L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3492.9500000000003</v>
      </c>
      <c r="M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3482.78</v>
      </c>
      <c r="N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3439.8</v>
      </c>
      <c r="O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3409.3500000000004</v>
      </c>
      <c r="P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3410.55</v>
      </c>
      <c r="Q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3380.65</v>
      </c>
      <c r="R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3373.84</v>
      </c>
      <c r="S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3436.9000000000005</v>
      </c>
      <c r="T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3476.96</v>
      </c>
      <c r="U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3517.5700000000006</v>
      </c>
      <c r="V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3458.5700000000006</v>
      </c>
      <c r="W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3386.55</v>
      </c>
      <c r="X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3610.7900000000004</v>
      </c>
      <c r="Y244" s="9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3528.09</v>
      </c>
    </row>
    <row r="245" spans="1:25" x14ac:dyDescent="0.2">
      <c r="A245" s="77">
        <f t="shared" si="10"/>
        <v>43167</v>
      </c>
      <c r="B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3399.7700000000004</v>
      </c>
      <c r="C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3329.9</v>
      </c>
      <c r="D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3302.8900000000003</v>
      </c>
      <c r="E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3301.5600000000004</v>
      </c>
      <c r="F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3302.52</v>
      </c>
      <c r="G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3303.82</v>
      </c>
      <c r="H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3332.84</v>
      </c>
      <c r="I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3365.44</v>
      </c>
      <c r="J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3320.1400000000003</v>
      </c>
      <c r="K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3320.1400000000003</v>
      </c>
      <c r="L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3308.08</v>
      </c>
      <c r="M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3309.0600000000004</v>
      </c>
      <c r="N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3308.8100000000004</v>
      </c>
      <c r="O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3308.84</v>
      </c>
      <c r="P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3308.9</v>
      </c>
      <c r="Q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3309.1800000000003</v>
      </c>
      <c r="R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3311.75</v>
      </c>
      <c r="S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3394.1800000000003</v>
      </c>
      <c r="T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3443.1600000000003</v>
      </c>
      <c r="U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3532.8500000000004</v>
      </c>
      <c r="V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3461.5600000000004</v>
      </c>
      <c r="W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3333.36</v>
      </c>
      <c r="X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3574.67</v>
      </c>
      <c r="Y245" s="9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3498.04</v>
      </c>
    </row>
    <row r="246" spans="1:25" x14ac:dyDescent="0.2">
      <c r="A246" s="77">
        <f t="shared" si="10"/>
        <v>43168</v>
      </c>
      <c r="B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3398.8700000000003</v>
      </c>
      <c r="C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3349.7400000000002</v>
      </c>
      <c r="D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3300.8700000000003</v>
      </c>
      <c r="E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3299.7200000000003</v>
      </c>
      <c r="F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3300.6000000000004</v>
      </c>
      <c r="G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3312.9100000000003</v>
      </c>
      <c r="H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3353.04</v>
      </c>
      <c r="I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3387.0800000000004</v>
      </c>
      <c r="J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3308.01</v>
      </c>
      <c r="K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3413.57</v>
      </c>
      <c r="L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3452.6800000000003</v>
      </c>
      <c r="M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3440.1400000000003</v>
      </c>
      <c r="N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3427.44</v>
      </c>
      <c r="O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3400.01</v>
      </c>
      <c r="P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3371.5</v>
      </c>
      <c r="Q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3371.55</v>
      </c>
      <c r="R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3357.3</v>
      </c>
      <c r="S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3436</v>
      </c>
      <c r="T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3427.82</v>
      </c>
      <c r="U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3501.4700000000003</v>
      </c>
      <c r="V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3413.5600000000004</v>
      </c>
      <c r="W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3335.69</v>
      </c>
      <c r="X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3638.3</v>
      </c>
      <c r="Y246" s="9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3508.8</v>
      </c>
    </row>
    <row r="247" spans="1:25" x14ac:dyDescent="0.2">
      <c r="A247" s="77">
        <f t="shared" si="10"/>
        <v>43169</v>
      </c>
      <c r="B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3398.4</v>
      </c>
      <c r="C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3329.4700000000003</v>
      </c>
      <c r="D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3293.7400000000002</v>
      </c>
      <c r="E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3293.2400000000002</v>
      </c>
      <c r="F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3294.05</v>
      </c>
      <c r="G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3301.1200000000003</v>
      </c>
      <c r="H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3329.09</v>
      </c>
      <c r="I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3387.28</v>
      </c>
      <c r="J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3308.4700000000003</v>
      </c>
      <c r="K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3415.67</v>
      </c>
      <c r="L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3459.17</v>
      </c>
      <c r="M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3443.54</v>
      </c>
      <c r="N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3432.3200000000006</v>
      </c>
      <c r="O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3404.3100000000004</v>
      </c>
      <c r="P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3376.61</v>
      </c>
      <c r="Q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3375.98</v>
      </c>
      <c r="R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3358.2400000000002</v>
      </c>
      <c r="S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3429.53</v>
      </c>
      <c r="T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3424.9800000000005</v>
      </c>
      <c r="U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3502.4800000000005</v>
      </c>
      <c r="V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3414.4400000000005</v>
      </c>
      <c r="W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3334.78</v>
      </c>
      <c r="X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3628.2300000000005</v>
      </c>
      <c r="Y247" s="9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3531.5700000000006</v>
      </c>
    </row>
    <row r="248" spans="1:25" x14ac:dyDescent="0.2">
      <c r="A248" s="77">
        <f t="shared" si="10"/>
        <v>43170</v>
      </c>
      <c r="B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3371.2200000000003</v>
      </c>
      <c r="C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3336.55</v>
      </c>
      <c r="D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3300.57</v>
      </c>
      <c r="E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3303.8700000000003</v>
      </c>
      <c r="F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3304.54</v>
      </c>
      <c r="G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3305.8</v>
      </c>
      <c r="H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3324.6800000000003</v>
      </c>
      <c r="I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3316.4700000000003</v>
      </c>
      <c r="J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3319.8100000000004</v>
      </c>
      <c r="K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3320.84</v>
      </c>
      <c r="L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3308.15</v>
      </c>
      <c r="M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3308.4100000000003</v>
      </c>
      <c r="N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3339.27</v>
      </c>
      <c r="O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3325.0600000000004</v>
      </c>
      <c r="P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3308.9</v>
      </c>
      <c r="Q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3309.11</v>
      </c>
      <c r="R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3324.9900000000002</v>
      </c>
      <c r="S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3390.9100000000003</v>
      </c>
      <c r="T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3419.57</v>
      </c>
      <c r="U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3459.9100000000003</v>
      </c>
      <c r="V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3408.67</v>
      </c>
      <c r="W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3332.38</v>
      </c>
      <c r="X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3594.4800000000005</v>
      </c>
      <c r="Y248" s="9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3509.0800000000004</v>
      </c>
    </row>
    <row r="249" spans="1:25" x14ac:dyDescent="0.2">
      <c r="A249" s="77">
        <f t="shared" si="10"/>
        <v>43171</v>
      </c>
      <c r="B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3392.7200000000003</v>
      </c>
      <c r="C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3297.04</v>
      </c>
      <c r="D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3303.65</v>
      </c>
      <c r="E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3301.77</v>
      </c>
      <c r="F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3301.53</v>
      </c>
      <c r="G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3304.2700000000004</v>
      </c>
      <c r="H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3387.7200000000003</v>
      </c>
      <c r="I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3488.6400000000003</v>
      </c>
      <c r="J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3310.3</v>
      </c>
      <c r="K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3369.5200000000004</v>
      </c>
      <c r="L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3386.1000000000004</v>
      </c>
      <c r="M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3366.4700000000003</v>
      </c>
      <c r="N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3367.19</v>
      </c>
      <c r="O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3308.5</v>
      </c>
      <c r="P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3311.6200000000003</v>
      </c>
      <c r="Q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3311.38</v>
      </c>
      <c r="R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3311.15</v>
      </c>
      <c r="S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3370.79</v>
      </c>
      <c r="T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3393.53</v>
      </c>
      <c r="U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3475.1600000000003</v>
      </c>
      <c r="V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3433.0800000000004</v>
      </c>
      <c r="W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3360.7000000000003</v>
      </c>
      <c r="X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3616.46</v>
      </c>
      <c r="Y249" s="9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3509.3200000000006</v>
      </c>
    </row>
    <row r="250" spans="1:25" x14ac:dyDescent="0.2">
      <c r="A250" s="77">
        <f t="shared" si="10"/>
        <v>43172</v>
      </c>
      <c r="B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3380.92</v>
      </c>
      <c r="C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3292.51</v>
      </c>
      <c r="D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3290.19</v>
      </c>
      <c r="E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3289.25</v>
      </c>
      <c r="F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3288.59</v>
      </c>
      <c r="G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3298.82</v>
      </c>
      <c r="H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3315.6400000000003</v>
      </c>
      <c r="I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3410.42</v>
      </c>
      <c r="J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3319.65</v>
      </c>
      <c r="K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3355.1800000000003</v>
      </c>
      <c r="L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3388.5</v>
      </c>
      <c r="M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3370.63</v>
      </c>
      <c r="N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3365.52</v>
      </c>
      <c r="O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3308.9500000000003</v>
      </c>
      <c r="P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3307.69</v>
      </c>
      <c r="Q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3307.61</v>
      </c>
      <c r="R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3307.86</v>
      </c>
      <c r="S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3369.8100000000004</v>
      </c>
      <c r="T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3356.75</v>
      </c>
      <c r="U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3422.94</v>
      </c>
      <c r="V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3403.67</v>
      </c>
      <c r="W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3322.25</v>
      </c>
      <c r="X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3568.59</v>
      </c>
      <c r="Y250" s="9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3486.3100000000004</v>
      </c>
    </row>
    <row r="251" spans="1:25" x14ac:dyDescent="0.2">
      <c r="A251" s="77">
        <f t="shared" si="10"/>
        <v>43173</v>
      </c>
      <c r="B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3382.32</v>
      </c>
      <c r="C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3309.11</v>
      </c>
      <c r="D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3292.09</v>
      </c>
      <c r="E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3291.17</v>
      </c>
      <c r="F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3288.05</v>
      </c>
      <c r="G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3290.37</v>
      </c>
      <c r="H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3344.15</v>
      </c>
      <c r="I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3472.26</v>
      </c>
      <c r="J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3306.8100000000004</v>
      </c>
      <c r="K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3358.9900000000002</v>
      </c>
      <c r="L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3328.2200000000003</v>
      </c>
      <c r="M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3320.5</v>
      </c>
      <c r="N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3309.01</v>
      </c>
      <c r="O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3308.21</v>
      </c>
      <c r="P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3305.8</v>
      </c>
      <c r="Q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3353.59</v>
      </c>
      <c r="R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3387.73</v>
      </c>
      <c r="S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3404.05</v>
      </c>
      <c r="T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3406.0800000000004</v>
      </c>
      <c r="U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3456.6800000000003</v>
      </c>
      <c r="V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3439.5700000000006</v>
      </c>
      <c r="W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3368.4500000000003</v>
      </c>
      <c r="X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3585.4800000000005</v>
      </c>
      <c r="Y251" s="9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3488.04</v>
      </c>
    </row>
    <row r="252" spans="1:25" x14ac:dyDescent="0.2">
      <c r="A252" s="77">
        <f t="shared" si="10"/>
        <v>43174</v>
      </c>
      <c r="B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3385.61</v>
      </c>
      <c r="C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3300.19</v>
      </c>
      <c r="D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3291.59</v>
      </c>
      <c r="E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3289.6400000000003</v>
      </c>
      <c r="F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3290.12</v>
      </c>
      <c r="G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3293.53</v>
      </c>
      <c r="H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3370.9300000000003</v>
      </c>
      <c r="I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3511.9300000000003</v>
      </c>
      <c r="J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3340.9900000000002</v>
      </c>
      <c r="K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3449.75</v>
      </c>
      <c r="L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3501.6100000000006</v>
      </c>
      <c r="M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3512.76</v>
      </c>
      <c r="N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3467.5300000000007</v>
      </c>
      <c r="O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3454.25</v>
      </c>
      <c r="P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3455.67</v>
      </c>
      <c r="Q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3449.2400000000002</v>
      </c>
      <c r="R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3449.0800000000004</v>
      </c>
      <c r="S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3487.6600000000003</v>
      </c>
      <c r="T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3472.4900000000002</v>
      </c>
      <c r="U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3530.1000000000004</v>
      </c>
      <c r="V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3484.92</v>
      </c>
      <c r="W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3395.9</v>
      </c>
      <c r="X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3597.5800000000004</v>
      </c>
      <c r="Y252" s="9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3498.4800000000005</v>
      </c>
    </row>
    <row r="253" spans="1:25" x14ac:dyDescent="0.2">
      <c r="A253" s="77">
        <f t="shared" si="10"/>
        <v>43175</v>
      </c>
      <c r="B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3401.34</v>
      </c>
      <c r="C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3324.98</v>
      </c>
      <c r="D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3291.29</v>
      </c>
      <c r="E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3290.9900000000002</v>
      </c>
      <c r="F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3290.42</v>
      </c>
      <c r="G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3294.3100000000004</v>
      </c>
      <c r="H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3397.8</v>
      </c>
      <c r="I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3543.46</v>
      </c>
      <c r="J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3355.0600000000004</v>
      </c>
      <c r="K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3462.76</v>
      </c>
      <c r="L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3506.71</v>
      </c>
      <c r="M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3509.0200000000004</v>
      </c>
      <c r="N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3488.7000000000003</v>
      </c>
      <c r="O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3475.3300000000004</v>
      </c>
      <c r="P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3463.8</v>
      </c>
      <c r="Q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3468.2400000000007</v>
      </c>
      <c r="R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3479.42</v>
      </c>
      <c r="S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3503.9000000000005</v>
      </c>
      <c r="T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3475.42</v>
      </c>
      <c r="U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3528.8600000000006</v>
      </c>
      <c r="V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3490.2900000000004</v>
      </c>
      <c r="W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3404.1600000000003</v>
      </c>
      <c r="X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3616.4900000000002</v>
      </c>
      <c r="Y253" s="9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3483.4400000000005</v>
      </c>
    </row>
    <row r="254" spans="1:25" x14ac:dyDescent="0.2">
      <c r="A254" s="77">
        <f t="shared" si="10"/>
        <v>43176</v>
      </c>
      <c r="B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3343.83</v>
      </c>
      <c r="C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3304.1600000000003</v>
      </c>
      <c r="D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3295.94</v>
      </c>
      <c r="E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3295.07</v>
      </c>
      <c r="F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3289.44</v>
      </c>
      <c r="G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3290.53</v>
      </c>
      <c r="H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3318.7700000000004</v>
      </c>
      <c r="I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3374.75</v>
      </c>
      <c r="J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3301.8</v>
      </c>
      <c r="K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3305.1400000000003</v>
      </c>
      <c r="L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3354.98</v>
      </c>
      <c r="M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3354.79</v>
      </c>
      <c r="N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3325.1800000000003</v>
      </c>
      <c r="O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3306.08</v>
      </c>
      <c r="P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3303.4100000000003</v>
      </c>
      <c r="Q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3303.79</v>
      </c>
      <c r="R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3304.26</v>
      </c>
      <c r="S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3304.9700000000003</v>
      </c>
      <c r="T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3307.86</v>
      </c>
      <c r="U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3451.96</v>
      </c>
      <c r="V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3411.44</v>
      </c>
      <c r="W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3328.4</v>
      </c>
      <c r="X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3508.63</v>
      </c>
      <c r="Y254" s="9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3385.9100000000003</v>
      </c>
    </row>
    <row r="255" spans="1:25" x14ac:dyDescent="0.2">
      <c r="A255" s="77">
        <f t="shared" si="10"/>
        <v>43177</v>
      </c>
      <c r="B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3307.11</v>
      </c>
      <c r="C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3305.76</v>
      </c>
      <c r="D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3303.13</v>
      </c>
      <c r="E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3302.0600000000004</v>
      </c>
      <c r="F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3301.3900000000003</v>
      </c>
      <c r="G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3302.7400000000002</v>
      </c>
      <c r="H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3317.63</v>
      </c>
      <c r="I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3322.29</v>
      </c>
      <c r="J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3377.9800000000005</v>
      </c>
      <c r="K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3311.7000000000003</v>
      </c>
      <c r="L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3313.09</v>
      </c>
      <c r="M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3313.73</v>
      </c>
      <c r="N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3313.9800000000005</v>
      </c>
      <c r="O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3314.1800000000003</v>
      </c>
      <c r="P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3313.2000000000003</v>
      </c>
      <c r="Q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3313.46</v>
      </c>
      <c r="R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3313.04</v>
      </c>
      <c r="S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3315.1400000000003</v>
      </c>
      <c r="T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3326.32</v>
      </c>
      <c r="U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3337.19</v>
      </c>
      <c r="V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3334.03</v>
      </c>
      <c r="W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3340.73</v>
      </c>
      <c r="X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3445.7300000000005</v>
      </c>
      <c r="Y255" s="9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3357.9100000000003</v>
      </c>
    </row>
    <row r="256" spans="1:25" x14ac:dyDescent="0.2">
      <c r="A256" s="77">
        <f t="shared" si="10"/>
        <v>43178</v>
      </c>
      <c r="B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3298.19</v>
      </c>
      <c r="C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3302.54</v>
      </c>
      <c r="D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3301.05</v>
      </c>
      <c r="E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3300.7400000000002</v>
      </c>
      <c r="F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3300.92</v>
      </c>
      <c r="G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3301.76</v>
      </c>
      <c r="H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3320.01</v>
      </c>
      <c r="I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3346.94</v>
      </c>
      <c r="J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3316.71</v>
      </c>
      <c r="K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3306.3700000000003</v>
      </c>
      <c r="L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3307.09</v>
      </c>
      <c r="M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3306.83</v>
      </c>
      <c r="N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3305.7200000000003</v>
      </c>
      <c r="O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3307.17</v>
      </c>
      <c r="P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3306.0600000000004</v>
      </c>
      <c r="Q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3306.3100000000004</v>
      </c>
      <c r="R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3306.3300000000004</v>
      </c>
      <c r="S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3310.1000000000004</v>
      </c>
      <c r="T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3314.36</v>
      </c>
      <c r="U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3320.9100000000003</v>
      </c>
      <c r="V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3329.8100000000004</v>
      </c>
      <c r="W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3328.7000000000003</v>
      </c>
      <c r="X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3457.67</v>
      </c>
      <c r="Y256" s="9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3341.1200000000003</v>
      </c>
    </row>
    <row r="257" spans="1:27" x14ac:dyDescent="0.2">
      <c r="A257" s="77">
        <f t="shared" si="10"/>
        <v>43179</v>
      </c>
      <c r="B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3300.6600000000003</v>
      </c>
      <c r="C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3302.54</v>
      </c>
      <c r="D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3300.8700000000003</v>
      </c>
      <c r="E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3300.59</v>
      </c>
      <c r="F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3300.15</v>
      </c>
      <c r="G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3301.6800000000003</v>
      </c>
      <c r="H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3318.0200000000004</v>
      </c>
      <c r="I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3346.94</v>
      </c>
      <c r="J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3319.4</v>
      </c>
      <c r="K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3308.01</v>
      </c>
      <c r="L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3307.7300000000005</v>
      </c>
      <c r="M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3307.3100000000004</v>
      </c>
      <c r="N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3307.32</v>
      </c>
      <c r="O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3308.8</v>
      </c>
      <c r="P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3307.6200000000003</v>
      </c>
      <c r="Q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3307.92</v>
      </c>
      <c r="R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3307.8500000000004</v>
      </c>
      <c r="S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3308.4</v>
      </c>
      <c r="T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3316.26</v>
      </c>
      <c r="U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3320.38</v>
      </c>
      <c r="V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3319.32</v>
      </c>
      <c r="W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3325.51</v>
      </c>
      <c r="X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3472.34</v>
      </c>
      <c r="Y257" s="9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3344.86</v>
      </c>
    </row>
    <row r="258" spans="1:27" x14ac:dyDescent="0.2">
      <c r="A258" s="77">
        <f t="shared" si="10"/>
        <v>43180</v>
      </c>
      <c r="B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3316.3700000000003</v>
      </c>
      <c r="C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3300.88</v>
      </c>
      <c r="D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3300.15</v>
      </c>
      <c r="E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3299.9500000000003</v>
      </c>
      <c r="F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3300.77</v>
      </c>
      <c r="G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3301.6800000000003</v>
      </c>
      <c r="H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3315.4300000000003</v>
      </c>
      <c r="I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3408.67</v>
      </c>
      <c r="J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3319.7000000000003</v>
      </c>
      <c r="K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3416.5</v>
      </c>
      <c r="L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3416.42</v>
      </c>
      <c r="M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3428.3900000000003</v>
      </c>
      <c r="N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3395.79</v>
      </c>
      <c r="O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3395.6800000000003</v>
      </c>
      <c r="P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3394.88</v>
      </c>
      <c r="Q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3382.19</v>
      </c>
      <c r="R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3371.1600000000003</v>
      </c>
      <c r="S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3390.94</v>
      </c>
      <c r="T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3338.1600000000003</v>
      </c>
      <c r="U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3405.75</v>
      </c>
      <c r="V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3388.01</v>
      </c>
      <c r="W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3349.55</v>
      </c>
      <c r="X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3569.1600000000003</v>
      </c>
      <c r="Y258" s="9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3363.51</v>
      </c>
    </row>
    <row r="259" spans="1:27" x14ac:dyDescent="0.2">
      <c r="A259" s="77">
        <f t="shared" si="10"/>
        <v>43181</v>
      </c>
      <c r="B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3305.98</v>
      </c>
      <c r="C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3321</v>
      </c>
      <c r="D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3306.34</v>
      </c>
      <c r="E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3356.8900000000003</v>
      </c>
      <c r="F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3350.37</v>
      </c>
      <c r="G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3302.7400000000002</v>
      </c>
      <c r="H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3318.6800000000003</v>
      </c>
      <c r="I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3314.76</v>
      </c>
      <c r="J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3354.15</v>
      </c>
      <c r="K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3310.46</v>
      </c>
      <c r="L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3331.07</v>
      </c>
      <c r="M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3314.54</v>
      </c>
      <c r="N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3323.6400000000003</v>
      </c>
      <c r="O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3323.29</v>
      </c>
      <c r="P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3322.9</v>
      </c>
      <c r="Q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3323.3</v>
      </c>
      <c r="R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3319.0200000000004</v>
      </c>
      <c r="S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3327.6600000000003</v>
      </c>
      <c r="T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3348.6000000000004</v>
      </c>
      <c r="U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3345.9</v>
      </c>
      <c r="V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3341.51</v>
      </c>
      <c r="W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3348.5</v>
      </c>
      <c r="X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3495.3600000000006</v>
      </c>
      <c r="Y259" s="9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3354.7200000000003</v>
      </c>
    </row>
    <row r="260" spans="1:27" x14ac:dyDescent="0.2">
      <c r="A260" s="77">
        <f t="shared" si="10"/>
        <v>43182</v>
      </c>
      <c r="B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3312.3900000000003</v>
      </c>
      <c r="C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3305.52</v>
      </c>
      <c r="D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3323.4100000000003</v>
      </c>
      <c r="E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3334.44</v>
      </c>
      <c r="F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3327.9900000000002</v>
      </c>
      <c r="G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3312.8900000000003</v>
      </c>
      <c r="H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3314.6400000000003</v>
      </c>
      <c r="I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3305.4</v>
      </c>
      <c r="J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3319.59</v>
      </c>
      <c r="K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3320.83</v>
      </c>
      <c r="L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3321.12</v>
      </c>
      <c r="M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3321.3500000000004</v>
      </c>
      <c r="N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3320.9</v>
      </c>
      <c r="O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3320.67</v>
      </c>
      <c r="P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3319.1400000000003</v>
      </c>
      <c r="Q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3319.1000000000004</v>
      </c>
      <c r="R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3319.2700000000004</v>
      </c>
      <c r="S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3325.9700000000003</v>
      </c>
      <c r="T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3330.61</v>
      </c>
      <c r="U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3416.57</v>
      </c>
      <c r="V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3357.8500000000004</v>
      </c>
      <c r="W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3353.7400000000002</v>
      </c>
      <c r="X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3448.3300000000004</v>
      </c>
      <c r="Y260" s="9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3391.55</v>
      </c>
    </row>
    <row r="261" spans="1:27" x14ac:dyDescent="0.2">
      <c r="A261" s="77">
        <f t="shared" si="10"/>
        <v>43183</v>
      </c>
      <c r="B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3339.3900000000003</v>
      </c>
      <c r="C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3348.9800000000005</v>
      </c>
      <c r="D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3361.7000000000003</v>
      </c>
      <c r="E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3374.05</v>
      </c>
      <c r="F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3360.05</v>
      </c>
      <c r="G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3343.61</v>
      </c>
      <c r="H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3340.07</v>
      </c>
      <c r="I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3291.6200000000003</v>
      </c>
      <c r="J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3311.79</v>
      </c>
      <c r="K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3315.61</v>
      </c>
      <c r="L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3326.6800000000003</v>
      </c>
      <c r="M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3310.1600000000003</v>
      </c>
      <c r="N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3311.8900000000003</v>
      </c>
      <c r="O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3310.86</v>
      </c>
      <c r="P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3309.9700000000003</v>
      </c>
      <c r="Q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3309.98</v>
      </c>
      <c r="R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3310.9900000000002</v>
      </c>
      <c r="S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3317.84</v>
      </c>
      <c r="T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3425.36</v>
      </c>
      <c r="U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3359.6600000000003</v>
      </c>
      <c r="V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3354.53</v>
      </c>
      <c r="W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3341.6600000000003</v>
      </c>
      <c r="X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3494.51</v>
      </c>
      <c r="Y261" s="9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3359.03</v>
      </c>
      <c r="AA261" s="78"/>
    </row>
    <row r="262" spans="1:27" x14ac:dyDescent="0.2">
      <c r="A262" s="77">
        <f t="shared" si="10"/>
        <v>43184</v>
      </c>
      <c r="B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3307.54</v>
      </c>
      <c r="C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3356.4100000000003</v>
      </c>
      <c r="D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3367.9</v>
      </c>
      <c r="E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3380.9800000000005</v>
      </c>
      <c r="F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3381.65</v>
      </c>
      <c r="G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3344.4700000000003</v>
      </c>
      <c r="H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3364.4700000000003</v>
      </c>
      <c r="I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3314.96</v>
      </c>
      <c r="J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3374.9300000000003</v>
      </c>
      <c r="K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3313.9500000000003</v>
      </c>
      <c r="L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3317.54</v>
      </c>
      <c r="M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3313.7000000000003</v>
      </c>
      <c r="N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3345.9100000000003</v>
      </c>
      <c r="O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3342.59</v>
      </c>
      <c r="P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3361.62</v>
      </c>
      <c r="Q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3376</v>
      </c>
      <c r="R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3377.77</v>
      </c>
      <c r="S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3386.3300000000004</v>
      </c>
      <c r="T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3371.6200000000003</v>
      </c>
      <c r="U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3351.9100000000003</v>
      </c>
      <c r="V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3354.53</v>
      </c>
      <c r="W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3346.2200000000003</v>
      </c>
      <c r="X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3474.0600000000004</v>
      </c>
      <c r="Y262" s="9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3396.9500000000003</v>
      </c>
    </row>
    <row r="263" spans="1:27" x14ac:dyDescent="0.2">
      <c r="A263" s="77">
        <f t="shared" si="10"/>
        <v>43185</v>
      </c>
      <c r="B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3322.59</v>
      </c>
      <c r="C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3352.09</v>
      </c>
      <c r="D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3370.4500000000003</v>
      </c>
      <c r="E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3383.92</v>
      </c>
      <c r="F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3383.96</v>
      </c>
      <c r="G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3344.57</v>
      </c>
      <c r="H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3353.8700000000003</v>
      </c>
      <c r="I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3332.55</v>
      </c>
      <c r="J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3335.08</v>
      </c>
      <c r="K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3326.83</v>
      </c>
      <c r="L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3323.78</v>
      </c>
      <c r="M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3322.5200000000004</v>
      </c>
      <c r="N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3322.15</v>
      </c>
      <c r="O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3319.46</v>
      </c>
      <c r="P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3319.48</v>
      </c>
      <c r="Q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3319.09</v>
      </c>
      <c r="R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3311.32</v>
      </c>
      <c r="S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3314.63</v>
      </c>
      <c r="T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3336.3</v>
      </c>
      <c r="U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3342.71</v>
      </c>
      <c r="V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3340.2000000000003</v>
      </c>
      <c r="W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3336.92</v>
      </c>
      <c r="X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3401.6400000000003</v>
      </c>
      <c r="Y263" s="9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3334.8700000000003</v>
      </c>
    </row>
    <row r="264" spans="1:27" x14ac:dyDescent="0.2">
      <c r="A264" s="77">
        <f t="shared" si="10"/>
        <v>43186</v>
      </c>
      <c r="B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3300.42</v>
      </c>
      <c r="C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3332.09</v>
      </c>
      <c r="D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3331.3</v>
      </c>
      <c r="E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3330.9900000000002</v>
      </c>
      <c r="F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3331.7400000000002</v>
      </c>
      <c r="G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3319.54</v>
      </c>
      <c r="H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3344.3700000000003</v>
      </c>
      <c r="I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3322.3500000000004</v>
      </c>
      <c r="J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3330.11</v>
      </c>
      <c r="K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3317.9800000000005</v>
      </c>
      <c r="L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3317.8100000000004</v>
      </c>
      <c r="M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3317.6800000000003</v>
      </c>
      <c r="N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3317.48</v>
      </c>
      <c r="O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3316.2200000000003</v>
      </c>
      <c r="P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3310.8100000000004</v>
      </c>
      <c r="Q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3314.9</v>
      </c>
      <c r="R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3311.3300000000004</v>
      </c>
      <c r="S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3332.79</v>
      </c>
      <c r="T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3340.36</v>
      </c>
      <c r="U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3327.5200000000004</v>
      </c>
      <c r="V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3342.5600000000004</v>
      </c>
      <c r="W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3340.6200000000003</v>
      </c>
      <c r="X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3466.59</v>
      </c>
      <c r="Y264" s="9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3333.53</v>
      </c>
    </row>
    <row r="265" spans="1:27" x14ac:dyDescent="0.2">
      <c r="A265" s="77">
        <f t="shared" si="10"/>
        <v>43187</v>
      </c>
      <c r="B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3300.3900000000003</v>
      </c>
      <c r="C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3319.32</v>
      </c>
      <c r="D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3318.75</v>
      </c>
      <c r="E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3331.46</v>
      </c>
      <c r="F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3319.33</v>
      </c>
      <c r="G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3332.25</v>
      </c>
      <c r="H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3365.04</v>
      </c>
      <c r="I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3324.1000000000004</v>
      </c>
      <c r="J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3327.8900000000003</v>
      </c>
      <c r="K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3319.13</v>
      </c>
      <c r="L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3318.79</v>
      </c>
      <c r="M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3317.75</v>
      </c>
      <c r="N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3315.53</v>
      </c>
      <c r="O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3315.21</v>
      </c>
      <c r="P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3314.9700000000003</v>
      </c>
      <c r="Q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3315.15</v>
      </c>
      <c r="R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3311.6600000000003</v>
      </c>
      <c r="S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3334.37</v>
      </c>
      <c r="T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3330.5200000000004</v>
      </c>
      <c r="U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3334.42</v>
      </c>
      <c r="V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3335.34</v>
      </c>
      <c r="W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3333.76</v>
      </c>
      <c r="X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3470.3200000000006</v>
      </c>
      <c r="Y265" s="9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3329.0200000000004</v>
      </c>
    </row>
    <row r="266" spans="1:27" x14ac:dyDescent="0.2">
      <c r="A266" s="77">
        <f t="shared" si="10"/>
        <v>43188</v>
      </c>
      <c r="B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3299.65</v>
      </c>
      <c r="C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3311.21</v>
      </c>
      <c r="D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3317.1400000000003</v>
      </c>
      <c r="E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3316.96</v>
      </c>
      <c r="F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3317.34</v>
      </c>
      <c r="G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3317.4100000000003</v>
      </c>
      <c r="H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3310.4900000000002</v>
      </c>
      <c r="I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3351.4900000000002</v>
      </c>
      <c r="J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3329.1600000000003</v>
      </c>
      <c r="K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3381.71</v>
      </c>
      <c r="L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3407.6800000000003</v>
      </c>
      <c r="M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3402.51</v>
      </c>
      <c r="N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3365.2400000000002</v>
      </c>
      <c r="O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3345.62</v>
      </c>
      <c r="P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3345.3500000000004</v>
      </c>
      <c r="Q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3331.9800000000005</v>
      </c>
      <c r="R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3321.0600000000004</v>
      </c>
      <c r="S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3328.42</v>
      </c>
      <c r="T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3325.3500000000004</v>
      </c>
      <c r="U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3311.19</v>
      </c>
      <c r="V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3331.19</v>
      </c>
      <c r="W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3339.34</v>
      </c>
      <c r="X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3487.6600000000003</v>
      </c>
      <c r="Y266" s="9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3322.3900000000003</v>
      </c>
    </row>
    <row r="267" spans="1:27" x14ac:dyDescent="0.2">
      <c r="A267" s="77">
        <f t="shared" ref="A267:A268" si="11">A230</f>
        <v>43189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3300.1400000000003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3311.67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3330.15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3329.9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3317.59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3318.09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3313.73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3333.7400000000002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3312.2300000000005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3363.21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3377.59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3376.9400000000005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3346.82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3331.28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3331.33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3320.57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3320.7200000000003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3328.8500000000004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3320.0200000000004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3310.03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3329.01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3334.8300000000004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3532.6500000000005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3422.4700000000003</v>
      </c>
    </row>
    <row r="268" spans="1:27" x14ac:dyDescent="0.2">
      <c r="A268" s="77">
        <f t="shared" si="11"/>
        <v>43190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3303.6400000000003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3305.23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3329.9900000000002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3329.76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3343.2400000000002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3343.54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3320.83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3320.8900000000003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3305.4500000000003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3306.46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3294.9300000000003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3304.86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3306.75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3306.5600000000004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3305.7700000000004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3292.84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3321.23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3345.9100000000003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3335.79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3311.75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3325.1400000000003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3330.53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3543.2000000000003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3446.96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7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5" ht="12.75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43160</v>
      </c>
      <c r="B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3399.54</v>
      </c>
      <c r="C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3255.65</v>
      </c>
      <c r="D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3242.7200000000003</v>
      </c>
      <c r="E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3238.9100000000003</v>
      </c>
      <c r="F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3245.3100000000004</v>
      </c>
      <c r="G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3273.9500000000003</v>
      </c>
      <c r="H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3370.51</v>
      </c>
      <c r="I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3497.5700000000006</v>
      </c>
      <c r="J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3302.71</v>
      </c>
      <c r="K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3473.3200000000006</v>
      </c>
      <c r="L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3512.6100000000006</v>
      </c>
      <c r="M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3538.8700000000003</v>
      </c>
      <c r="N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3527.8700000000003</v>
      </c>
      <c r="O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3527.5600000000004</v>
      </c>
      <c r="P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3543.25</v>
      </c>
      <c r="Q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3530.8200000000006</v>
      </c>
      <c r="R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3531.29</v>
      </c>
      <c r="S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3481.9800000000005</v>
      </c>
      <c r="T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3454.5700000000006</v>
      </c>
      <c r="U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3463.1200000000003</v>
      </c>
      <c r="V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3415.7700000000004</v>
      </c>
      <c r="W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3328.01</v>
      </c>
      <c r="X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3624.96</v>
      </c>
      <c r="Y275" s="9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3468.53</v>
      </c>
    </row>
    <row r="276" spans="1:25" x14ac:dyDescent="0.2">
      <c r="A276" s="77">
        <f t="shared" si="12"/>
        <v>43161</v>
      </c>
      <c r="B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3369.27</v>
      </c>
      <c r="C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3281.04</v>
      </c>
      <c r="D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3250.21</v>
      </c>
      <c r="E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3239.71</v>
      </c>
      <c r="F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3246.2700000000004</v>
      </c>
      <c r="G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3248.79</v>
      </c>
      <c r="H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3339.2400000000002</v>
      </c>
      <c r="I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3434.46</v>
      </c>
      <c r="J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3291.4100000000003</v>
      </c>
      <c r="K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3393.2700000000004</v>
      </c>
      <c r="L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3443.2300000000005</v>
      </c>
      <c r="M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3422.1000000000004</v>
      </c>
      <c r="N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3382.53</v>
      </c>
      <c r="O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3382.04</v>
      </c>
      <c r="P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3382.26</v>
      </c>
      <c r="Q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3382.3500000000004</v>
      </c>
      <c r="R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3382.32</v>
      </c>
      <c r="S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3404.26</v>
      </c>
      <c r="T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3425.08</v>
      </c>
      <c r="U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3442.3500000000004</v>
      </c>
      <c r="V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3405.2000000000003</v>
      </c>
      <c r="W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3340.8300000000004</v>
      </c>
      <c r="X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3569.3100000000004</v>
      </c>
      <c r="Y276" s="9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3476.8300000000004</v>
      </c>
    </row>
    <row r="277" spans="1:25" x14ac:dyDescent="0.2">
      <c r="A277" s="77">
        <f t="shared" si="12"/>
        <v>43162</v>
      </c>
      <c r="B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3362.9700000000003</v>
      </c>
      <c r="C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3278.9500000000003</v>
      </c>
      <c r="D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3281.42</v>
      </c>
      <c r="E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3281.19</v>
      </c>
      <c r="F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3281.63</v>
      </c>
      <c r="G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3282.7000000000003</v>
      </c>
      <c r="H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3275.7200000000003</v>
      </c>
      <c r="I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3289.82</v>
      </c>
      <c r="J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3315.21</v>
      </c>
      <c r="K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3277.9300000000003</v>
      </c>
      <c r="L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3309.2200000000003</v>
      </c>
      <c r="M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3309.2000000000003</v>
      </c>
      <c r="N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3261.7200000000003</v>
      </c>
      <c r="O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3272.4900000000002</v>
      </c>
      <c r="P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3290.94</v>
      </c>
      <c r="Q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3291.07</v>
      </c>
      <c r="R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3277.8700000000003</v>
      </c>
      <c r="S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3348.67</v>
      </c>
      <c r="T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3331.54</v>
      </c>
      <c r="U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3334.21</v>
      </c>
      <c r="V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3293.75</v>
      </c>
      <c r="W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3329.1400000000003</v>
      </c>
      <c r="X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3537.32</v>
      </c>
      <c r="Y277" s="9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3447.8300000000004</v>
      </c>
    </row>
    <row r="278" spans="1:25" x14ac:dyDescent="0.2">
      <c r="A278" s="77">
        <f t="shared" si="12"/>
        <v>43163</v>
      </c>
      <c r="B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3320.3900000000003</v>
      </c>
      <c r="C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3272.86</v>
      </c>
      <c r="D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3271.7000000000003</v>
      </c>
      <c r="E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3269.2200000000003</v>
      </c>
      <c r="F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3270.09</v>
      </c>
      <c r="G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3270.76</v>
      </c>
      <c r="H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3309.88</v>
      </c>
      <c r="I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3286.96</v>
      </c>
      <c r="J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3357.86</v>
      </c>
      <c r="K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3279.7400000000002</v>
      </c>
      <c r="L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3272.3500000000004</v>
      </c>
      <c r="M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3281.55</v>
      </c>
      <c r="N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3281.59</v>
      </c>
      <c r="O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3280.4900000000002</v>
      </c>
      <c r="P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3281.88</v>
      </c>
      <c r="Q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3280.6400000000003</v>
      </c>
      <c r="R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3280.5</v>
      </c>
      <c r="S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3364.1400000000003</v>
      </c>
      <c r="T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3314.33</v>
      </c>
      <c r="U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3317.11</v>
      </c>
      <c r="V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3282.84</v>
      </c>
      <c r="W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3330.03</v>
      </c>
      <c r="X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3522.1000000000004</v>
      </c>
      <c r="Y278" s="9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3410.4</v>
      </c>
    </row>
    <row r="279" spans="1:25" x14ac:dyDescent="0.2">
      <c r="A279" s="77">
        <f t="shared" si="12"/>
        <v>43164</v>
      </c>
      <c r="B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3372.71</v>
      </c>
      <c r="C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3255.5600000000004</v>
      </c>
      <c r="D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3254.46</v>
      </c>
      <c r="E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3251.9300000000003</v>
      </c>
      <c r="F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3248.6000000000004</v>
      </c>
      <c r="G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3267.9500000000003</v>
      </c>
      <c r="H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3354.26</v>
      </c>
      <c r="I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3448.2200000000003</v>
      </c>
      <c r="J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3265.3700000000003</v>
      </c>
      <c r="K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3441.29</v>
      </c>
      <c r="L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3503.59</v>
      </c>
      <c r="M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3438.2700000000004</v>
      </c>
      <c r="N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3421.4900000000002</v>
      </c>
      <c r="O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3421.17</v>
      </c>
      <c r="P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3421.63</v>
      </c>
      <c r="Q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3421.5600000000004</v>
      </c>
      <c r="R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3420.98</v>
      </c>
      <c r="S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3479.1200000000003</v>
      </c>
      <c r="T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3438.2000000000003</v>
      </c>
      <c r="U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3516.5</v>
      </c>
      <c r="V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3477.7700000000004</v>
      </c>
      <c r="W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3408.3500000000004</v>
      </c>
      <c r="X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3606.1200000000003</v>
      </c>
      <c r="Y279" s="9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3517.8300000000004</v>
      </c>
    </row>
    <row r="280" spans="1:25" x14ac:dyDescent="0.2">
      <c r="A280" s="77">
        <f t="shared" si="12"/>
        <v>43165</v>
      </c>
      <c r="B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3388.83</v>
      </c>
      <c r="C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3298.17</v>
      </c>
      <c r="D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3247.05</v>
      </c>
      <c r="E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3246.0600000000004</v>
      </c>
      <c r="F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3245.11</v>
      </c>
      <c r="G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3253.8</v>
      </c>
      <c r="H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3351.4</v>
      </c>
      <c r="I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3430.88</v>
      </c>
      <c r="J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3261.61</v>
      </c>
      <c r="K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3385.11</v>
      </c>
      <c r="L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3433.1000000000004</v>
      </c>
      <c r="M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3425.8500000000004</v>
      </c>
      <c r="N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3395.67</v>
      </c>
      <c r="O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3394.62</v>
      </c>
      <c r="P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3397.5</v>
      </c>
      <c r="Q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3398.2400000000002</v>
      </c>
      <c r="R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3419.57</v>
      </c>
      <c r="S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3448.8100000000004</v>
      </c>
      <c r="T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3409.05</v>
      </c>
      <c r="U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3455.7400000000002</v>
      </c>
      <c r="V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3425.48</v>
      </c>
      <c r="W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3383.26</v>
      </c>
      <c r="X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3564.3</v>
      </c>
      <c r="Y280" s="9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3481.42</v>
      </c>
    </row>
    <row r="281" spans="1:25" x14ac:dyDescent="0.2">
      <c r="A281" s="77">
        <f t="shared" si="12"/>
        <v>43166</v>
      </c>
      <c r="B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3342.4700000000003</v>
      </c>
      <c r="C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3249.7400000000002</v>
      </c>
      <c r="D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3247.6000000000004</v>
      </c>
      <c r="E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3243.36</v>
      </c>
      <c r="F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3244.55</v>
      </c>
      <c r="G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3247.63</v>
      </c>
      <c r="H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3319.13</v>
      </c>
      <c r="I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3355.84</v>
      </c>
      <c r="J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3261.63</v>
      </c>
      <c r="K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3350.0200000000004</v>
      </c>
      <c r="L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3433.1100000000006</v>
      </c>
      <c r="M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3423.5</v>
      </c>
      <c r="N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3382.9</v>
      </c>
      <c r="O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3354.12</v>
      </c>
      <c r="P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3355.26</v>
      </c>
      <c r="Q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3327.01</v>
      </c>
      <c r="R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3320.58</v>
      </c>
      <c r="S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3380.15</v>
      </c>
      <c r="T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3418.01</v>
      </c>
      <c r="U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3456.3700000000003</v>
      </c>
      <c r="V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3400.63</v>
      </c>
      <c r="W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3332.59</v>
      </c>
      <c r="X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3544.4400000000005</v>
      </c>
      <c r="Y281" s="9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3466.3100000000004</v>
      </c>
    </row>
    <row r="282" spans="1:25" x14ac:dyDescent="0.2">
      <c r="A282" s="77">
        <f t="shared" si="12"/>
        <v>43167</v>
      </c>
      <c r="B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3345.0800000000004</v>
      </c>
      <c r="C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3279.0600000000004</v>
      </c>
      <c r="D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3253.55</v>
      </c>
      <c r="E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3252.29</v>
      </c>
      <c r="F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3253.2000000000003</v>
      </c>
      <c r="G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3254.4300000000003</v>
      </c>
      <c r="H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3281.84</v>
      </c>
      <c r="I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3312.6400000000003</v>
      </c>
      <c r="J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3269.84</v>
      </c>
      <c r="K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3269.84</v>
      </c>
      <c r="L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3258.4500000000003</v>
      </c>
      <c r="M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3259.38</v>
      </c>
      <c r="N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3259.1400000000003</v>
      </c>
      <c r="O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3259.17</v>
      </c>
      <c r="P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3259.2200000000003</v>
      </c>
      <c r="Q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3259.4900000000002</v>
      </c>
      <c r="R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3261.92</v>
      </c>
      <c r="S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3339.79</v>
      </c>
      <c r="T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3386.07</v>
      </c>
      <c r="U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3470.8</v>
      </c>
      <c r="V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3403.4500000000003</v>
      </c>
      <c r="W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3282.33</v>
      </c>
      <c r="X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3510.3100000000004</v>
      </c>
      <c r="Y282" s="9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3437.92</v>
      </c>
    </row>
    <row r="283" spans="1:25" x14ac:dyDescent="0.2">
      <c r="A283" s="77">
        <f t="shared" si="12"/>
        <v>43168</v>
      </c>
      <c r="B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3344.2300000000005</v>
      </c>
      <c r="C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3297.8100000000004</v>
      </c>
      <c r="D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3251.6400000000003</v>
      </c>
      <c r="E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3250.55</v>
      </c>
      <c r="F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3251.3900000000003</v>
      </c>
      <c r="G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3263.0200000000004</v>
      </c>
      <c r="H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3300.9300000000003</v>
      </c>
      <c r="I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3333.09</v>
      </c>
      <c r="J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3258.3900000000003</v>
      </c>
      <c r="K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3358.11</v>
      </c>
      <c r="L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3395.0600000000004</v>
      </c>
      <c r="M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3383.21</v>
      </c>
      <c r="N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3371.21</v>
      </c>
      <c r="O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3345.3100000000004</v>
      </c>
      <c r="P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3318.36</v>
      </c>
      <c r="Q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3318.42</v>
      </c>
      <c r="R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3304.9500000000003</v>
      </c>
      <c r="S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3379.3</v>
      </c>
      <c r="T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3371.57</v>
      </c>
      <c r="U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3441.1600000000003</v>
      </c>
      <c r="V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3358.1000000000004</v>
      </c>
      <c r="W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3284.53</v>
      </c>
      <c r="X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3570.4300000000003</v>
      </c>
      <c r="Y283" s="9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3448.09</v>
      </c>
    </row>
    <row r="284" spans="1:25" x14ac:dyDescent="0.2">
      <c r="A284" s="77">
        <f t="shared" si="12"/>
        <v>43169</v>
      </c>
      <c r="B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3343.78</v>
      </c>
      <c r="C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3278.6600000000003</v>
      </c>
      <c r="D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3244.9</v>
      </c>
      <c r="E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3244.4300000000003</v>
      </c>
      <c r="F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3245.2000000000003</v>
      </c>
      <c r="G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3251.88</v>
      </c>
      <c r="H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3278.3</v>
      </c>
      <c r="I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3333.2700000000004</v>
      </c>
      <c r="J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3258.82</v>
      </c>
      <c r="K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3360.1000000000004</v>
      </c>
      <c r="L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3401.2000000000003</v>
      </c>
      <c r="M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3386.4300000000003</v>
      </c>
      <c r="N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3375.8300000000004</v>
      </c>
      <c r="O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3349.36</v>
      </c>
      <c r="P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3323.19</v>
      </c>
      <c r="Q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3322.6000000000004</v>
      </c>
      <c r="R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3305.84</v>
      </c>
      <c r="S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3373.19</v>
      </c>
      <c r="T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3368.8900000000003</v>
      </c>
      <c r="U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3442.1100000000006</v>
      </c>
      <c r="V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3358.9300000000003</v>
      </c>
      <c r="W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3283.67</v>
      </c>
      <c r="X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3560.92</v>
      </c>
      <c r="Y284" s="9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3469.59</v>
      </c>
    </row>
    <row r="285" spans="1:25" x14ac:dyDescent="0.2">
      <c r="A285" s="77">
        <f t="shared" si="12"/>
        <v>43170</v>
      </c>
      <c r="B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3318.1000000000004</v>
      </c>
      <c r="C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3285.3500000000004</v>
      </c>
      <c r="D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3251.36</v>
      </c>
      <c r="E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3254.4700000000003</v>
      </c>
      <c r="F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3255.1000000000004</v>
      </c>
      <c r="G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3256.29</v>
      </c>
      <c r="H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3274.13</v>
      </c>
      <c r="I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3266.3700000000003</v>
      </c>
      <c r="J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3269.54</v>
      </c>
      <c r="K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3270.51</v>
      </c>
      <c r="L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3258.52</v>
      </c>
      <c r="M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3258.77</v>
      </c>
      <c r="N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3287.92</v>
      </c>
      <c r="O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3274.4900000000002</v>
      </c>
      <c r="P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3259.2200000000003</v>
      </c>
      <c r="Q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3259.42</v>
      </c>
      <c r="R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3274.4300000000003</v>
      </c>
      <c r="S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3336.71</v>
      </c>
      <c r="T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3363.78</v>
      </c>
      <c r="U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3401.9</v>
      </c>
      <c r="V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3353.4800000000005</v>
      </c>
      <c r="W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3281.4</v>
      </c>
      <c r="X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3529.03</v>
      </c>
      <c r="Y285" s="9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3448.3500000000004</v>
      </c>
    </row>
    <row r="286" spans="1:25" x14ac:dyDescent="0.2">
      <c r="A286" s="77">
        <f t="shared" si="12"/>
        <v>43171</v>
      </c>
      <c r="B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3338.42</v>
      </c>
      <c r="C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3248.02</v>
      </c>
      <c r="D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3254.27</v>
      </c>
      <c r="E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3252.4900000000002</v>
      </c>
      <c r="F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3252.26</v>
      </c>
      <c r="G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3254.8500000000004</v>
      </c>
      <c r="H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3333.69</v>
      </c>
      <c r="I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3429.04</v>
      </c>
      <c r="J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3260.54</v>
      </c>
      <c r="K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3316.5</v>
      </c>
      <c r="L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3332.1600000000003</v>
      </c>
      <c r="M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3313.61</v>
      </c>
      <c r="N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3314.3</v>
      </c>
      <c r="O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3258.84</v>
      </c>
      <c r="P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3261.8</v>
      </c>
      <c r="Q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3261.57</v>
      </c>
      <c r="R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3261.3500000000004</v>
      </c>
      <c r="S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3317.7000000000003</v>
      </c>
      <c r="T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3339.1800000000003</v>
      </c>
      <c r="U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3416.3</v>
      </c>
      <c r="V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3376.54</v>
      </c>
      <c r="W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3308.1600000000003</v>
      </c>
      <c r="X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3549.8</v>
      </c>
      <c r="Y286" s="9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3448.5800000000004</v>
      </c>
    </row>
    <row r="287" spans="1:25" x14ac:dyDescent="0.2">
      <c r="A287" s="77">
        <f t="shared" si="12"/>
        <v>43172</v>
      </c>
      <c r="B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3327.2700000000004</v>
      </c>
      <c r="C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3243.7400000000002</v>
      </c>
      <c r="D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3241.55</v>
      </c>
      <c r="E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3240.6600000000003</v>
      </c>
      <c r="F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3240.04</v>
      </c>
      <c r="G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3249.7000000000003</v>
      </c>
      <c r="H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3265.59</v>
      </c>
      <c r="I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3355.1400000000003</v>
      </c>
      <c r="J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3269.38</v>
      </c>
      <c r="K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3302.9500000000003</v>
      </c>
      <c r="L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3334.4300000000003</v>
      </c>
      <c r="M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3317.55</v>
      </c>
      <c r="N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3312.7200000000003</v>
      </c>
      <c r="O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3259.2700000000004</v>
      </c>
      <c r="P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3258.08</v>
      </c>
      <c r="Q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</v>
      </c>
      <c r="R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3258.2400000000002</v>
      </c>
      <c r="S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3316.7700000000004</v>
      </c>
      <c r="T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3304.4300000000003</v>
      </c>
      <c r="U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3366.96</v>
      </c>
      <c r="V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3348.76</v>
      </c>
      <c r="W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3271.84</v>
      </c>
      <c r="X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3504.57</v>
      </c>
      <c r="Y287" s="9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3426.83</v>
      </c>
    </row>
    <row r="288" spans="1:25" x14ac:dyDescent="0.2">
      <c r="A288" s="77">
        <f t="shared" si="12"/>
        <v>43173</v>
      </c>
      <c r="B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3328.59</v>
      </c>
      <c r="C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3259.42</v>
      </c>
      <c r="D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3243.34</v>
      </c>
      <c r="E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3242.4700000000003</v>
      </c>
      <c r="F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3239.53</v>
      </c>
      <c r="G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3241.7200000000003</v>
      </c>
      <c r="H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3292.53</v>
      </c>
      <c r="I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3413.5600000000004</v>
      </c>
      <c r="J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3257.25</v>
      </c>
      <c r="K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3306.55</v>
      </c>
      <c r="L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3277.4800000000005</v>
      </c>
      <c r="M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3270.19</v>
      </c>
      <c r="N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3259.33</v>
      </c>
      <c r="O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3258.57</v>
      </c>
      <c r="P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3256.29</v>
      </c>
      <c r="Q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3301.4500000000003</v>
      </c>
      <c r="R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3333.7000000000003</v>
      </c>
      <c r="S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3349.1200000000003</v>
      </c>
      <c r="T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3351.04</v>
      </c>
      <c r="U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3398.84</v>
      </c>
      <c r="V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3382.6800000000003</v>
      </c>
      <c r="W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3315.4900000000002</v>
      </c>
      <c r="X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3520.5200000000004</v>
      </c>
      <c r="Y288" s="9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3428.4700000000003</v>
      </c>
    </row>
    <row r="289" spans="1:27" x14ac:dyDescent="0.2">
      <c r="A289" s="77">
        <f t="shared" si="12"/>
        <v>43174</v>
      </c>
      <c r="B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3331.69</v>
      </c>
      <c r="C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3251</v>
      </c>
      <c r="D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3242.88</v>
      </c>
      <c r="E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3241.03</v>
      </c>
      <c r="F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3241.48</v>
      </c>
      <c r="G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3244.71</v>
      </c>
      <c r="H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3317.8300000000004</v>
      </c>
      <c r="I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3451.0400000000004</v>
      </c>
      <c r="J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3289.55</v>
      </c>
      <c r="K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3392.29</v>
      </c>
      <c r="L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3441.29</v>
      </c>
      <c r="M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3451.83</v>
      </c>
      <c r="N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3409.09</v>
      </c>
      <c r="O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3396.54</v>
      </c>
      <c r="P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3397.8900000000003</v>
      </c>
      <c r="Q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3391.8100000000004</v>
      </c>
      <c r="R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3391.6600000000003</v>
      </c>
      <c r="S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3428.11</v>
      </c>
      <c r="T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3413.78</v>
      </c>
      <c r="U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3468.21</v>
      </c>
      <c r="V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3425.53</v>
      </c>
      <c r="W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3341.42</v>
      </c>
      <c r="X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3531.96</v>
      </c>
      <c r="Y289" s="9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3438.33</v>
      </c>
    </row>
    <row r="290" spans="1:27" s="88" customFormat="1" x14ac:dyDescent="0.25">
      <c r="A290" s="77">
        <f t="shared" si="12"/>
        <v>43175</v>
      </c>
      <c r="B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3346.5600000000004</v>
      </c>
      <c r="C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3274.42</v>
      </c>
      <c r="D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3242.59</v>
      </c>
      <c r="E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3242.3100000000004</v>
      </c>
      <c r="F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3241.76</v>
      </c>
      <c r="G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3245.44</v>
      </c>
      <c r="H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3343.21</v>
      </c>
      <c r="I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3480.83</v>
      </c>
      <c r="J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3302.8300000000004</v>
      </c>
      <c r="K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3404.59</v>
      </c>
      <c r="L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3446.1000000000004</v>
      </c>
      <c r="M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3448.29</v>
      </c>
      <c r="N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3429.09</v>
      </c>
      <c r="O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3416.46</v>
      </c>
      <c r="P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3405.57</v>
      </c>
      <c r="Q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3409.7700000000004</v>
      </c>
      <c r="R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3420.33</v>
      </c>
      <c r="S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3443.46</v>
      </c>
      <c r="T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3416.54</v>
      </c>
      <c r="U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3467.03</v>
      </c>
      <c r="V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3430.59</v>
      </c>
      <c r="W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3349.2200000000003</v>
      </c>
      <c r="X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3549.82</v>
      </c>
      <c r="Y290" s="9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3424.1200000000003</v>
      </c>
    </row>
    <row r="291" spans="1:27" x14ac:dyDescent="0.2">
      <c r="A291" s="77">
        <f t="shared" si="12"/>
        <v>43176</v>
      </c>
      <c r="B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3292.23</v>
      </c>
      <c r="C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3254.75</v>
      </c>
      <c r="D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3246.9800000000005</v>
      </c>
      <c r="E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3246.1600000000003</v>
      </c>
      <c r="F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3240.84</v>
      </c>
      <c r="G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3241.87</v>
      </c>
      <c r="H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3268.55</v>
      </c>
      <c r="I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3321.44</v>
      </c>
      <c r="J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3252.52</v>
      </c>
      <c r="K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3255.67</v>
      </c>
      <c r="L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3302.76</v>
      </c>
      <c r="M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3302.58</v>
      </c>
      <c r="N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3274.6000000000004</v>
      </c>
      <c r="O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3256.57</v>
      </c>
      <c r="P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3254.04</v>
      </c>
      <c r="Q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3254.4</v>
      </c>
      <c r="R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3254.84</v>
      </c>
      <c r="S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3255.51</v>
      </c>
      <c r="T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3258.2400000000002</v>
      </c>
      <c r="U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3394.3900000000003</v>
      </c>
      <c r="V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3356.1000000000004</v>
      </c>
      <c r="W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3277.6400000000003</v>
      </c>
      <c r="X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3447.92</v>
      </c>
      <c r="Y291" s="9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3331.9800000000005</v>
      </c>
    </row>
    <row r="292" spans="1:27" x14ac:dyDescent="0.2">
      <c r="A292" s="77">
        <f t="shared" si="12"/>
        <v>43177</v>
      </c>
      <c r="B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3257.54</v>
      </c>
      <c r="C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3256.26</v>
      </c>
      <c r="D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3253.78</v>
      </c>
      <c r="E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3252.76</v>
      </c>
      <c r="F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3252.13</v>
      </c>
      <c r="G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3253.4</v>
      </c>
      <c r="H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3267.48</v>
      </c>
      <c r="I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3271.88</v>
      </c>
      <c r="J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3324.4900000000002</v>
      </c>
      <c r="K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3261.8700000000003</v>
      </c>
      <c r="L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3263.1800000000003</v>
      </c>
      <c r="M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3263.79</v>
      </c>
      <c r="N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3264.0200000000004</v>
      </c>
      <c r="O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3264.2200000000003</v>
      </c>
      <c r="P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3263.2900000000004</v>
      </c>
      <c r="Q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3263.53</v>
      </c>
      <c r="R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3263.1400000000003</v>
      </c>
      <c r="S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3265.1200000000003</v>
      </c>
      <c r="T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3275.6800000000003</v>
      </c>
      <c r="U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3285.9500000000003</v>
      </c>
      <c r="V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3282.96</v>
      </c>
      <c r="W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3289.3</v>
      </c>
      <c r="X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3388.5</v>
      </c>
      <c r="Y292" s="9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3305.5200000000004</v>
      </c>
    </row>
    <row r="293" spans="1:27" x14ac:dyDescent="0.2">
      <c r="A293" s="77">
        <f t="shared" si="12"/>
        <v>43178</v>
      </c>
      <c r="B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3249.11</v>
      </c>
      <c r="C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3253.2200000000003</v>
      </c>
      <c r="D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3251.8100000000004</v>
      </c>
      <c r="E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3251.5200000000004</v>
      </c>
      <c r="F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3251.6800000000003</v>
      </c>
      <c r="G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3252.48</v>
      </c>
      <c r="H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3269.7200000000003</v>
      </c>
      <c r="I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3295.1600000000003</v>
      </c>
      <c r="J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3266.6000000000004</v>
      </c>
      <c r="K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3256.84</v>
      </c>
      <c r="L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3257.51</v>
      </c>
      <c r="M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3257.27</v>
      </c>
      <c r="N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3256.2200000000003</v>
      </c>
      <c r="O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3257.59</v>
      </c>
      <c r="P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3256.54</v>
      </c>
      <c r="Q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3256.78</v>
      </c>
      <c r="R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3256.79</v>
      </c>
      <c r="S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3260.36</v>
      </c>
      <c r="T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3264.38</v>
      </c>
      <c r="U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3270.57</v>
      </c>
      <c r="V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3278.9900000000002</v>
      </c>
      <c r="W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3277.9300000000003</v>
      </c>
      <c r="X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3399.78</v>
      </c>
      <c r="Y293" s="9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3289.67</v>
      </c>
    </row>
    <row r="294" spans="1:27" x14ac:dyDescent="0.2">
      <c r="A294" s="77">
        <f t="shared" si="12"/>
        <v>43179</v>
      </c>
      <c r="B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3251.4400000000005</v>
      </c>
      <c r="C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3253.2200000000003</v>
      </c>
      <c r="D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3251.6400000000003</v>
      </c>
      <c r="E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3251.38</v>
      </c>
      <c r="F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3250.96</v>
      </c>
      <c r="G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3252.4</v>
      </c>
      <c r="H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3267.8500000000004</v>
      </c>
      <c r="I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3295.1600000000003</v>
      </c>
      <c r="J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3269.1400000000003</v>
      </c>
      <c r="K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3258.3900000000003</v>
      </c>
      <c r="L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3258.1200000000003</v>
      </c>
      <c r="M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3257.7200000000003</v>
      </c>
      <c r="N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3257.7300000000005</v>
      </c>
      <c r="O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3259.13</v>
      </c>
      <c r="P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3258.01</v>
      </c>
      <c r="Q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3258.3</v>
      </c>
      <c r="R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3258.23</v>
      </c>
      <c r="S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3258.76</v>
      </c>
      <c r="T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3266.1800000000003</v>
      </c>
      <c r="U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3270.07</v>
      </c>
      <c r="V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3269.07</v>
      </c>
      <c r="W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3274.92</v>
      </c>
      <c r="X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3413.63</v>
      </c>
      <c r="Y294" s="9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3293.2000000000003</v>
      </c>
    </row>
    <row r="295" spans="1:27" x14ac:dyDescent="0.2">
      <c r="A295" s="77">
        <f t="shared" si="12"/>
        <v>43180</v>
      </c>
      <c r="B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3266.2900000000004</v>
      </c>
      <c r="C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3251.65</v>
      </c>
      <c r="D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3250.96</v>
      </c>
      <c r="E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3250.7700000000004</v>
      </c>
      <c r="F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3251.54</v>
      </c>
      <c r="G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3252.4</v>
      </c>
      <c r="H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3265.3900000000003</v>
      </c>
      <c r="I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3353.4800000000005</v>
      </c>
      <c r="J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3269.4300000000003</v>
      </c>
      <c r="K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3360.88</v>
      </c>
      <c r="L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3360.8100000000004</v>
      </c>
      <c r="M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3372.12</v>
      </c>
      <c r="N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3341.32</v>
      </c>
      <c r="O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3341.21</v>
      </c>
      <c r="P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3340.46</v>
      </c>
      <c r="Q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3328.4700000000003</v>
      </c>
      <c r="R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3318.05</v>
      </c>
      <c r="S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3336.7300000000005</v>
      </c>
      <c r="T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3286.8700000000003</v>
      </c>
      <c r="U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3350.7200000000003</v>
      </c>
      <c r="V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3333.96</v>
      </c>
      <c r="W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3297.63</v>
      </c>
      <c r="X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3505.1100000000006</v>
      </c>
      <c r="Y295" s="9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3310.82</v>
      </c>
    </row>
    <row r="296" spans="1:27" x14ac:dyDescent="0.2">
      <c r="A296" s="77">
        <f t="shared" si="12"/>
        <v>43181</v>
      </c>
      <c r="B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3256.4700000000003</v>
      </c>
      <c r="C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3270.6600000000003</v>
      </c>
      <c r="D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3256.8100000000004</v>
      </c>
      <c r="E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3304.57</v>
      </c>
      <c r="F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3298.4100000000003</v>
      </c>
      <c r="G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3253.4</v>
      </c>
      <c r="H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3268.4700000000003</v>
      </c>
      <c r="I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3264.76</v>
      </c>
      <c r="J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3301.9700000000003</v>
      </c>
      <c r="K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3260.7000000000003</v>
      </c>
      <c r="L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3280.17</v>
      </c>
      <c r="M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3264.55</v>
      </c>
      <c r="N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3273.15</v>
      </c>
      <c r="O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3272.82</v>
      </c>
      <c r="P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3272.46</v>
      </c>
      <c r="Q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3272.8300000000004</v>
      </c>
      <c r="R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3268.78</v>
      </c>
      <c r="S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3276.9500000000003</v>
      </c>
      <c r="T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3296.73</v>
      </c>
      <c r="U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3294.1800000000003</v>
      </c>
      <c r="V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3290.04</v>
      </c>
      <c r="W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3296.6400000000003</v>
      </c>
      <c r="X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3435.3900000000003</v>
      </c>
      <c r="Y296" s="9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3302.52</v>
      </c>
      <c r="AA296" s="78"/>
    </row>
    <row r="297" spans="1:27" x14ac:dyDescent="0.2">
      <c r="A297" s="77">
        <f t="shared" si="12"/>
        <v>43182</v>
      </c>
      <c r="B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3262.53</v>
      </c>
      <c r="C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3256.03</v>
      </c>
      <c r="D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3272.94</v>
      </c>
      <c r="E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3283.36</v>
      </c>
      <c r="F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3277.26</v>
      </c>
      <c r="G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3263</v>
      </c>
      <c r="H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3264.65</v>
      </c>
      <c r="I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3255.92</v>
      </c>
      <c r="J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3269.3300000000004</v>
      </c>
      <c r="K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3270.4900000000002</v>
      </c>
      <c r="L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3270.77</v>
      </c>
      <c r="M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3270.98</v>
      </c>
      <c r="N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3270.5600000000004</v>
      </c>
      <c r="O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3270.34</v>
      </c>
      <c r="P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3268.9</v>
      </c>
      <c r="Q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3268.86</v>
      </c>
      <c r="R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3269.0200000000004</v>
      </c>
      <c r="S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3275.36</v>
      </c>
      <c r="T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3279.7400000000002</v>
      </c>
      <c r="U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3360.9500000000003</v>
      </c>
      <c r="V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3305.4700000000003</v>
      </c>
      <c r="W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3301.59</v>
      </c>
      <c r="X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3390.9500000000003</v>
      </c>
      <c r="Y297" s="9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3337.3100000000004</v>
      </c>
    </row>
    <row r="298" spans="1:27" x14ac:dyDescent="0.2">
      <c r="A298" s="77">
        <f t="shared" si="12"/>
        <v>43183</v>
      </c>
      <c r="B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3288.03</v>
      </c>
      <c r="C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3297.09</v>
      </c>
      <c r="D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3309.11</v>
      </c>
      <c r="E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3320.77</v>
      </c>
      <c r="F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3307.55</v>
      </c>
      <c r="G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3292.02</v>
      </c>
      <c r="H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3288.67</v>
      </c>
      <c r="I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3242.9</v>
      </c>
      <c r="J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3261.96</v>
      </c>
      <c r="K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3265.57</v>
      </c>
      <c r="L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3276.0200000000004</v>
      </c>
      <c r="M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3260.4100000000003</v>
      </c>
      <c r="N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3262.05</v>
      </c>
      <c r="O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3261.08</v>
      </c>
      <c r="P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3260.2400000000002</v>
      </c>
      <c r="Q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3260.25</v>
      </c>
      <c r="R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3261.2000000000003</v>
      </c>
      <c r="S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3267.67</v>
      </c>
      <c r="T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3369.25</v>
      </c>
      <c r="U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3307.1800000000003</v>
      </c>
      <c r="V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3302.33</v>
      </c>
      <c r="W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3290.1800000000003</v>
      </c>
      <c r="X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3434.5800000000004</v>
      </c>
      <c r="Y298" s="9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3306.58</v>
      </c>
    </row>
    <row r="299" spans="1:27" x14ac:dyDescent="0.2">
      <c r="A299" s="77">
        <f t="shared" si="12"/>
        <v>43184</v>
      </c>
      <c r="B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3257.94</v>
      </c>
      <c r="C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3304.11</v>
      </c>
      <c r="D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3314.96</v>
      </c>
      <c r="E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3327.32</v>
      </c>
      <c r="F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3327.96</v>
      </c>
      <c r="G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3292.83</v>
      </c>
      <c r="H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3311.73</v>
      </c>
      <c r="I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3264.9500000000003</v>
      </c>
      <c r="J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3321.61</v>
      </c>
      <c r="K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3264</v>
      </c>
      <c r="L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3267.3900000000003</v>
      </c>
      <c r="M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3263.76</v>
      </c>
      <c r="N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3294.19</v>
      </c>
      <c r="O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3291.05</v>
      </c>
      <c r="P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3309.03</v>
      </c>
      <c r="Q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3322.61</v>
      </c>
      <c r="R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3324.29</v>
      </c>
      <c r="S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3332.38</v>
      </c>
      <c r="T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3318.4800000000005</v>
      </c>
      <c r="U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3299.86</v>
      </c>
      <c r="V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3302.33</v>
      </c>
      <c r="W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3294.48</v>
      </c>
      <c r="X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3415.26</v>
      </c>
      <c r="Y299" s="9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3342.4100000000003</v>
      </c>
    </row>
    <row r="300" spans="1:27" x14ac:dyDescent="0.2">
      <c r="A300" s="77">
        <f t="shared" si="12"/>
        <v>43185</v>
      </c>
      <c r="B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3272.1600000000003</v>
      </c>
      <c r="C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3300.03</v>
      </c>
      <c r="D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3317.37</v>
      </c>
      <c r="E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3330.1000000000004</v>
      </c>
      <c r="F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3330.1400000000003</v>
      </c>
      <c r="G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3292.9300000000003</v>
      </c>
      <c r="H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3301.71</v>
      </c>
      <c r="I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3281.57</v>
      </c>
      <c r="J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3283.96</v>
      </c>
      <c r="K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3276.1600000000003</v>
      </c>
      <c r="L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3273.28</v>
      </c>
      <c r="M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3272.1000000000004</v>
      </c>
      <c r="N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3271.75</v>
      </c>
      <c r="O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3269.2000000000003</v>
      </c>
      <c r="P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3269.2200000000003</v>
      </c>
      <c r="Q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3268.8500000000004</v>
      </c>
      <c r="R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3261.51</v>
      </c>
      <c r="S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3264.6400000000003</v>
      </c>
      <c r="T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3285.11</v>
      </c>
      <c r="U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3291.17</v>
      </c>
      <c r="V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3288.79</v>
      </c>
      <c r="W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3285.7000000000003</v>
      </c>
      <c r="X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3346.84</v>
      </c>
      <c r="Y300" s="9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3283.76</v>
      </c>
    </row>
    <row r="301" spans="1:27" x14ac:dyDescent="0.2">
      <c r="A301" s="77">
        <f t="shared" si="12"/>
        <v>43186</v>
      </c>
      <c r="B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3251.21</v>
      </c>
      <c r="C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3281.13</v>
      </c>
      <c r="D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3280.3900000000003</v>
      </c>
      <c r="E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3280.1000000000004</v>
      </c>
      <c r="F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3280.8100000000004</v>
      </c>
      <c r="G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3269.27</v>
      </c>
      <c r="H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3292.7400000000002</v>
      </c>
      <c r="I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3271.9300000000003</v>
      </c>
      <c r="J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3279.2700000000004</v>
      </c>
      <c r="K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3267.8</v>
      </c>
      <c r="L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3267.6400000000003</v>
      </c>
      <c r="M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3267.5200000000004</v>
      </c>
      <c r="N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3267.33</v>
      </c>
      <c r="O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3266.15</v>
      </c>
      <c r="P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3261.03</v>
      </c>
      <c r="Q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3264.8900000000003</v>
      </c>
      <c r="R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3261.5200000000004</v>
      </c>
      <c r="S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3281.8</v>
      </c>
      <c r="T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3288.9500000000003</v>
      </c>
      <c r="U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3276.82</v>
      </c>
      <c r="V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3291.03</v>
      </c>
      <c r="W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3289.2000000000003</v>
      </c>
      <c r="X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3408.21</v>
      </c>
      <c r="Y301" s="9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3282.4900000000002</v>
      </c>
    </row>
    <row r="302" spans="1:27" x14ac:dyDescent="0.2">
      <c r="A302" s="77">
        <f t="shared" si="12"/>
        <v>43187</v>
      </c>
      <c r="B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3251.1800000000003</v>
      </c>
      <c r="C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3269.07</v>
      </c>
      <c r="D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3268.53</v>
      </c>
      <c r="E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3280.54</v>
      </c>
      <c r="F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3269.08</v>
      </c>
      <c r="G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3281.28</v>
      </c>
      <c r="H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3312.26</v>
      </c>
      <c r="I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3273.59</v>
      </c>
      <c r="J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3277.1600000000003</v>
      </c>
      <c r="K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3268.8900000000003</v>
      </c>
      <c r="L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3268.57</v>
      </c>
      <c r="M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3267.58</v>
      </c>
      <c r="N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3265.4900000000002</v>
      </c>
      <c r="O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3265.19</v>
      </c>
      <c r="P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3264.96</v>
      </c>
      <c r="Q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3265.13</v>
      </c>
      <c r="R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3261.8300000000004</v>
      </c>
      <c r="S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3283.29</v>
      </c>
      <c r="T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3279.65</v>
      </c>
      <c r="U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3283.3300000000004</v>
      </c>
      <c r="V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3284.21</v>
      </c>
      <c r="W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3282.71</v>
      </c>
      <c r="X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3411.73</v>
      </c>
      <c r="Y302" s="9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3278.23</v>
      </c>
    </row>
    <row r="303" spans="1:27" x14ac:dyDescent="0.2">
      <c r="A303" s="77">
        <f t="shared" si="12"/>
        <v>43188</v>
      </c>
      <c r="B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3250.4800000000005</v>
      </c>
      <c r="C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3261.4</v>
      </c>
      <c r="D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3267.01</v>
      </c>
      <c r="E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3266.84</v>
      </c>
      <c r="F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3267.2000000000003</v>
      </c>
      <c r="G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3267.2700000000004</v>
      </c>
      <c r="H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3260.7300000000005</v>
      </c>
      <c r="I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3299.46</v>
      </c>
      <c r="J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3278.36</v>
      </c>
      <c r="K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3328.01</v>
      </c>
      <c r="L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3352.54</v>
      </c>
      <c r="M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3347.6600000000003</v>
      </c>
      <c r="N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3312.46</v>
      </c>
      <c r="O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3293.92</v>
      </c>
      <c r="P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3293.67</v>
      </c>
      <c r="Q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3281.03</v>
      </c>
      <c r="R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3270.71</v>
      </c>
      <c r="S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3277.67</v>
      </c>
      <c r="T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3274.7700000000004</v>
      </c>
      <c r="U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3261.3900000000003</v>
      </c>
      <c r="V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3280.28</v>
      </c>
      <c r="W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3287.9900000000002</v>
      </c>
      <c r="X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3428.11</v>
      </c>
      <c r="Y303" s="9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3271.9700000000003</v>
      </c>
    </row>
    <row r="304" spans="1:27" x14ac:dyDescent="0.2">
      <c r="A304" s="77">
        <f t="shared" ref="A304:A305" si="13">A267</f>
        <v>43189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3250.9500000000003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3261.84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3279.3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3279.0600000000004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3267.4300000000003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3267.9100000000003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3263.79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3282.69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3262.3700000000003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3310.54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3324.1200000000003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3323.51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3295.05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3280.3700000000003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3280.4100000000003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3270.25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3270.4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3278.07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3269.7300000000005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3260.2900000000004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3278.2200000000003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3283.7300000000005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3470.6200000000003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3366.5200000000004</v>
      </c>
    </row>
    <row r="305" spans="1:27" x14ac:dyDescent="0.2">
      <c r="A305" s="77">
        <f t="shared" si="13"/>
        <v>43190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3254.25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3255.76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3279.15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3278.9300000000003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3291.67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3291.96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3270.4900000000002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3270.55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3255.9700000000003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3256.92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3246.03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3255.4100000000003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3257.2000000000003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3257.01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3256.2700000000004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3244.05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3270.88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3294.19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3284.63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3261.92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3274.57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3279.6600000000003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3480.58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3389.6600000000003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43160</v>
      </c>
      <c r="B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3819.3</v>
      </c>
      <c r="C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3654.85</v>
      </c>
      <c r="D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3640.08</v>
      </c>
      <c r="E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3635.7200000000003</v>
      </c>
      <c r="F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3643.03</v>
      </c>
      <c r="G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3675.77</v>
      </c>
      <c r="H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3786.12</v>
      </c>
      <c r="I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3931.33</v>
      </c>
      <c r="J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3708.6400000000003</v>
      </c>
      <c r="K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3903.62</v>
      </c>
      <c r="L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3948.5200000000004</v>
      </c>
      <c r="M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3978.53</v>
      </c>
      <c r="N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3965.96</v>
      </c>
      <c r="O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3965.6100000000006</v>
      </c>
      <c r="P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3983.53</v>
      </c>
      <c r="Q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3969.3300000000004</v>
      </c>
      <c r="R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3969.87</v>
      </c>
      <c r="S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3913.5200000000004</v>
      </c>
      <c r="T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3882.1900000000005</v>
      </c>
      <c r="U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3891.96</v>
      </c>
      <c r="V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3837.8500000000004</v>
      </c>
      <c r="W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3737.55</v>
      </c>
      <c r="X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4076.92</v>
      </c>
      <c r="Y313" s="9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3898.1500000000005</v>
      </c>
    </row>
    <row r="314" spans="1:27" x14ac:dyDescent="0.2">
      <c r="A314" s="77">
        <f>A313+1</f>
        <v>43161</v>
      </c>
      <c r="B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3784.71</v>
      </c>
      <c r="C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3683.87</v>
      </c>
      <c r="D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3648.6400000000003</v>
      </c>
      <c r="E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3636.64</v>
      </c>
      <c r="F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3644.13</v>
      </c>
      <c r="G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3647.02</v>
      </c>
      <c r="H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3750.38</v>
      </c>
      <c r="I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3859.21</v>
      </c>
      <c r="J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3695.7200000000003</v>
      </c>
      <c r="K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3812.1400000000003</v>
      </c>
      <c r="L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3869.2200000000003</v>
      </c>
      <c r="M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3845.08</v>
      </c>
      <c r="N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3799.8500000000004</v>
      </c>
      <c r="O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3799.29</v>
      </c>
      <c r="P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3799.54</v>
      </c>
      <c r="Q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3799.66</v>
      </c>
      <c r="R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3799.62</v>
      </c>
      <c r="S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3824.6900000000005</v>
      </c>
      <c r="T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3848.4800000000005</v>
      </c>
      <c r="U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3868.2300000000005</v>
      </c>
      <c r="V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3825.76</v>
      </c>
      <c r="W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3752.2000000000003</v>
      </c>
      <c r="X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4013.32</v>
      </c>
      <c r="Y314" s="9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3907.63</v>
      </c>
    </row>
    <row r="315" spans="1:27" x14ac:dyDescent="0.2">
      <c r="A315" s="77">
        <f t="shared" ref="A315:A343" si="14">A314+1</f>
        <v>43162</v>
      </c>
      <c r="B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3777.51</v>
      </c>
      <c r="C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3681.48</v>
      </c>
      <c r="D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3684.3</v>
      </c>
      <c r="E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3684.04</v>
      </c>
      <c r="F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3684.55</v>
      </c>
      <c r="G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3685.77</v>
      </c>
      <c r="H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3677.78</v>
      </c>
      <c r="I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3693.9</v>
      </c>
      <c r="J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3722.92</v>
      </c>
      <c r="K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3680.31</v>
      </c>
      <c r="L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3716.07</v>
      </c>
      <c r="M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3716.05</v>
      </c>
      <c r="N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3661.79</v>
      </c>
      <c r="O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3674.1</v>
      </c>
      <c r="P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3695.1800000000003</v>
      </c>
      <c r="Q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3695.33</v>
      </c>
      <c r="R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3680.25</v>
      </c>
      <c r="S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3761.17</v>
      </c>
      <c r="T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3741.58</v>
      </c>
      <c r="U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3744.6400000000003</v>
      </c>
      <c r="V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3698.4</v>
      </c>
      <c r="W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3738.84</v>
      </c>
      <c r="X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3976.76</v>
      </c>
      <c r="Y315" s="9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3874.4800000000005</v>
      </c>
    </row>
    <row r="316" spans="1:27" x14ac:dyDescent="0.2">
      <c r="A316" s="77">
        <f t="shared" si="14"/>
        <v>43163</v>
      </c>
      <c r="B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3728.84</v>
      </c>
      <c r="C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3674.52</v>
      </c>
      <c r="D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3673.2</v>
      </c>
      <c r="E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3670.36</v>
      </c>
      <c r="F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3671.36</v>
      </c>
      <c r="G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3672.12</v>
      </c>
      <c r="H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3716.83</v>
      </c>
      <c r="I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3690.6400000000003</v>
      </c>
      <c r="J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3771.67</v>
      </c>
      <c r="K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3682.38</v>
      </c>
      <c r="L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3673.9300000000003</v>
      </c>
      <c r="M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3684.4500000000003</v>
      </c>
      <c r="N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3684.5</v>
      </c>
      <c r="O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3683.2400000000002</v>
      </c>
      <c r="P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3684.83</v>
      </c>
      <c r="Q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3683.41</v>
      </c>
      <c r="R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3683.25</v>
      </c>
      <c r="S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3778.84</v>
      </c>
      <c r="T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3721.92</v>
      </c>
      <c r="U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3725.09</v>
      </c>
      <c r="V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3685.9300000000003</v>
      </c>
      <c r="W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3739.8500000000004</v>
      </c>
      <c r="X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3959.37</v>
      </c>
      <c r="Y316" s="9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3831.71</v>
      </c>
    </row>
    <row r="317" spans="1:27" x14ac:dyDescent="0.2">
      <c r="A317" s="77">
        <f t="shared" si="14"/>
        <v>43164</v>
      </c>
      <c r="B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3788.63</v>
      </c>
      <c r="C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3654.75</v>
      </c>
      <c r="D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3653.4900000000002</v>
      </c>
      <c r="E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3650.6</v>
      </c>
      <c r="F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3646.79</v>
      </c>
      <c r="G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3668.91</v>
      </c>
      <c r="H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3767.54</v>
      </c>
      <c r="I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3874.9300000000003</v>
      </c>
      <c r="J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3665.96</v>
      </c>
      <c r="K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3867.01</v>
      </c>
      <c r="L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3938.21</v>
      </c>
      <c r="M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3863.5600000000004</v>
      </c>
      <c r="N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3844.3900000000003</v>
      </c>
      <c r="O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3844.01</v>
      </c>
      <c r="P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3844.55</v>
      </c>
      <c r="Q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3844.46</v>
      </c>
      <c r="R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3843.8</v>
      </c>
      <c r="S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3910.2400000000002</v>
      </c>
      <c r="T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3863.4800000000005</v>
      </c>
      <c r="U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3952.9700000000003</v>
      </c>
      <c r="V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3908.7000000000003</v>
      </c>
      <c r="W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3829.36</v>
      </c>
      <c r="X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4055.38</v>
      </c>
      <c r="Y317" s="9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3954.4900000000002</v>
      </c>
    </row>
    <row r="318" spans="1:27" x14ac:dyDescent="0.2">
      <c r="A318" s="77">
        <f t="shared" si="14"/>
        <v>43165</v>
      </c>
      <c r="B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3807.05</v>
      </c>
      <c r="C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3703.44</v>
      </c>
      <c r="D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3645.02</v>
      </c>
      <c r="E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3643.8900000000003</v>
      </c>
      <c r="F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3642.81</v>
      </c>
      <c r="G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3652.73</v>
      </c>
      <c r="H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3764.28</v>
      </c>
      <c r="I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3855.1100000000006</v>
      </c>
      <c r="J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3661.66</v>
      </c>
      <c r="K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3802.8100000000004</v>
      </c>
      <c r="L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3857.6500000000005</v>
      </c>
      <c r="M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3849.37</v>
      </c>
      <c r="N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3814.88</v>
      </c>
      <c r="O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3813.67</v>
      </c>
      <c r="P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3816.9700000000003</v>
      </c>
      <c r="Q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3817.82</v>
      </c>
      <c r="R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3842.1900000000005</v>
      </c>
      <c r="S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3875.6000000000004</v>
      </c>
      <c r="T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3830.16</v>
      </c>
      <c r="U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3883.5200000000004</v>
      </c>
      <c r="V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3848.9400000000005</v>
      </c>
      <c r="W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3800.6900000000005</v>
      </c>
      <c r="X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4007.59</v>
      </c>
      <c r="Y318" s="9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3912.8700000000003</v>
      </c>
    </row>
    <row r="319" spans="1:27" x14ac:dyDescent="0.2">
      <c r="A319" s="77">
        <f t="shared" si="14"/>
        <v>43166</v>
      </c>
      <c r="B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3754.08</v>
      </c>
      <c r="C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3648.1</v>
      </c>
      <c r="D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3645.65</v>
      </c>
      <c r="E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3640.8</v>
      </c>
      <c r="F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3642.17</v>
      </c>
      <c r="G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3645.6800000000003</v>
      </c>
      <c r="H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3727.4</v>
      </c>
      <c r="I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3769.3500000000004</v>
      </c>
      <c r="J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3661.69</v>
      </c>
      <c r="K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3762.7000000000003</v>
      </c>
      <c r="L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3857.66</v>
      </c>
      <c r="M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3846.6800000000003</v>
      </c>
      <c r="N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3800.28</v>
      </c>
      <c r="O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3767.3900000000003</v>
      </c>
      <c r="P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3768.6900000000005</v>
      </c>
      <c r="Q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3736.4</v>
      </c>
      <c r="R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3729.05</v>
      </c>
      <c r="S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3797.1400000000003</v>
      </c>
      <c r="T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3840.4000000000005</v>
      </c>
      <c r="U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3884.25</v>
      </c>
      <c r="V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3820.54</v>
      </c>
      <c r="W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3742.78</v>
      </c>
      <c r="X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3984.8900000000003</v>
      </c>
      <c r="Y319" s="9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3895.6100000000006</v>
      </c>
    </row>
    <row r="320" spans="1:27" x14ac:dyDescent="0.2">
      <c r="A320" s="77">
        <f t="shared" si="14"/>
        <v>43167</v>
      </c>
      <c r="B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3757.05</v>
      </c>
      <c r="C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3681.61</v>
      </c>
      <c r="D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3652.4500000000003</v>
      </c>
      <c r="E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3651.01</v>
      </c>
      <c r="F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3652.05</v>
      </c>
      <c r="G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3653.46</v>
      </c>
      <c r="H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3684.78</v>
      </c>
      <c r="I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3719.9900000000002</v>
      </c>
      <c r="J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3671.07</v>
      </c>
      <c r="K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3671.07</v>
      </c>
      <c r="L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3658.05</v>
      </c>
      <c r="M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3659.11</v>
      </c>
      <c r="N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3658.84</v>
      </c>
      <c r="O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3658.87</v>
      </c>
      <c r="P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3658.94</v>
      </c>
      <c r="Q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3659.2400000000002</v>
      </c>
      <c r="R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3662.01</v>
      </c>
      <c r="S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3751.01</v>
      </c>
      <c r="T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3803.9000000000005</v>
      </c>
      <c r="U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3900.7400000000002</v>
      </c>
      <c r="V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3823.7700000000004</v>
      </c>
      <c r="W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3685.34</v>
      </c>
      <c r="X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3945.8900000000003</v>
      </c>
      <c r="Y320" s="9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3863.16</v>
      </c>
    </row>
    <row r="321" spans="1:25" x14ac:dyDescent="0.2">
      <c r="A321" s="77">
        <f t="shared" si="14"/>
        <v>43168</v>
      </c>
      <c r="B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3756.08</v>
      </c>
      <c r="C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3703.03</v>
      </c>
      <c r="D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3650.27</v>
      </c>
      <c r="E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3649.02</v>
      </c>
      <c r="F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3649.98</v>
      </c>
      <c r="G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3663.27</v>
      </c>
      <c r="H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3706.59</v>
      </c>
      <c r="I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3743.3500000000004</v>
      </c>
      <c r="J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3657.98</v>
      </c>
      <c r="K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3771.9500000000003</v>
      </c>
      <c r="L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3814.1800000000003</v>
      </c>
      <c r="M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3800.6400000000003</v>
      </c>
      <c r="N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3786.9300000000003</v>
      </c>
      <c r="O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3757.3200000000006</v>
      </c>
      <c r="P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3726.5200000000004</v>
      </c>
      <c r="Q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3726.59</v>
      </c>
      <c r="R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3711.19</v>
      </c>
      <c r="S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3796.17</v>
      </c>
      <c r="T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3787.34</v>
      </c>
      <c r="U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3866.86</v>
      </c>
      <c r="V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3771.9400000000005</v>
      </c>
      <c r="W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3687.86</v>
      </c>
      <c r="X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4014.6000000000004</v>
      </c>
      <c r="Y321" s="9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3874.78</v>
      </c>
    </row>
    <row r="322" spans="1:25" x14ac:dyDescent="0.2">
      <c r="A322" s="77">
        <f t="shared" si="14"/>
        <v>43169</v>
      </c>
      <c r="B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3755.57</v>
      </c>
      <c r="C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3681.15</v>
      </c>
      <c r="D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3642.57</v>
      </c>
      <c r="E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3642.03</v>
      </c>
      <c r="F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3642.9100000000003</v>
      </c>
      <c r="G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3650.54</v>
      </c>
      <c r="H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3680.7400000000002</v>
      </c>
      <c r="I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3743.5600000000004</v>
      </c>
      <c r="J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3658.48</v>
      </c>
      <c r="K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3774.2200000000003</v>
      </c>
      <c r="L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3821.1900000000005</v>
      </c>
      <c r="M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3804.3100000000004</v>
      </c>
      <c r="N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3792.1900000000005</v>
      </c>
      <c r="O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3761.9500000000003</v>
      </c>
      <c r="P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3732.04</v>
      </c>
      <c r="Q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3731.37</v>
      </c>
      <c r="R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3712.21</v>
      </c>
      <c r="S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3789.1800000000003</v>
      </c>
      <c r="T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3784.2700000000004</v>
      </c>
      <c r="U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3867.9500000000003</v>
      </c>
      <c r="V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3772.8900000000003</v>
      </c>
      <c r="W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3686.88</v>
      </c>
      <c r="X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4003.7300000000005</v>
      </c>
      <c r="Y322" s="9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3899.3600000000006</v>
      </c>
    </row>
    <row r="323" spans="1:25" x14ac:dyDescent="0.2">
      <c r="A323" s="77">
        <f t="shared" si="14"/>
        <v>43170</v>
      </c>
      <c r="B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3726.2300000000005</v>
      </c>
      <c r="C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3688.79</v>
      </c>
      <c r="D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3649.94</v>
      </c>
      <c r="E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3653.51</v>
      </c>
      <c r="F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3654.23</v>
      </c>
      <c r="G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3655.59</v>
      </c>
      <c r="H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3675.98</v>
      </c>
      <c r="I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3667.11</v>
      </c>
      <c r="J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3670.7200000000003</v>
      </c>
      <c r="K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3671.83</v>
      </c>
      <c r="L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3658.13</v>
      </c>
      <c r="M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3658.41</v>
      </c>
      <c r="N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3691.73</v>
      </c>
      <c r="O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3676.3900000000003</v>
      </c>
      <c r="P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3658.94</v>
      </c>
      <c r="Q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3659.16</v>
      </c>
      <c r="R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3676.31</v>
      </c>
      <c r="S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3747.4900000000002</v>
      </c>
      <c r="T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3778.4300000000003</v>
      </c>
      <c r="U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3821.9900000000002</v>
      </c>
      <c r="V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3766.6600000000003</v>
      </c>
      <c r="W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3684.29</v>
      </c>
      <c r="X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3967.28</v>
      </c>
      <c r="Y323" s="9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3875.08</v>
      </c>
    </row>
    <row r="324" spans="1:25" x14ac:dyDescent="0.2">
      <c r="A324" s="77">
        <f t="shared" si="14"/>
        <v>43171</v>
      </c>
      <c r="B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3749.4400000000005</v>
      </c>
      <c r="C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3646.13</v>
      </c>
      <c r="D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3653.27</v>
      </c>
      <c r="E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3651.2400000000002</v>
      </c>
      <c r="F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3650.98</v>
      </c>
      <c r="G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3653.94</v>
      </c>
      <c r="H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3744.04</v>
      </c>
      <c r="I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3853.01</v>
      </c>
      <c r="J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3660.44</v>
      </c>
      <c r="K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3724.3900000000003</v>
      </c>
      <c r="L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3742.29</v>
      </c>
      <c r="M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3721.09</v>
      </c>
      <c r="N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3721.88</v>
      </c>
      <c r="O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3658.5</v>
      </c>
      <c r="P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3661.88</v>
      </c>
      <c r="Q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3661.61</v>
      </c>
      <c r="R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3661.37</v>
      </c>
      <c r="S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3725.76</v>
      </c>
      <c r="T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3750.32</v>
      </c>
      <c r="U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3838.46</v>
      </c>
      <c r="V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3793.0200000000004</v>
      </c>
      <c r="W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3714.87</v>
      </c>
      <c r="X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3991.0200000000004</v>
      </c>
      <c r="Y324" s="9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3875.34</v>
      </c>
    </row>
    <row r="325" spans="1:25" x14ac:dyDescent="0.2">
      <c r="A325" s="77">
        <f t="shared" si="14"/>
        <v>43172</v>
      </c>
      <c r="B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3736.7000000000003</v>
      </c>
      <c r="C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3641.2400000000002</v>
      </c>
      <c r="D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3638.73</v>
      </c>
      <c r="E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3637.7200000000003</v>
      </c>
      <c r="F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3637.01</v>
      </c>
      <c r="G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3648.05</v>
      </c>
      <c r="H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3666.21</v>
      </c>
      <c r="I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3768.55</v>
      </c>
      <c r="J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3670.55</v>
      </c>
      <c r="K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3708.9100000000003</v>
      </c>
      <c r="L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3744.8900000000003</v>
      </c>
      <c r="M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3725.59</v>
      </c>
      <c r="N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3720.07</v>
      </c>
      <c r="O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3658.9900000000002</v>
      </c>
      <c r="P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3657.63</v>
      </c>
      <c r="Q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3657.54</v>
      </c>
      <c r="R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3657.82</v>
      </c>
      <c r="S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3724.71</v>
      </c>
      <c r="T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3710.61</v>
      </c>
      <c r="U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3782.07</v>
      </c>
      <c r="V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3761.2700000000004</v>
      </c>
      <c r="W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3673.35</v>
      </c>
      <c r="X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3939.33</v>
      </c>
      <c r="Y325" s="9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3850.4900000000002</v>
      </c>
    </row>
    <row r="326" spans="1:25" x14ac:dyDescent="0.2">
      <c r="A326" s="77">
        <f t="shared" si="14"/>
        <v>43173</v>
      </c>
      <c r="B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3738.21</v>
      </c>
      <c r="C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3659.16</v>
      </c>
      <c r="D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3640.79</v>
      </c>
      <c r="E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3639.79</v>
      </c>
      <c r="F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3636.4300000000003</v>
      </c>
      <c r="G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3638.9300000000003</v>
      </c>
      <c r="H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</v>
      </c>
      <c r="I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3835.32</v>
      </c>
      <c r="J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3656.6800000000003</v>
      </c>
      <c r="K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3713.0200000000004</v>
      </c>
      <c r="L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3679.8</v>
      </c>
      <c r="M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3671.4700000000003</v>
      </c>
      <c r="N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3659.06</v>
      </c>
      <c r="O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3658.19</v>
      </c>
      <c r="P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3655.59</v>
      </c>
      <c r="Q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3707.19</v>
      </c>
      <c r="R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3744.05</v>
      </c>
      <c r="S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3761.6800000000003</v>
      </c>
      <c r="T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3763.8700000000003</v>
      </c>
      <c r="U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3818.5</v>
      </c>
      <c r="V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3800.03</v>
      </c>
      <c r="W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3723.2400000000002</v>
      </c>
      <c r="X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3957.5600000000004</v>
      </c>
      <c r="Y326" s="9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3852.36</v>
      </c>
    </row>
    <row r="327" spans="1:25" x14ac:dyDescent="0.2">
      <c r="A327" s="77">
        <f t="shared" si="14"/>
        <v>43174</v>
      </c>
      <c r="B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3741.76</v>
      </c>
      <c r="C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3649.53</v>
      </c>
      <c r="D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3640.25</v>
      </c>
      <c r="E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3638.15</v>
      </c>
      <c r="F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3638.66</v>
      </c>
      <c r="G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3642.35</v>
      </c>
      <c r="H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3725.9100000000003</v>
      </c>
      <c r="I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3878.1500000000005</v>
      </c>
      <c r="J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3693.59</v>
      </c>
      <c r="K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3811.0200000000004</v>
      </c>
      <c r="L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3867.01</v>
      </c>
      <c r="M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3879.05</v>
      </c>
      <c r="N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3830.21</v>
      </c>
      <c r="O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3815.8700000000003</v>
      </c>
      <c r="P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3817.41</v>
      </c>
      <c r="Q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3810.4700000000003</v>
      </c>
      <c r="R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3810.29</v>
      </c>
      <c r="S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3851.9500000000003</v>
      </c>
      <c r="T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3835.57</v>
      </c>
      <c r="U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3897.7700000000004</v>
      </c>
      <c r="V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3848.9900000000002</v>
      </c>
      <c r="W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3752.87</v>
      </c>
      <c r="X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3970.63</v>
      </c>
      <c r="Y327" s="9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3863.63</v>
      </c>
    </row>
    <row r="328" spans="1:25" x14ac:dyDescent="0.2">
      <c r="A328" s="77">
        <f t="shared" si="14"/>
        <v>43175</v>
      </c>
      <c r="B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3758.75</v>
      </c>
      <c r="C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3676.3</v>
      </c>
      <c r="D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3639.9300000000003</v>
      </c>
      <c r="E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3639.6000000000004</v>
      </c>
      <c r="F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3638.98</v>
      </c>
      <c r="G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3643.1800000000003</v>
      </c>
      <c r="H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3754.92</v>
      </c>
      <c r="I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3912.2000000000003</v>
      </c>
      <c r="J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3708.77</v>
      </c>
      <c r="K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3825.07</v>
      </c>
      <c r="L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3872.51</v>
      </c>
      <c r="M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3875.0200000000004</v>
      </c>
      <c r="N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3853.07</v>
      </c>
      <c r="O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3838.63</v>
      </c>
      <c r="P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3826.1900000000005</v>
      </c>
      <c r="Q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3830.9800000000005</v>
      </c>
      <c r="R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3843.05</v>
      </c>
      <c r="S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3869.4900000000002</v>
      </c>
      <c r="T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3838.7300000000005</v>
      </c>
      <c r="U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3896.4300000000003</v>
      </c>
      <c r="V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3854.79</v>
      </c>
      <c r="W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3761.79</v>
      </c>
      <c r="X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3991.05</v>
      </c>
      <c r="Y328" s="9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3847.3900000000003</v>
      </c>
    </row>
    <row r="329" spans="1:25" x14ac:dyDescent="0.2">
      <c r="A329" s="77">
        <f t="shared" si="14"/>
        <v>43176</v>
      </c>
      <c r="B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3696.65</v>
      </c>
      <c r="C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3653.82</v>
      </c>
      <c r="D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3644.9500000000003</v>
      </c>
      <c r="E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3644</v>
      </c>
      <c r="F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3637.92</v>
      </c>
      <c r="G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3639.11</v>
      </c>
      <c r="H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3669.6</v>
      </c>
      <c r="I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3730.04</v>
      </c>
      <c r="J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3651.28</v>
      </c>
      <c r="K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3654.88</v>
      </c>
      <c r="L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3708.69</v>
      </c>
      <c r="M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3708.4900000000002</v>
      </c>
      <c r="N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3676.51</v>
      </c>
      <c r="O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3655.9</v>
      </c>
      <c r="P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3653.01</v>
      </c>
      <c r="Q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3653.42</v>
      </c>
      <c r="R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3653.9300000000003</v>
      </c>
      <c r="S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3654.69</v>
      </c>
      <c r="T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3657.82</v>
      </c>
      <c r="U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3813.4100000000003</v>
      </c>
      <c r="V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3769.6500000000005</v>
      </c>
      <c r="W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3679.9900000000002</v>
      </c>
      <c r="X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3874.59</v>
      </c>
      <c r="Y329" s="9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3742.08</v>
      </c>
    </row>
    <row r="330" spans="1:25" x14ac:dyDescent="0.2">
      <c r="A330" s="77">
        <f t="shared" si="14"/>
        <v>43177</v>
      </c>
      <c r="B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3657.01</v>
      </c>
      <c r="C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3655.55</v>
      </c>
      <c r="D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3652.71</v>
      </c>
      <c r="E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3651.55</v>
      </c>
      <c r="F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3650.83</v>
      </c>
      <c r="G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3652.29</v>
      </c>
      <c r="H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3668.37</v>
      </c>
      <c r="I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3673.4</v>
      </c>
      <c r="J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3733.53</v>
      </c>
      <c r="K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3661.96</v>
      </c>
      <c r="L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3663.46</v>
      </c>
      <c r="M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3664.16</v>
      </c>
      <c r="N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3664.42</v>
      </c>
      <c r="O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3664.6400000000003</v>
      </c>
      <c r="P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3663.58</v>
      </c>
      <c r="Q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3663.86</v>
      </c>
      <c r="R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3663.41</v>
      </c>
      <c r="S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3665.6800000000003</v>
      </c>
      <c r="T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3677.75</v>
      </c>
      <c r="U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3689.48</v>
      </c>
      <c r="V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3686.07</v>
      </c>
      <c r="W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3693.3</v>
      </c>
      <c r="X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3806.6800000000003</v>
      </c>
      <c r="Y330" s="9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3711.8500000000004</v>
      </c>
    </row>
    <row r="331" spans="1:25" x14ac:dyDescent="0.2">
      <c r="A331" s="77">
        <f t="shared" si="14"/>
        <v>43178</v>
      </c>
      <c r="B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3647.38</v>
      </c>
      <c r="C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3652.07</v>
      </c>
      <c r="D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3650.4700000000003</v>
      </c>
      <c r="E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3650.13</v>
      </c>
      <c r="F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3650.32</v>
      </c>
      <c r="G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3651.23</v>
      </c>
      <c r="H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3670.9300000000003</v>
      </c>
      <c r="I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3700.01</v>
      </c>
      <c r="J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3667.37</v>
      </c>
      <c r="K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3656.21</v>
      </c>
      <c r="L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3656.98</v>
      </c>
      <c r="M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3656.71</v>
      </c>
      <c r="N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3655.5</v>
      </c>
      <c r="O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3657.07</v>
      </c>
      <c r="P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3655.87</v>
      </c>
      <c r="Q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3656.15</v>
      </c>
      <c r="R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3656.16</v>
      </c>
      <c r="S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3660.23</v>
      </c>
      <c r="T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3664.83</v>
      </c>
      <c r="U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3671.9</v>
      </c>
      <c r="V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3681.52</v>
      </c>
      <c r="W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3680.31</v>
      </c>
      <c r="X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3819.57</v>
      </c>
      <c r="Y331" s="9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3693.73</v>
      </c>
    </row>
    <row r="332" spans="1:25" x14ac:dyDescent="0.2">
      <c r="A332" s="77">
        <f t="shared" si="14"/>
        <v>43179</v>
      </c>
      <c r="B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3650.04</v>
      </c>
      <c r="C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3652.07</v>
      </c>
      <c r="D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3650.27</v>
      </c>
      <c r="E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3649.9700000000003</v>
      </c>
      <c r="F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3649.5</v>
      </c>
      <c r="G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3651.1400000000003</v>
      </c>
      <c r="H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3668.79</v>
      </c>
      <c r="I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3700.01</v>
      </c>
      <c r="J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3670.27</v>
      </c>
      <c r="K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3657.98</v>
      </c>
      <c r="L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3657.6800000000003</v>
      </c>
      <c r="M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3657.2200000000003</v>
      </c>
      <c r="N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3657.23</v>
      </c>
      <c r="O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3658.82</v>
      </c>
      <c r="P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3657.55</v>
      </c>
      <c r="Q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3657.88</v>
      </c>
      <c r="R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3657.8</v>
      </c>
      <c r="S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3658.4</v>
      </c>
      <c r="T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3666.88</v>
      </c>
      <c r="U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3671.33</v>
      </c>
      <c r="V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3670.1800000000003</v>
      </c>
      <c r="W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3676.87</v>
      </c>
      <c r="X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3835.4000000000005</v>
      </c>
      <c r="Y332" s="9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3697.76</v>
      </c>
    </row>
    <row r="333" spans="1:25" x14ac:dyDescent="0.2">
      <c r="A333" s="77">
        <f t="shared" si="14"/>
        <v>43180</v>
      </c>
      <c r="B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3667.01</v>
      </c>
      <c r="C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3650.28</v>
      </c>
      <c r="D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3649.5</v>
      </c>
      <c r="E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3649.27</v>
      </c>
      <c r="F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3650.16</v>
      </c>
      <c r="G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3651.1400000000003</v>
      </c>
      <c r="H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3665.9900000000002</v>
      </c>
      <c r="I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3766.6600000000003</v>
      </c>
      <c r="J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3670.6000000000004</v>
      </c>
      <c r="K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3775.12</v>
      </c>
      <c r="L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3775.03</v>
      </c>
      <c r="M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3787.96</v>
      </c>
      <c r="N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3752.76</v>
      </c>
      <c r="O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3752.63</v>
      </c>
      <c r="P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3751.7700000000004</v>
      </c>
      <c r="Q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3738.07</v>
      </c>
      <c r="R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3726.16</v>
      </c>
      <c r="S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3747.51</v>
      </c>
      <c r="T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3690.53</v>
      </c>
      <c r="U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3763.51</v>
      </c>
      <c r="V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3744.3500000000004</v>
      </c>
      <c r="W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3702.83</v>
      </c>
      <c r="X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3939.95</v>
      </c>
      <c r="Y333" s="9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3717.9</v>
      </c>
    </row>
    <row r="334" spans="1:25" x14ac:dyDescent="0.2">
      <c r="A334" s="77">
        <f t="shared" si="14"/>
        <v>43181</v>
      </c>
      <c r="B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3655.79</v>
      </c>
      <c r="C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3672</v>
      </c>
      <c r="D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3656.17</v>
      </c>
      <c r="E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3710.75</v>
      </c>
      <c r="F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3703.7200000000003</v>
      </c>
      <c r="G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3652.29</v>
      </c>
      <c r="H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3669.5</v>
      </c>
      <c r="I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3665.26</v>
      </c>
      <c r="J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3707.79</v>
      </c>
      <c r="K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3660.62</v>
      </c>
      <c r="L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3682.88</v>
      </c>
      <c r="M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3665.03</v>
      </c>
      <c r="N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3674.86</v>
      </c>
      <c r="O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3674.4700000000003</v>
      </c>
      <c r="P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3674.06</v>
      </c>
      <c r="Q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3674.48</v>
      </c>
      <c r="R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3669.86</v>
      </c>
      <c r="S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3679.19</v>
      </c>
      <c r="T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3701.8</v>
      </c>
      <c r="U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3698.88</v>
      </c>
      <c r="V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3694.15</v>
      </c>
      <c r="W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3701.7</v>
      </c>
      <c r="X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3860.2700000000004</v>
      </c>
      <c r="Y334" s="9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3708.41</v>
      </c>
    </row>
    <row r="335" spans="1:25" x14ac:dyDescent="0.2">
      <c r="A335" s="77">
        <f t="shared" si="14"/>
        <v>43182</v>
      </c>
      <c r="B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3662.71</v>
      </c>
      <c r="C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3655.29</v>
      </c>
      <c r="D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3674.61</v>
      </c>
      <c r="E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3686.52</v>
      </c>
      <c r="F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3679.55</v>
      </c>
      <c r="G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3663.25</v>
      </c>
      <c r="H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3665.1400000000003</v>
      </c>
      <c r="I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3655.16</v>
      </c>
      <c r="J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3670.48</v>
      </c>
      <c r="K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3671.82</v>
      </c>
      <c r="L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3672.13</v>
      </c>
      <c r="M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3672.38</v>
      </c>
      <c r="N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3671.8900000000003</v>
      </c>
      <c r="O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3671.6400000000003</v>
      </c>
      <c r="P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</v>
      </c>
      <c r="Q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3669.95</v>
      </c>
      <c r="R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3670.1400000000003</v>
      </c>
      <c r="S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3677.37</v>
      </c>
      <c r="T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3682.38</v>
      </c>
      <c r="U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3775.1900000000005</v>
      </c>
      <c r="V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3711.79</v>
      </c>
      <c r="W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3707.3500000000004</v>
      </c>
      <c r="X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3809.4800000000005</v>
      </c>
      <c r="Y335" s="9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3748.17</v>
      </c>
    </row>
    <row r="336" spans="1:25" x14ac:dyDescent="0.2">
      <c r="A336" s="77">
        <f t="shared" si="14"/>
        <v>43183</v>
      </c>
      <c r="B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3691.86</v>
      </c>
      <c r="C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3702.21</v>
      </c>
      <c r="D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3715.9500000000003</v>
      </c>
      <c r="E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3729.28</v>
      </c>
      <c r="F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3714.17</v>
      </c>
      <c r="G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3696.42</v>
      </c>
      <c r="H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3692.59</v>
      </c>
      <c r="I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3640.28</v>
      </c>
      <c r="J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3662.06</v>
      </c>
      <c r="K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3666.19</v>
      </c>
      <c r="L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3678.13</v>
      </c>
      <c r="M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3660.29</v>
      </c>
      <c r="N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3662.16</v>
      </c>
      <c r="O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3661.05</v>
      </c>
      <c r="P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3660.1</v>
      </c>
      <c r="Q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3660.11</v>
      </c>
      <c r="R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3661.19</v>
      </c>
      <c r="S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3668.59</v>
      </c>
      <c r="T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3784.6800000000003</v>
      </c>
      <c r="U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3713.7400000000002</v>
      </c>
      <c r="V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3708.2</v>
      </c>
      <c r="W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3694.31</v>
      </c>
      <c r="X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3859.3500000000004</v>
      </c>
      <c r="Y336" s="9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3713.0600000000004</v>
      </c>
    </row>
    <row r="337" spans="1:25" x14ac:dyDescent="0.2">
      <c r="A337" s="77">
        <f t="shared" si="14"/>
        <v>43184</v>
      </c>
      <c r="B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3657.4700000000003</v>
      </c>
      <c r="C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3710.2300000000005</v>
      </c>
      <c r="D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3722.6400000000003</v>
      </c>
      <c r="E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3736.76</v>
      </c>
      <c r="F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3737.4900000000002</v>
      </c>
      <c r="G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3697.34</v>
      </c>
      <c r="H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3718.9400000000005</v>
      </c>
      <c r="I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3665.48</v>
      </c>
      <c r="J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3730.2400000000002</v>
      </c>
      <c r="K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3664.3900000000003</v>
      </c>
      <c r="L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3668.27</v>
      </c>
      <c r="M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3664.12</v>
      </c>
      <c r="N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3698.9</v>
      </c>
      <c r="O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3695.31</v>
      </c>
      <c r="P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3715.86</v>
      </c>
      <c r="Q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3731.38</v>
      </c>
      <c r="R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3733.3</v>
      </c>
      <c r="S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3742.54</v>
      </c>
      <c r="T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3726.6600000000003</v>
      </c>
      <c r="U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3705.37</v>
      </c>
      <c r="V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3708.2</v>
      </c>
      <c r="W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3699.23</v>
      </c>
      <c r="X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3837.26</v>
      </c>
      <c r="Y337" s="9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3754</v>
      </c>
    </row>
    <row r="338" spans="1:25" x14ac:dyDescent="0.2">
      <c r="A338" s="77">
        <f t="shared" si="14"/>
        <v>43185</v>
      </c>
      <c r="B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3673.7200000000003</v>
      </c>
      <c r="C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3705.57</v>
      </c>
      <c r="D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3725.3900000000003</v>
      </c>
      <c r="E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3739.9400000000005</v>
      </c>
      <c r="F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3739.9800000000005</v>
      </c>
      <c r="G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3697.4500000000003</v>
      </c>
      <c r="H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3707.4900000000002</v>
      </c>
      <c r="I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3684.4700000000003</v>
      </c>
      <c r="J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3687.2</v>
      </c>
      <c r="K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3678.29</v>
      </c>
      <c r="L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3675.01</v>
      </c>
      <c r="M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3673.65</v>
      </c>
      <c r="N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3673.25</v>
      </c>
      <c r="O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3670.33</v>
      </c>
      <c r="P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3670.36</v>
      </c>
      <c r="Q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3669.94</v>
      </c>
      <c r="R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3661.55</v>
      </c>
      <c r="S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3665.13</v>
      </c>
      <c r="T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3688.52</v>
      </c>
      <c r="U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3695.45</v>
      </c>
      <c r="V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3692.73</v>
      </c>
      <c r="W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3689.19</v>
      </c>
      <c r="X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3759.07</v>
      </c>
      <c r="Y338" s="9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3686.98</v>
      </c>
    </row>
    <row r="339" spans="1:25" x14ac:dyDescent="0.2">
      <c r="A339" s="77">
        <f t="shared" si="14"/>
        <v>43186</v>
      </c>
      <c r="B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3649.78</v>
      </c>
      <c r="C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3683.9700000000003</v>
      </c>
      <c r="D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3683.13</v>
      </c>
      <c r="E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3682.79</v>
      </c>
      <c r="F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3683.6</v>
      </c>
      <c r="G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3670.42</v>
      </c>
      <c r="H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3697.2400000000002</v>
      </c>
      <c r="I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3673.46</v>
      </c>
      <c r="J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3681.84</v>
      </c>
      <c r="K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3668.7400000000002</v>
      </c>
      <c r="L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3668.55</v>
      </c>
      <c r="M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3668.42</v>
      </c>
      <c r="N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3668.2</v>
      </c>
      <c r="O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3666.85</v>
      </c>
      <c r="P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3661</v>
      </c>
      <c r="Q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3665.41</v>
      </c>
      <c r="R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3661.57</v>
      </c>
      <c r="S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3684.73</v>
      </c>
      <c r="T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3692.91</v>
      </c>
      <c r="U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3679.04</v>
      </c>
      <c r="V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3695.28</v>
      </c>
      <c r="W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3693.19</v>
      </c>
      <c r="X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3829.2000000000003</v>
      </c>
      <c r="Y339" s="9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3685.53</v>
      </c>
    </row>
    <row r="340" spans="1:25" x14ac:dyDescent="0.2">
      <c r="A340" s="77">
        <f t="shared" si="14"/>
        <v>43187</v>
      </c>
      <c r="B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3649.7400000000002</v>
      </c>
      <c r="C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3670.1800000000003</v>
      </c>
      <c r="D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3669.57</v>
      </c>
      <c r="E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3683.3</v>
      </c>
      <c r="F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3670.2000000000003</v>
      </c>
      <c r="G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3684.15</v>
      </c>
      <c r="H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3719.55</v>
      </c>
      <c r="I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3675.35</v>
      </c>
      <c r="J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3679.44</v>
      </c>
      <c r="K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3669.9900000000002</v>
      </c>
      <c r="L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3669.61</v>
      </c>
      <c r="M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3668.4900000000002</v>
      </c>
      <c r="N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3666.1000000000004</v>
      </c>
      <c r="O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3665.75</v>
      </c>
      <c r="P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3665.4900000000002</v>
      </c>
      <c r="Q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3665.69</v>
      </c>
      <c r="R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3661.91</v>
      </c>
      <c r="S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3686.44</v>
      </c>
      <c r="T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3682.28</v>
      </c>
      <c r="U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3686.4900000000002</v>
      </c>
      <c r="V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3687.4900000000002</v>
      </c>
      <c r="W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3685.78</v>
      </c>
      <c r="X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3833.2300000000005</v>
      </c>
      <c r="Y340" s="9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3680.66</v>
      </c>
    </row>
    <row r="341" spans="1:25" x14ac:dyDescent="0.2">
      <c r="A341" s="77">
        <f t="shared" si="14"/>
        <v>43188</v>
      </c>
      <c r="B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3648.9500000000003</v>
      </c>
      <c r="C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3661.4300000000003</v>
      </c>
      <c r="D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3667.83</v>
      </c>
      <c r="E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3667.6400000000003</v>
      </c>
      <c r="F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3668.05</v>
      </c>
      <c r="G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3668.13</v>
      </c>
      <c r="H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3660.6600000000003</v>
      </c>
      <c r="I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3704.9300000000003</v>
      </c>
      <c r="J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3680.81</v>
      </c>
      <c r="K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3737.55</v>
      </c>
      <c r="L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3765.59</v>
      </c>
      <c r="M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3760.01</v>
      </c>
      <c r="N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3719.7700000000004</v>
      </c>
      <c r="O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3698.59</v>
      </c>
      <c r="P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3698.3</v>
      </c>
      <c r="Q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3683.86</v>
      </c>
      <c r="R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3672.07</v>
      </c>
      <c r="S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3680.01</v>
      </c>
      <c r="T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3676.7000000000003</v>
      </c>
      <c r="U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3661.42</v>
      </c>
      <c r="V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3683</v>
      </c>
      <c r="W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3691.81</v>
      </c>
      <c r="X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3851.9500000000003</v>
      </c>
      <c r="Y341" s="95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3673.5</v>
      </c>
    </row>
    <row r="342" spans="1:25" x14ac:dyDescent="0.2">
      <c r="A342" s="77">
        <f t="shared" si="14"/>
        <v>43189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3649.48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3661.9300000000003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3681.88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3681.61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3668.32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3668.86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3664.16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3685.76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3662.54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3717.58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3733.1000000000004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3732.4000000000005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3699.88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3683.1000000000004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3683.15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3671.54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3671.7000000000003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3680.4700000000003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3670.94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3660.1600000000003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3680.65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3686.94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3900.53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3781.5600000000004</v>
      </c>
    </row>
    <row r="343" spans="1:25" x14ac:dyDescent="0.2">
      <c r="A343" s="77">
        <f t="shared" si="14"/>
        <v>43190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3653.26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3654.98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3681.71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3681.46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3696.02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3696.34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3671.82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3671.88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3655.21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3656.31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3643.8500000000004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3654.58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3656.62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3656.41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3655.56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3641.6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3672.25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3698.9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3687.9700000000003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3662.01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3676.48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3682.29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3911.91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3808</v>
      </c>
    </row>
    <row r="345" spans="1:25" x14ac:dyDescent="0.25">
      <c r="A345" s="85" t="s">
        <v>150</v>
      </c>
    </row>
    <row r="346" spans="1:25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5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5" ht="12.75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43160</v>
      </c>
      <c r="B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3801.2400000000002</v>
      </c>
      <c r="C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3639.42</v>
      </c>
      <c r="D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3624.88</v>
      </c>
      <c r="E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3620.59</v>
      </c>
      <c r="F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3627.79</v>
      </c>
      <c r="G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3660</v>
      </c>
      <c r="H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3768.59</v>
      </c>
      <c r="I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3911.4900000000002</v>
      </c>
      <c r="J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3692.3500000000004</v>
      </c>
      <c r="K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3884.21</v>
      </c>
      <c r="L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3928.4000000000005</v>
      </c>
      <c r="M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3957.9300000000003</v>
      </c>
      <c r="N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3945.5600000000004</v>
      </c>
      <c r="O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3945.2200000000003</v>
      </c>
      <c r="P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3962.86</v>
      </c>
      <c r="Q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3948.88</v>
      </c>
      <c r="R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3949.41</v>
      </c>
      <c r="S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3893.96</v>
      </c>
      <c r="T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3863.13</v>
      </c>
      <c r="U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3872.7400000000002</v>
      </c>
      <c r="V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3819.4900000000002</v>
      </c>
      <c r="W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3720.8</v>
      </c>
      <c r="X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4054.75</v>
      </c>
      <c r="Y350" s="9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3878.83</v>
      </c>
    </row>
    <row r="351" spans="1:25" x14ac:dyDescent="0.2">
      <c r="A351" s="77">
        <f t="shared" si="15"/>
        <v>43161</v>
      </c>
      <c r="B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3767.2</v>
      </c>
      <c r="C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3667.98</v>
      </c>
      <c r="D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3633.3</v>
      </c>
      <c r="E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3621.5</v>
      </c>
      <c r="F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3628.87</v>
      </c>
      <c r="G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3631.71</v>
      </c>
      <c r="H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3733.42</v>
      </c>
      <c r="I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3840.5200000000004</v>
      </c>
      <c r="J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3679.6400000000003</v>
      </c>
      <c r="K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3794.2000000000003</v>
      </c>
      <c r="L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3850.37</v>
      </c>
      <c r="M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3826.62</v>
      </c>
      <c r="N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3782.1100000000006</v>
      </c>
      <c r="O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3781.5600000000004</v>
      </c>
      <c r="P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3781.8</v>
      </c>
      <c r="Q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3781.91</v>
      </c>
      <c r="R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3781.88</v>
      </c>
      <c r="S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3806.55</v>
      </c>
      <c r="T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3829.96</v>
      </c>
      <c r="U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3849.3900000000003</v>
      </c>
      <c r="V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3807.61</v>
      </c>
      <c r="W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3735.21</v>
      </c>
      <c r="X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3992.17</v>
      </c>
      <c r="Y351" s="9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3888.1600000000003</v>
      </c>
    </row>
    <row r="352" spans="1:25" x14ac:dyDescent="0.2">
      <c r="A352" s="77">
        <f t="shared" si="15"/>
        <v>43162</v>
      </c>
      <c r="B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3760.12</v>
      </c>
      <c r="C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3665.63</v>
      </c>
      <c r="D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3668.4</v>
      </c>
      <c r="E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3668.1400000000003</v>
      </c>
      <c r="F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3668.6400000000003</v>
      </c>
      <c r="G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3669.84</v>
      </c>
      <c r="H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3661.9900000000002</v>
      </c>
      <c r="I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3677.85</v>
      </c>
      <c r="J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3706.4100000000003</v>
      </c>
      <c r="K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3664.4700000000003</v>
      </c>
      <c r="L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3699.67</v>
      </c>
      <c r="M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3699.64</v>
      </c>
      <c r="N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3646.25</v>
      </c>
      <c r="O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3658.36</v>
      </c>
      <c r="P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3679.11</v>
      </c>
      <c r="Q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3679.26</v>
      </c>
      <c r="R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3664.4100000000003</v>
      </c>
      <c r="S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3744.04</v>
      </c>
      <c r="T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3724.7700000000004</v>
      </c>
      <c r="U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3727.7700000000004</v>
      </c>
      <c r="V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3682.27</v>
      </c>
      <c r="W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3722.07</v>
      </c>
      <c r="X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3956.19</v>
      </c>
      <c r="Y352" s="9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3855.54</v>
      </c>
    </row>
    <row r="353" spans="1:25" x14ac:dyDescent="0.2">
      <c r="A353" s="77">
        <f t="shared" si="15"/>
        <v>43163</v>
      </c>
      <c r="B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3712.2300000000005</v>
      </c>
      <c r="C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3658.77</v>
      </c>
      <c r="D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3657.48</v>
      </c>
      <c r="E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3654.6800000000003</v>
      </c>
      <c r="F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3655.66</v>
      </c>
      <c r="G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3656.41</v>
      </c>
      <c r="H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3700.4100000000003</v>
      </c>
      <c r="I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3674.6400000000003</v>
      </c>
      <c r="J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3754.37</v>
      </c>
      <c r="K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3666.51</v>
      </c>
      <c r="L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3658.2000000000003</v>
      </c>
      <c r="M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3668.54</v>
      </c>
      <c r="N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3668.59</v>
      </c>
      <c r="O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3667.36</v>
      </c>
      <c r="P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3668.92</v>
      </c>
      <c r="Q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3667.53</v>
      </c>
      <c r="R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3667.37</v>
      </c>
      <c r="S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3761.4300000000003</v>
      </c>
      <c r="T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3705.41</v>
      </c>
      <c r="U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3708.54</v>
      </c>
      <c r="V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3670</v>
      </c>
      <c r="W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3723.07</v>
      </c>
      <c r="X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3939.08</v>
      </c>
      <c r="Y353" s="9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3813.4500000000003</v>
      </c>
    </row>
    <row r="354" spans="1:25" x14ac:dyDescent="0.2">
      <c r="A354" s="77">
        <f t="shared" si="15"/>
        <v>43164</v>
      </c>
      <c r="B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3771.07</v>
      </c>
      <c r="C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3639.32</v>
      </c>
      <c r="D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3638.08</v>
      </c>
      <c r="E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3635.2400000000002</v>
      </c>
      <c r="F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3631.4900000000002</v>
      </c>
      <c r="G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3653.26</v>
      </c>
      <c r="H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3750.3100000000004</v>
      </c>
      <c r="I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3855.9900000000002</v>
      </c>
      <c r="J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3650.3500000000004</v>
      </c>
      <c r="K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3848.1900000000005</v>
      </c>
      <c r="L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3918.25</v>
      </c>
      <c r="M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3844.79</v>
      </c>
      <c r="N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3825.9300000000003</v>
      </c>
      <c r="O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3825.5600000000004</v>
      </c>
      <c r="P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3826.09</v>
      </c>
      <c r="Q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3826</v>
      </c>
      <c r="R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3825.3500000000004</v>
      </c>
      <c r="S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3890.7400000000002</v>
      </c>
      <c r="T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3844.7200000000003</v>
      </c>
      <c r="U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3932.78</v>
      </c>
      <c r="V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3889.2200000000003</v>
      </c>
      <c r="W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3811.15</v>
      </c>
      <c r="X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4033.5600000000004</v>
      </c>
      <c r="Y354" s="9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3934.2700000000004</v>
      </c>
    </row>
    <row r="355" spans="1:25" x14ac:dyDescent="0.2">
      <c r="A355" s="77">
        <f t="shared" si="15"/>
        <v>43165</v>
      </c>
      <c r="B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3789.1900000000005</v>
      </c>
      <c r="C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3687.2400000000002</v>
      </c>
      <c r="D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3629.75</v>
      </c>
      <c r="E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3628.63</v>
      </c>
      <c r="F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3627.57</v>
      </c>
      <c r="G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3637.34</v>
      </c>
      <c r="H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3747.1000000000004</v>
      </c>
      <c r="I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3836.4800000000005</v>
      </c>
      <c r="J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3646.13</v>
      </c>
      <c r="K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3785.01</v>
      </c>
      <c r="L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3838.9800000000005</v>
      </c>
      <c r="M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3830.83</v>
      </c>
      <c r="N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3796.8900000000003</v>
      </c>
      <c r="O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3795.7</v>
      </c>
      <c r="P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3798.9500000000003</v>
      </c>
      <c r="Q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3799.78</v>
      </c>
      <c r="R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3823.7700000000004</v>
      </c>
      <c r="S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3856.65</v>
      </c>
      <c r="T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3811.9300000000003</v>
      </c>
      <c r="U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3864.4400000000005</v>
      </c>
      <c r="V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3830.42</v>
      </c>
      <c r="W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3782.9300000000003</v>
      </c>
      <c r="X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3986.53</v>
      </c>
      <c r="Y355" s="9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3893.32</v>
      </c>
    </row>
    <row r="356" spans="1:25" x14ac:dyDescent="0.2">
      <c r="A356" s="77">
        <f t="shared" si="15"/>
        <v>43166</v>
      </c>
      <c r="B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3737.0600000000004</v>
      </c>
      <c r="C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3632.78</v>
      </c>
      <c r="D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3630.36</v>
      </c>
      <c r="E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3625.59</v>
      </c>
      <c r="F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3626.94</v>
      </c>
      <c r="G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3630.4</v>
      </c>
      <c r="H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3710.8100000000004</v>
      </c>
      <c r="I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3752.09</v>
      </c>
      <c r="J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3646.15</v>
      </c>
      <c r="K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3745.55</v>
      </c>
      <c r="L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3839</v>
      </c>
      <c r="M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3828.1900000000005</v>
      </c>
      <c r="N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3782.53</v>
      </c>
      <c r="O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3750.17</v>
      </c>
      <c r="P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3751.4400000000005</v>
      </c>
      <c r="Q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3719.67</v>
      </c>
      <c r="R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3712.4400000000005</v>
      </c>
      <c r="S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3779.4400000000005</v>
      </c>
      <c r="T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3822.01</v>
      </c>
      <c r="U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3865.1500000000005</v>
      </c>
      <c r="V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3802.4700000000003</v>
      </c>
      <c r="W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3725.9500000000003</v>
      </c>
      <c r="X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3964.1900000000005</v>
      </c>
      <c r="Y356" s="9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3876.33</v>
      </c>
    </row>
    <row r="357" spans="1:25" x14ac:dyDescent="0.2">
      <c r="A357" s="77">
        <f t="shared" si="15"/>
        <v>43167</v>
      </c>
      <c r="B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3739.9900000000002</v>
      </c>
      <c r="C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3665.75</v>
      </c>
      <c r="D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3637.05</v>
      </c>
      <c r="E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3635.65</v>
      </c>
      <c r="F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3636.66</v>
      </c>
      <c r="G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3638.05</v>
      </c>
      <c r="H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3668.88</v>
      </c>
      <c r="I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3703.51</v>
      </c>
      <c r="J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3655.38</v>
      </c>
      <c r="K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3655.38</v>
      </c>
      <c r="L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3642.57</v>
      </c>
      <c r="M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3643.61</v>
      </c>
      <c r="N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3643.34</v>
      </c>
      <c r="O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3643.38</v>
      </c>
      <c r="P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3643.44</v>
      </c>
      <c r="Q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3643.73</v>
      </c>
      <c r="R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3646.4700000000003</v>
      </c>
      <c r="S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3734.05</v>
      </c>
      <c r="T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3786.09</v>
      </c>
      <c r="U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3881.38</v>
      </c>
      <c r="V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3805.6400000000003</v>
      </c>
      <c r="W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3669.4300000000003</v>
      </c>
      <c r="X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3925.82</v>
      </c>
      <c r="Y357" s="9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3844.4</v>
      </c>
    </row>
    <row r="358" spans="1:25" x14ac:dyDescent="0.2">
      <c r="A358" s="77">
        <f t="shared" si="15"/>
        <v>43168</v>
      </c>
      <c r="B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3739.04</v>
      </c>
      <c r="C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3686.83</v>
      </c>
      <c r="D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3634.91</v>
      </c>
      <c r="E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3633.6800000000003</v>
      </c>
      <c r="F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3634.63</v>
      </c>
      <c r="G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3647.71</v>
      </c>
      <c r="H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3690.34</v>
      </c>
      <c r="I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3726.51</v>
      </c>
      <c r="J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3642.5</v>
      </c>
      <c r="K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3754.6500000000005</v>
      </c>
      <c r="L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3796.21</v>
      </c>
      <c r="M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3782.88</v>
      </c>
      <c r="N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3769.3900000000003</v>
      </c>
      <c r="O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3740.25</v>
      </c>
      <c r="P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3709.9500000000003</v>
      </c>
      <c r="Q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3710.01</v>
      </c>
      <c r="R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3694.86</v>
      </c>
      <c r="S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3778.4800000000005</v>
      </c>
      <c r="T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3769.79</v>
      </c>
      <c r="U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3848.04</v>
      </c>
      <c r="V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3754.6400000000003</v>
      </c>
      <c r="W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3671.9</v>
      </c>
      <c r="X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3993.4300000000003</v>
      </c>
      <c r="Y358" s="9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3855.84</v>
      </c>
    </row>
    <row r="359" spans="1:25" x14ac:dyDescent="0.2">
      <c r="A359" s="77">
        <f t="shared" si="15"/>
        <v>43169</v>
      </c>
      <c r="B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3738.53</v>
      </c>
      <c r="C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3665.3</v>
      </c>
      <c r="D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3627.33</v>
      </c>
      <c r="E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3626.81</v>
      </c>
      <c r="F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3627.67</v>
      </c>
      <c r="G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3635.1800000000003</v>
      </c>
      <c r="H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3664.8900000000003</v>
      </c>
      <c r="I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3726.7200000000003</v>
      </c>
      <c r="J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3642.9900000000002</v>
      </c>
      <c r="K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3756.88</v>
      </c>
      <c r="L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3803.1100000000006</v>
      </c>
      <c r="M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3786.5</v>
      </c>
      <c r="N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3774.5700000000006</v>
      </c>
      <c r="O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3744.8100000000004</v>
      </c>
      <c r="P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3715.38</v>
      </c>
      <c r="Q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3714.7200000000003</v>
      </c>
      <c r="R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3695.87</v>
      </c>
      <c r="S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3771.6000000000004</v>
      </c>
      <c r="T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3766.78</v>
      </c>
      <c r="U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3849.12</v>
      </c>
      <c r="V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3755.5700000000006</v>
      </c>
      <c r="W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3670.9300000000003</v>
      </c>
      <c r="X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3982.7300000000005</v>
      </c>
      <c r="Y359" s="9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3880.0200000000004</v>
      </c>
    </row>
    <row r="360" spans="1:25" x14ac:dyDescent="0.2">
      <c r="A360" s="77">
        <f t="shared" si="15"/>
        <v>43170</v>
      </c>
      <c r="B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3709.66</v>
      </c>
      <c r="C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3672.82</v>
      </c>
      <c r="D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3634.59</v>
      </c>
      <c r="E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3638.1000000000004</v>
      </c>
      <c r="F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3638.81</v>
      </c>
      <c r="G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3640.1400000000003</v>
      </c>
      <c r="H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3660.21</v>
      </c>
      <c r="I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3651.48</v>
      </c>
      <c r="J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3655.04</v>
      </c>
      <c r="K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3656.13</v>
      </c>
      <c r="L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3642.64</v>
      </c>
      <c r="M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3642.9300000000003</v>
      </c>
      <c r="N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3675.71</v>
      </c>
      <c r="O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3660.61</v>
      </c>
      <c r="P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3643.44</v>
      </c>
      <c r="Q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3643.66</v>
      </c>
      <c r="R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3660.54</v>
      </c>
      <c r="S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3730.58</v>
      </c>
      <c r="T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3761.03</v>
      </c>
      <c r="U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3803.8900000000003</v>
      </c>
      <c r="V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3749.4400000000005</v>
      </c>
      <c r="W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3668.38</v>
      </c>
      <c r="X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3946.86</v>
      </c>
      <c r="Y360" s="9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3856.13</v>
      </c>
    </row>
    <row r="361" spans="1:25" x14ac:dyDescent="0.2">
      <c r="A361" s="77">
        <f t="shared" si="15"/>
        <v>43171</v>
      </c>
      <c r="B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3732.5</v>
      </c>
      <c r="C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3630.84</v>
      </c>
      <c r="D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3637.86</v>
      </c>
      <c r="E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3635.87</v>
      </c>
      <c r="F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3635.61</v>
      </c>
      <c r="G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3638.53</v>
      </c>
      <c r="H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3727.1800000000003</v>
      </c>
      <c r="I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3834.41</v>
      </c>
      <c r="J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3644.92</v>
      </c>
      <c r="K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3707.85</v>
      </c>
      <c r="L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3725.4700000000003</v>
      </c>
      <c r="M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3704.61</v>
      </c>
      <c r="N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3705.38</v>
      </c>
      <c r="O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3643.01</v>
      </c>
      <c r="P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3646.33</v>
      </c>
      <c r="Q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3646.08</v>
      </c>
      <c r="R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3645.83</v>
      </c>
      <c r="S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3709.2000000000003</v>
      </c>
      <c r="T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3733.3600000000006</v>
      </c>
      <c r="U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3820.1000000000004</v>
      </c>
      <c r="V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3775.38</v>
      </c>
      <c r="W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3698.48</v>
      </c>
      <c r="X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3970.2200000000003</v>
      </c>
      <c r="Y361" s="9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3856.3900000000003</v>
      </c>
    </row>
    <row r="362" spans="1:25" x14ac:dyDescent="0.2">
      <c r="A362" s="77">
        <f t="shared" si="15"/>
        <v>43172</v>
      </c>
      <c r="B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3719.96</v>
      </c>
      <c r="C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3626.02</v>
      </c>
      <c r="D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3623.56</v>
      </c>
      <c r="E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3622.57</v>
      </c>
      <c r="F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3621.87</v>
      </c>
      <c r="G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3632.73</v>
      </c>
      <c r="H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3650.6</v>
      </c>
      <c r="I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3751.3100000000004</v>
      </c>
      <c r="J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3654.86</v>
      </c>
      <c r="K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3692.62</v>
      </c>
      <c r="L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3728.0200000000004</v>
      </c>
      <c r="M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3709.03</v>
      </c>
      <c r="N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3703.6</v>
      </c>
      <c r="O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3643.4900000000002</v>
      </c>
      <c r="P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3642.15</v>
      </c>
      <c r="Q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3642.07</v>
      </c>
      <c r="R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3642.34</v>
      </c>
      <c r="S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3708.16</v>
      </c>
      <c r="T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3694.28</v>
      </c>
      <c r="U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3764.61</v>
      </c>
      <c r="V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3744.1400000000003</v>
      </c>
      <c r="W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3657.62</v>
      </c>
      <c r="X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3919.36</v>
      </c>
      <c r="Y362" s="9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3831.9400000000005</v>
      </c>
    </row>
    <row r="363" spans="1:25" x14ac:dyDescent="0.2">
      <c r="A363" s="77">
        <f t="shared" si="15"/>
        <v>43173</v>
      </c>
      <c r="B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3721.4500000000003</v>
      </c>
      <c r="C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3643.66</v>
      </c>
      <c r="D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3625.58</v>
      </c>
      <c r="E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3624.6000000000004</v>
      </c>
      <c r="F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3621.29</v>
      </c>
      <c r="G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3623.76</v>
      </c>
      <c r="H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3680.9</v>
      </c>
      <c r="I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3817.01</v>
      </c>
      <c r="J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3641.2200000000003</v>
      </c>
      <c r="K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3696.66</v>
      </c>
      <c r="L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3663.9700000000003</v>
      </c>
      <c r="M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3655.77</v>
      </c>
      <c r="N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3643.56</v>
      </c>
      <c r="O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3642.71</v>
      </c>
      <c r="P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3640.1400000000003</v>
      </c>
      <c r="Q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3690.9300000000003</v>
      </c>
      <c r="R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3727.2</v>
      </c>
      <c r="S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3744.54</v>
      </c>
      <c r="T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3746.7000000000003</v>
      </c>
      <c r="U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3800.46</v>
      </c>
      <c r="V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3782.28</v>
      </c>
      <c r="W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3706.71</v>
      </c>
      <c r="X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3937.3</v>
      </c>
      <c r="Y363" s="9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3833.7700000000004</v>
      </c>
    </row>
    <row r="364" spans="1:25" x14ac:dyDescent="0.2">
      <c r="A364" s="77">
        <f t="shared" si="15"/>
        <v>43174</v>
      </c>
      <c r="B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3724.9400000000005</v>
      </c>
      <c r="C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3634.19</v>
      </c>
      <c r="D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3625.05</v>
      </c>
      <c r="E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3622.98</v>
      </c>
      <c r="F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3623.49</v>
      </c>
      <c r="G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3627.11</v>
      </c>
      <c r="H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3709.3500000000004</v>
      </c>
      <c r="I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3859.1600000000003</v>
      </c>
      <c r="J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3677.54</v>
      </c>
      <c r="K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3793.09</v>
      </c>
      <c r="L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3848.1900000000005</v>
      </c>
      <c r="M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3860.04</v>
      </c>
      <c r="N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3811.9800000000005</v>
      </c>
      <c r="O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3797.8700000000003</v>
      </c>
      <c r="P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3799.38</v>
      </c>
      <c r="Q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3792.55</v>
      </c>
      <c r="R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3792.38</v>
      </c>
      <c r="S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3833.37</v>
      </c>
      <c r="T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3817.25</v>
      </c>
      <c r="U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3878.4700000000003</v>
      </c>
      <c r="V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3830.4700000000003</v>
      </c>
      <c r="W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3735.87</v>
      </c>
      <c r="X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3950.1600000000003</v>
      </c>
      <c r="Y364" s="9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3844.87</v>
      </c>
    </row>
    <row r="365" spans="1:25" x14ac:dyDescent="0.2">
      <c r="A365" s="77">
        <f t="shared" si="15"/>
        <v>43175</v>
      </c>
      <c r="B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3741.6600000000003</v>
      </c>
      <c r="C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3660.53</v>
      </c>
      <c r="D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3624.7400000000002</v>
      </c>
      <c r="E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3624.42</v>
      </c>
      <c r="F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3623.8</v>
      </c>
      <c r="G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3627.94</v>
      </c>
      <c r="H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3737.9000000000005</v>
      </c>
      <c r="I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3892.66</v>
      </c>
      <c r="J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3692.48</v>
      </c>
      <c r="K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3806.92</v>
      </c>
      <c r="L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3853.61</v>
      </c>
      <c r="M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3856.07</v>
      </c>
      <c r="N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3834.4700000000003</v>
      </c>
      <c r="O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3820.2700000000004</v>
      </c>
      <c r="P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3808.0200000000004</v>
      </c>
      <c r="Q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3812.7400000000002</v>
      </c>
      <c r="R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3824.62</v>
      </c>
      <c r="S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3850.63</v>
      </c>
      <c r="T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3820.37</v>
      </c>
      <c r="U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3877.1400000000003</v>
      </c>
      <c r="V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3836.1600000000003</v>
      </c>
      <c r="W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3744.65</v>
      </c>
      <c r="X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3970.25</v>
      </c>
      <c r="Y365" s="9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3828.88</v>
      </c>
    </row>
    <row r="366" spans="1:25" x14ac:dyDescent="0.2">
      <c r="A366" s="77">
        <f t="shared" si="15"/>
        <v>43176</v>
      </c>
      <c r="B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3680.56</v>
      </c>
      <c r="C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3638.4</v>
      </c>
      <c r="D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3629.6800000000003</v>
      </c>
      <c r="E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3628.7400000000002</v>
      </c>
      <c r="F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3622.76</v>
      </c>
      <c r="G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3623.9300000000003</v>
      </c>
      <c r="H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3653.9300000000003</v>
      </c>
      <c r="I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3713.41</v>
      </c>
      <c r="J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3635.9</v>
      </c>
      <c r="K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3639.44</v>
      </c>
      <c r="L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3692.4</v>
      </c>
      <c r="M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3692.2000000000003</v>
      </c>
      <c r="N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3660.7400000000002</v>
      </c>
      <c r="O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3640.45</v>
      </c>
      <c r="P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3637.61</v>
      </c>
      <c r="Q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3638.01</v>
      </c>
      <c r="R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3638.51</v>
      </c>
      <c r="S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3639.26</v>
      </c>
      <c r="T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3642.34</v>
      </c>
      <c r="U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3795.4500000000003</v>
      </c>
      <c r="V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3752.3900000000003</v>
      </c>
      <c r="W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3664.16</v>
      </c>
      <c r="X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3855.6500000000005</v>
      </c>
      <c r="Y366" s="9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3725.26</v>
      </c>
    </row>
    <row r="367" spans="1:25" x14ac:dyDescent="0.2">
      <c r="A367" s="77">
        <f t="shared" si="15"/>
        <v>43177</v>
      </c>
      <c r="B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3641.54</v>
      </c>
      <c r="C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3640.11</v>
      </c>
      <c r="D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3637.3100000000004</v>
      </c>
      <c r="E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3636.17</v>
      </c>
      <c r="F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3635.46</v>
      </c>
      <c r="G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3636.9</v>
      </c>
      <c r="H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3652.7200000000003</v>
      </c>
      <c r="I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3657.67</v>
      </c>
      <c r="J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3716.84</v>
      </c>
      <c r="K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3646.42</v>
      </c>
      <c r="L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3647.8900000000003</v>
      </c>
      <c r="M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3648.58</v>
      </c>
      <c r="N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3648.83</v>
      </c>
      <c r="O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3649.05</v>
      </c>
      <c r="P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3648.01</v>
      </c>
      <c r="Q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3648.28</v>
      </c>
      <c r="R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3647.84</v>
      </c>
      <c r="S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3650.07</v>
      </c>
      <c r="T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3661.95</v>
      </c>
      <c r="U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3673.5</v>
      </c>
      <c r="V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3670.1400000000003</v>
      </c>
      <c r="W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3677.26</v>
      </c>
      <c r="X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3788.83</v>
      </c>
      <c r="Y367" s="9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3695.51</v>
      </c>
    </row>
    <row r="368" spans="1:25" x14ac:dyDescent="0.2">
      <c r="A368" s="77">
        <f t="shared" si="15"/>
        <v>43178</v>
      </c>
      <c r="B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3632.07</v>
      </c>
      <c r="C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3636.69</v>
      </c>
      <c r="D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3635.11</v>
      </c>
      <c r="E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3634.77</v>
      </c>
      <c r="F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3634.96</v>
      </c>
      <c r="G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3635.85</v>
      </c>
      <c r="H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3655.2400000000002</v>
      </c>
      <c r="I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3683.85</v>
      </c>
      <c r="J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3651.7400000000002</v>
      </c>
      <c r="K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3640.76</v>
      </c>
      <c r="L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3641.52</v>
      </c>
      <c r="M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3641.25</v>
      </c>
      <c r="N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3640.0600000000004</v>
      </c>
      <c r="O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3641.6000000000004</v>
      </c>
      <c r="P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3640.4300000000003</v>
      </c>
      <c r="Q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3640.7000000000003</v>
      </c>
      <c r="R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3640.71</v>
      </c>
      <c r="S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3644.7200000000003</v>
      </c>
      <c r="T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3649.2400000000002</v>
      </c>
      <c r="U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3656.2000000000003</v>
      </c>
      <c r="V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3665.6600000000003</v>
      </c>
      <c r="W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3664.4700000000003</v>
      </c>
      <c r="X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3801.51</v>
      </c>
      <c r="Y368" s="9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3677.6800000000003</v>
      </c>
    </row>
    <row r="369" spans="1:27" x14ac:dyDescent="0.2">
      <c r="A369" s="77">
        <f t="shared" si="15"/>
        <v>43179</v>
      </c>
      <c r="B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3634.69</v>
      </c>
      <c r="C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3636.69</v>
      </c>
      <c r="D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3634.91</v>
      </c>
      <c r="E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3634.62</v>
      </c>
      <c r="F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3634.15</v>
      </c>
      <c r="G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3635.77</v>
      </c>
      <c r="H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3653.1400000000003</v>
      </c>
      <c r="I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3683.85</v>
      </c>
      <c r="J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3654.6</v>
      </c>
      <c r="K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3642.5</v>
      </c>
      <c r="L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3642.2000000000003</v>
      </c>
      <c r="M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3641.75</v>
      </c>
      <c r="N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3641.76</v>
      </c>
      <c r="O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3643.33</v>
      </c>
      <c r="P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3642.08</v>
      </c>
      <c r="Q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3642.4</v>
      </c>
      <c r="R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3642.33</v>
      </c>
      <c r="S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3642.91</v>
      </c>
      <c r="T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3651.26</v>
      </c>
      <c r="U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3655.6400000000003</v>
      </c>
      <c r="V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3654.51</v>
      </c>
      <c r="W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3661.09</v>
      </c>
      <c r="X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3817.09</v>
      </c>
      <c r="Y369" s="9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3681.65</v>
      </c>
    </row>
    <row r="370" spans="1:27" x14ac:dyDescent="0.2">
      <c r="A370" s="77">
        <f t="shared" si="15"/>
        <v>43180</v>
      </c>
      <c r="B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3651.38</v>
      </c>
      <c r="C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3634.92</v>
      </c>
      <c r="D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3634.15</v>
      </c>
      <c r="E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3633.9300000000003</v>
      </c>
      <c r="F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3634.8</v>
      </c>
      <c r="G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3635.77</v>
      </c>
      <c r="H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3650.38</v>
      </c>
      <c r="I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3749.4400000000005</v>
      </c>
      <c r="J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3654.9100000000003</v>
      </c>
      <c r="K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3757.7700000000004</v>
      </c>
      <c r="L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3757.6800000000003</v>
      </c>
      <c r="M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3770.4</v>
      </c>
      <c r="N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3735.76</v>
      </c>
      <c r="O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3735.6400000000003</v>
      </c>
      <c r="P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3734.8</v>
      </c>
      <c r="Q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3721.3100000000004</v>
      </c>
      <c r="R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3709.59</v>
      </c>
      <c r="S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3730.6000000000004</v>
      </c>
      <c r="T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3674.53</v>
      </c>
      <c r="U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3746.34</v>
      </c>
      <c r="V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3727.4900000000002</v>
      </c>
      <c r="W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3686.6400000000003</v>
      </c>
      <c r="X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3919.9700000000003</v>
      </c>
      <c r="Y370" s="9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3701.4700000000003</v>
      </c>
    </row>
    <row r="371" spans="1:27" x14ac:dyDescent="0.2">
      <c r="A371" s="77">
        <f t="shared" si="15"/>
        <v>43181</v>
      </c>
      <c r="B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3640.34</v>
      </c>
      <c r="C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3656.3</v>
      </c>
      <c r="D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3640.7200000000003</v>
      </c>
      <c r="E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3694.4300000000003</v>
      </c>
      <c r="F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3687.51</v>
      </c>
      <c r="G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3636.9</v>
      </c>
      <c r="H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3653.84</v>
      </c>
      <c r="I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3649.67</v>
      </c>
      <c r="J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3691.51</v>
      </c>
      <c r="K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3645.1</v>
      </c>
      <c r="L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3667</v>
      </c>
      <c r="M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3649.4300000000003</v>
      </c>
      <c r="N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3659.11</v>
      </c>
      <c r="O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3658.73</v>
      </c>
      <c r="P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3658.32</v>
      </c>
      <c r="Q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3658.7400000000002</v>
      </c>
      <c r="R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3654.19</v>
      </c>
      <c r="S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3663.37</v>
      </c>
      <c r="T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3685.62</v>
      </c>
      <c r="U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3682.75</v>
      </c>
      <c r="V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3678.09</v>
      </c>
      <c r="W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3685.52</v>
      </c>
      <c r="X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3841.5600000000004</v>
      </c>
      <c r="Y371" s="9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3692.13</v>
      </c>
    </row>
    <row r="372" spans="1:27" x14ac:dyDescent="0.2">
      <c r="A372" s="77">
        <f t="shared" si="15"/>
        <v>43182</v>
      </c>
      <c r="B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3647.15</v>
      </c>
      <c r="C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3639.85</v>
      </c>
      <c r="D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3658.86</v>
      </c>
      <c r="E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3670.58</v>
      </c>
      <c r="F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3663.73</v>
      </c>
      <c r="G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3647.6800000000003</v>
      </c>
      <c r="H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3649.54</v>
      </c>
      <c r="I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3639.73</v>
      </c>
      <c r="J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3654.8</v>
      </c>
      <c r="K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3656.11</v>
      </c>
      <c r="L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3656.42</v>
      </c>
      <c r="M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3656.67</v>
      </c>
      <c r="N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3656.19</v>
      </c>
      <c r="O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3655.94</v>
      </c>
      <c r="P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3654.33</v>
      </c>
      <c r="Q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3654.28</v>
      </c>
      <c r="R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3654.46</v>
      </c>
      <c r="S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3661.58</v>
      </c>
      <c r="T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3666.51</v>
      </c>
      <c r="U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3757.84</v>
      </c>
      <c r="V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3695.45</v>
      </c>
      <c r="W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3691.09</v>
      </c>
      <c r="X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3791.58</v>
      </c>
      <c r="Y372" s="9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3731.25</v>
      </c>
    </row>
    <row r="373" spans="1:27" x14ac:dyDescent="0.2">
      <c r="A373" s="77">
        <f t="shared" si="15"/>
        <v>43183</v>
      </c>
      <c r="B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3675.84</v>
      </c>
      <c r="C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3686.02</v>
      </c>
      <c r="D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3699.54</v>
      </c>
      <c r="E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3712.66</v>
      </c>
      <c r="F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3697.79</v>
      </c>
      <c r="G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3680.32</v>
      </c>
      <c r="H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3676.56</v>
      </c>
      <c r="I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3625.08</v>
      </c>
      <c r="J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3646.52</v>
      </c>
      <c r="K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3650.57</v>
      </c>
      <c r="L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3662.33</v>
      </c>
      <c r="M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3644.78</v>
      </c>
      <c r="N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3646.62</v>
      </c>
      <c r="O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3645.52</v>
      </c>
      <c r="P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3644.58</v>
      </c>
      <c r="Q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3644.59</v>
      </c>
      <c r="R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3645.66</v>
      </c>
      <c r="S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3652.94</v>
      </c>
      <c r="T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3767.1800000000003</v>
      </c>
      <c r="U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3697.37</v>
      </c>
      <c r="V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3691.92</v>
      </c>
      <c r="W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3678.25</v>
      </c>
      <c r="X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3840.6500000000005</v>
      </c>
      <c r="Y373" s="9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3696.7</v>
      </c>
    </row>
    <row r="374" spans="1:27" x14ac:dyDescent="0.2">
      <c r="A374" s="77">
        <f t="shared" si="15"/>
        <v>43184</v>
      </c>
      <c r="B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3641.9900000000002</v>
      </c>
      <c r="C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3693.92</v>
      </c>
      <c r="D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3706.13</v>
      </c>
      <c r="E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3720.03</v>
      </c>
      <c r="F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3720.7400000000002</v>
      </c>
      <c r="G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3681.23</v>
      </c>
      <c r="H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3702.48</v>
      </c>
      <c r="I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3649.88</v>
      </c>
      <c r="J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3713.6000000000004</v>
      </c>
      <c r="K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3648.81</v>
      </c>
      <c r="L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3652.62</v>
      </c>
      <c r="M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3648.54</v>
      </c>
      <c r="N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3682.76</v>
      </c>
      <c r="O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3679.23</v>
      </c>
      <c r="P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3699.46</v>
      </c>
      <c r="Q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3714.7300000000005</v>
      </c>
      <c r="R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3716.62</v>
      </c>
      <c r="S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3725.71</v>
      </c>
      <c r="T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3710.08</v>
      </c>
      <c r="U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3689.1400000000003</v>
      </c>
      <c r="V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3691.92</v>
      </c>
      <c r="W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3683.09</v>
      </c>
      <c r="X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3818.92</v>
      </c>
      <c r="Y374" s="9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3736.9900000000002</v>
      </c>
    </row>
    <row r="375" spans="1:27" x14ac:dyDescent="0.2">
      <c r="A375" s="77">
        <f t="shared" si="15"/>
        <v>43185</v>
      </c>
      <c r="B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3657.9900000000002</v>
      </c>
      <c r="C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3689.33</v>
      </c>
      <c r="D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3708.83</v>
      </c>
      <c r="E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3723.1500000000005</v>
      </c>
      <c r="F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3723.1900000000005</v>
      </c>
      <c r="G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3681.34</v>
      </c>
      <c r="H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3691.2200000000003</v>
      </c>
      <c r="I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3668.57</v>
      </c>
      <c r="J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3671.25</v>
      </c>
      <c r="K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3662.4900000000002</v>
      </c>
      <c r="L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3659.25</v>
      </c>
      <c r="M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3657.92</v>
      </c>
      <c r="N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3657.52</v>
      </c>
      <c r="O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3654.66</v>
      </c>
      <c r="P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3654.6800000000003</v>
      </c>
      <c r="Q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3654.26</v>
      </c>
      <c r="R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3646.01</v>
      </c>
      <c r="S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3649.53</v>
      </c>
      <c r="T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3672.55</v>
      </c>
      <c r="U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3679.37</v>
      </c>
      <c r="V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3676.7000000000003</v>
      </c>
      <c r="W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3673.21</v>
      </c>
      <c r="X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3741.9800000000005</v>
      </c>
      <c r="Y375" s="9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3671.03</v>
      </c>
    </row>
    <row r="376" spans="1:27" x14ac:dyDescent="0.2">
      <c r="A376" s="77">
        <f t="shared" si="15"/>
        <v>43186</v>
      </c>
      <c r="B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3634.4300000000003</v>
      </c>
      <c r="C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3668.08</v>
      </c>
      <c r="D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3667.2400000000002</v>
      </c>
      <c r="E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3666.91</v>
      </c>
      <c r="F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3667.71</v>
      </c>
      <c r="G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3654.74</v>
      </c>
      <c r="H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3681.13</v>
      </c>
      <c r="I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3657.73</v>
      </c>
      <c r="J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3665.98</v>
      </c>
      <c r="K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3653.09</v>
      </c>
      <c r="L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3652.9</v>
      </c>
      <c r="M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3652.77</v>
      </c>
      <c r="N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3652.56</v>
      </c>
      <c r="O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3651.2200000000003</v>
      </c>
      <c r="P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3645.48</v>
      </c>
      <c r="Q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3649.81</v>
      </c>
      <c r="R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3646.03</v>
      </c>
      <c r="S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3668.83</v>
      </c>
      <c r="T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3676.87</v>
      </c>
      <c r="U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3663.2200000000003</v>
      </c>
      <c r="V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3679.21</v>
      </c>
      <c r="W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3677.15</v>
      </c>
      <c r="X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3810.9900000000002</v>
      </c>
      <c r="Y376" s="9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3669.61</v>
      </c>
      <c r="AA376" s="78"/>
    </row>
    <row r="377" spans="1:27" x14ac:dyDescent="0.2">
      <c r="A377" s="77">
        <f t="shared" si="15"/>
        <v>43187</v>
      </c>
      <c r="B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3634.3900000000003</v>
      </c>
      <c r="C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3654.51</v>
      </c>
      <c r="D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3653.91</v>
      </c>
      <c r="E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3667.42</v>
      </c>
      <c r="F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3654.52</v>
      </c>
      <c r="G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3668.25</v>
      </c>
      <c r="H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3703.09</v>
      </c>
      <c r="I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3659.6</v>
      </c>
      <c r="J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3663.62</v>
      </c>
      <c r="K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3654.3100000000004</v>
      </c>
      <c r="L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3653.95</v>
      </c>
      <c r="M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3652.84</v>
      </c>
      <c r="N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3650.4900000000002</v>
      </c>
      <c r="O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3650.15</v>
      </c>
      <c r="P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3649.8900000000003</v>
      </c>
      <c r="Q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3650.08</v>
      </c>
      <c r="R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3646.37</v>
      </c>
      <c r="S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3670.51</v>
      </c>
      <c r="T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3666.4100000000003</v>
      </c>
      <c r="U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3670.55</v>
      </c>
      <c r="V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3671.53</v>
      </c>
      <c r="W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3669.86</v>
      </c>
      <c r="X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3814.9500000000003</v>
      </c>
      <c r="Y377" s="9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3664.82</v>
      </c>
    </row>
    <row r="378" spans="1:27" x14ac:dyDescent="0.2">
      <c r="A378" s="77">
        <f t="shared" si="15"/>
        <v>43188</v>
      </c>
      <c r="B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3633.61</v>
      </c>
      <c r="C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3645.8900000000003</v>
      </c>
      <c r="D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3652.19</v>
      </c>
      <c r="E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3652.01</v>
      </c>
      <c r="F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3652.41</v>
      </c>
      <c r="G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3652.4900000000002</v>
      </c>
      <c r="H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3645.13</v>
      </c>
      <c r="I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3688.7000000000003</v>
      </c>
      <c r="J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3664.96</v>
      </c>
      <c r="K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3720.8</v>
      </c>
      <c r="L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3748.3900000000003</v>
      </c>
      <c r="M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3742.9000000000005</v>
      </c>
      <c r="N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3703.31</v>
      </c>
      <c r="O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3682.46</v>
      </c>
      <c r="P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3682.17</v>
      </c>
      <c r="Q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3667.9700000000003</v>
      </c>
      <c r="R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3656.36</v>
      </c>
      <c r="S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3664.1800000000003</v>
      </c>
      <c r="T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3660.92</v>
      </c>
      <c r="U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3645.88</v>
      </c>
      <c r="V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3667.12</v>
      </c>
      <c r="W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3675.79</v>
      </c>
      <c r="X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3833.37</v>
      </c>
      <c r="Y378" s="9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3657.77</v>
      </c>
    </row>
    <row r="379" spans="1:27" x14ac:dyDescent="0.2">
      <c r="A379" s="77">
        <f t="shared" ref="A379:A380" si="16">A342</f>
        <v>43189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3634.1400000000003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3646.38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3666.02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3665.75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3652.67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3653.21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3648.58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3669.83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3646.98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3701.15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3716.42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3715.7400000000002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3683.73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3667.2200000000003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3667.27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3655.8500000000004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3656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3664.63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3655.26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3644.6400000000003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3664.81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3671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3881.17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3764.1000000000004</v>
      </c>
    </row>
    <row r="380" spans="1:27" x14ac:dyDescent="0.2">
      <c r="A380" s="77">
        <f t="shared" si="16"/>
        <v>43190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3637.85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3639.54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3665.8500000000004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3665.6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3679.9300000000003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3680.25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3656.11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3656.1800000000003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3639.78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3640.8500000000004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3628.6000000000004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3639.15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3641.16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3640.95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3640.12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3626.38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3656.54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3682.76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3672.01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3646.4700000000003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3660.7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3666.42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3892.38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3790.13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7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5" ht="12.75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43160</v>
      </c>
      <c r="B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3735.7700000000004</v>
      </c>
      <c r="C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3583.4700000000003</v>
      </c>
      <c r="D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3569.78</v>
      </c>
      <c r="E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3565.75</v>
      </c>
      <c r="F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3572.52</v>
      </c>
      <c r="G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3602.84</v>
      </c>
      <c r="H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3705.04</v>
      </c>
      <c r="I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3839.53</v>
      </c>
      <c r="J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3633.28</v>
      </c>
      <c r="K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3813.86</v>
      </c>
      <c r="L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3855.4500000000003</v>
      </c>
      <c r="M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3883.2400000000002</v>
      </c>
      <c r="N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3871.6000000000004</v>
      </c>
      <c r="O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3871.28</v>
      </c>
      <c r="P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3887.88</v>
      </c>
      <c r="Q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3874.7300000000005</v>
      </c>
      <c r="R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3875.2200000000003</v>
      </c>
      <c r="S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3823.03</v>
      </c>
      <c r="T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3794.0200000000004</v>
      </c>
      <c r="U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3803.0600000000004</v>
      </c>
      <c r="V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3752.9500000000003</v>
      </c>
      <c r="W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3660.0600000000004</v>
      </c>
      <c r="X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3974.37</v>
      </c>
      <c r="Y387" s="9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3808.8</v>
      </c>
    </row>
    <row r="388" spans="1:25" x14ac:dyDescent="0.2">
      <c r="A388" s="77">
        <f t="shared" si="17"/>
        <v>43161</v>
      </c>
      <c r="B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3703.73</v>
      </c>
      <c r="C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3610.3500000000004</v>
      </c>
      <c r="D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3577.71</v>
      </c>
      <c r="E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3566.6</v>
      </c>
      <c r="F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3573.53</v>
      </c>
      <c r="G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3576.21</v>
      </c>
      <c r="H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3671.94</v>
      </c>
      <c r="I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3772.7300000000005</v>
      </c>
      <c r="J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3621.32</v>
      </c>
      <c r="K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3729.1400000000003</v>
      </c>
      <c r="L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3782.01</v>
      </c>
      <c r="M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3759.65</v>
      </c>
      <c r="N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3717.76</v>
      </c>
      <c r="O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3717.2400000000002</v>
      </c>
      <c r="P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3717.4700000000003</v>
      </c>
      <c r="Q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3717.58</v>
      </c>
      <c r="R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3717.54</v>
      </c>
      <c r="S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3740.7700000000004</v>
      </c>
      <c r="T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3762.8</v>
      </c>
      <c r="U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3781.09</v>
      </c>
      <c r="V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3741.76</v>
      </c>
      <c r="W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3673.62</v>
      </c>
      <c r="X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3915.46</v>
      </c>
      <c r="Y388" s="9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3817.58</v>
      </c>
    </row>
    <row r="389" spans="1:25" x14ac:dyDescent="0.2">
      <c r="A389" s="77">
        <f t="shared" si="17"/>
        <v>43162</v>
      </c>
      <c r="B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3697.07</v>
      </c>
      <c r="C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3608.13</v>
      </c>
      <c r="D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3610.7400000000002</v>
      </c>
      <c r="E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3610.5</v>
      </c>
      <c r="F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3610.9700000000003</v>
      </c>
      <c r="G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3612.1000000000004</v>
      </c>
      <c r="H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3604.7000000000003</v>
      </c>
      <c r="I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3619.63</v>
      </c>
      <c r="J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3646.51</v>
      </c>
      <c r="K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3607.05</v>
      </c>
      <c r="L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3640.17</v>
      </c>
      <c r="M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3640.14</v>
      </c>
      <c r="N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3589.8900000000003</v>
      </c>
      <c r="O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3601.29</v>
      </c>
      <c r="P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3620.82</v>
      </c>
      <c r="Q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3620.96</v>
      </c>
      <c r="R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3606.9900000000002</v>
      </c>
      <c r="S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3681.9300000000003</v>
      </c>
      <c r="T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3663.79</v>
      </c>
      <c r="U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3666.62</v>
      </c>
      <c r="V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3623.8</v>
      </c>
      <c r="W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3661.26</v>
      </c>
      <c r="X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3881.6000000000004</v>
      </c>
      <c r="Y389" s="9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3786.88</v>
      </c>
    </row>
    <row r="390" spans="1:25" x14ac:dyDescent="0.2">
      <c r="A390" s="77">
        <f t="shared" si="17"/>
        <v>43163</v>
      </c>
      <c r="B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3651.9900000000002</v>
      </c>
      <c r="C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3601.6800000000003</v>
      </c>
      <c r="D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3600.46</v>
      </c>
      <c r="E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3597.83</v>
      </c>
      <c r="F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3598.75</v>
      </c>
      <c r="G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3599.45</v>
      </c>
      <c r="H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3640.87</v>
      </c>
      <c r="I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3616.61</v>
      </c>
      <c r="J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3691.6600000000003</v>
      </c>
      <c r="K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3608.96</v>
      </c>
      <c r="L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3601.1400000000003</v>
      </c>
      <c r="M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3610.88</v>
      </c>
      <c r="N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3610.92</v>
      </c>
      <c r="O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3609.76</v>
      </c>
      <c r="P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3611.23</v>
      </c>
      <c r="Q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3609.92</v>
      </c>
      <c r="R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3609.77</v>
      </c>
      <c r="S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3698.3</v>
      </c>
      <c r="T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3645.58</v>
      </c>
      <c r="U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3648.52</v>
      </c>
      <c r="V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3612.25</v>
      </c>
      <c r="W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3662.19</v>
      </c>
      <c r="X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3865.5</v>
      </c>
      <c r="Y390" s="9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3747.26</v>
      </c>
    </row>
    <row r="391" spans="1:25" x14ac:dyDescent="0.2">
      <c r="A391" s="77">
        <f t="shared" si="17"/>
        <v>43164</v>
      </c>
      <c r="B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3707.37</v>
      </c>
      <c r="C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3583.37</v>
      </c>
      <c r="D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3582.21</v>
      </c>
      <c r="E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3579.53</v>
      </c>
      <c r="F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3576</v>
      </c>
      <c r="G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3596.4900000000002</v>
      </c>
      <c r="H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3687.84</v>
      </c>
      <c r="I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3787.29</v>
      </c>
      <c r="J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3593.76</v>
      </c>
      <c r="K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3779.96</v>
      </c>
      <c r="L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3845.9</v>
      </c>
      <c r="M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3776.76</v>
      </c>
      <c r="N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3759.01</v>
      </c>
      <c r="O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3758.66</v>
      </c>
      <c r="P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3759.1600000000003</v>
      </c>
      <c r="Q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3759.07</v>
      </c>
      <c r="R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3758.46</v>
      </c>
      <c r="S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3820</v>
      </c>
      <c r="T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3776.6900000000005</v>
      </c>
      <c r="U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3859.57</v>
      </c>
      <c r="V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3818.57</v>
      </c>
      <c r="W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3745.09</v>
      </c>
      <c r="X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3954.42</v>
      </c>
      <c r="Y391" s="9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3860.9800000000005</v>
      </c>
    </row>
    <row r="392" spans="1:25" x14ac:dyDescent="0.2">
      <c r="A392" s="77">
        <f t="shared" si="17"/>
        <v>43165</v>
      </c>
      <c r="B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3724.4300000000003</v>
      </c>
      <c r="C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3628.4700000000003</v>
      </c>
      <c r="D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3574.36</v>
      </c>
      <c r="E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3573.31</v>
      </c>
      <c r="F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3572.31</v>
      </c>
      <c r="G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3581.5</v>
      </c>
      <c r="H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3684.81</v>
      </c>
      <c r="I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3768.9400000000005</v>
      </c>
      <c r="J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3589.78</v>
      </c>
      <c r="K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3720.5</v>
      </c>
      <c r="L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3771.29</v>
      </c>
      <c r="M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3763.62</v>
      </c>
      <c r="N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3731.6800000000003</v>
      </c>
      <c r="O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3730.5600000000004</v>
      </c>
      <c r="P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3733.6100000000006</v>
      </c>
      <c r="Q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3734.4000000000005</v>
      </c>
      <c r="R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3756.9800000000005</v>
      </c>
      <c r="S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3787.92</v>
      </c>
      <c r="T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3745.83</v>
      </c>
      <c r="U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3795.25</v>
      </c>
      <c r="V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3763.2300000000005</v>
      </c>
      <c r="W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3718.54</v>
      </c>
      <c r="X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3910.16</v>
      </c>
      <c r="Y392" s="9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3822.4300000000003</v>
      </c>
    </row>
    <row r="393" spans="1:25" x14ac:dyDescent="0.2">
      <c r="A393" s="77">
        <f t="shared" si="17"/>
        <v>43166</v>
      </c>
      <c r="B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3675.37</v>
      </c>
      <c r="C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3577.21</v>
      </c>
      <c r="D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3574.94</v>
      </c>
      <c r="E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3570.45</v>
      </c>
      <c r="F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3571.7200000000003</v>
      </c>
      <c r="G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3574.9700000000003</v>
      </c>
      <c r="H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3650.65</v>
      </c>
      <c r="I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3689.51</v>
      </c>
      <c r="J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3589.8</v>
      </c>
      <c r="K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3683.35</v>
      </c>
      <c r="L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3771.3</v>
      </c>
      <c r="M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3761.13</v>
      </c>
      <c r="N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3718.15</v>
      </c>
      <c r="O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3687.7</v>
      </c>
      <c r="P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3688.9</v>
      </c>
      <c r="Q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3659</v>
      </c>
      <c r="R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3652.19</v>
      </c>
      <c r="S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3715.25</v>
      </c>
      <c r="T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3755.3100000000004</v>
      </c>
      <c r="U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3795.92</v>
      </c>
      <c r="V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3736.92</v>
      </c>
      <c r="W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3664.9</v>
      </c>
      <c r="X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3889.1400000000003</v>
      </c>
      <c r="Y393" s="9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3806.4400000000005</v>
      </c>
    </row>
    <row r="394" spans="1:25" x14ac:dyDescent="0.2">
      <c r="A394" s="77">
        <f t="shared" si="17"/>
        <v>43167</v>
      </c>
      <c r="B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3678.12</v>
      </c>
      <c r="C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3608.25</v>
      </c>
      <c r="D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3581.2400000000002</v>
      </c>
      <c r="E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3579.91</v>
      </c>
      <c r="F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3580.87</v>
      </c>
      <c r="G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3582.17</v>
      </c>
      <c r="H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3611.19</v>
      </c>
      <c r="I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3643.79</v>
      </c>
      <c r="J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3598.4900000000002</v>
      </c>
      <c r="K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3598.4900000000002</v>
      </c>
      <c r="L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3586.4300000000003</v>
      </c>
      <c r="M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3587.41</v>
      </c>
      <c r="N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3587.16</v>
      </c>
      <c r="O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3587.19</v>
      </c>
      <c r="P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3587.25</v>
      </c>
      <c r="Q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3587.53</v>
      </c>
      <c r="R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3590.1</v>
      </c>
      <c r="S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3672.53</v>
      </c>
      <c r="T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3721.51</v>
      </c>
      <c r="U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3811.2000000000003</v>
      </c>
      <c r="V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3739.91</v>
      </c>
      <c r="W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3611.71</v>
      </c>
      <c r="X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3853.0200000000004</v>
      </c>
      <c r="Y394" s="9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3776.3900000000003</v>
      </c>
    </row>
    <row r="395" spans="1:25" x14ac:dyDescent="0.2">
      <c r="A395" s="77">
        <f t="shared" si="17"/>
        <v>43168</v>
      </c>
      <c r="B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3677.2200000000003</v>
      </c>
      <c r="C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3628.09</v>
      </c>
      <c r="D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3579.2200000000003</v>
      </c>
      <c r="E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3578.07</v>
      </c>
      <c r="F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3578.95</v>
      </c>
      <c r="G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3591.26</v>
      </c>
      <c r="H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3631.3900000000003</v>
      </c>
      <c r="I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3665.4300000000003</v>
      </c>
      <c r="J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3586.36</v>
      </c>
      <c r="K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3691.92</v>
      </c>
      <c r="L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3731.03</v>
      </c>
      <c r="M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3718.4900000000002</v>
      </c>
      <c r="N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3705.79</v>
      </c>
      <c r="O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3678.36</v>
      </c>
      <c r="P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3649.8500000000004</v>
      </c>
      <c r="Q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3649.9</v>
      </c>
      <c r="R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3635.65</v>
      </c>
      <c r="S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3714.3500000000004</v>
      </c>
      <c r="T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3706.17</v>
      </c>
      <c r="U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3779.82</v>
      </c>
      <c r="V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3691.91</v>
      </c>
      <c r="W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3614.04</v>
      </c>
      <c r="X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3916.6500000000005</v>
      </c>
      <c r="Y395" s="9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3787.1500000000005</v>
      </c>
    </row>
    <row r="396" spans="1:25" x14ac:dyDescent="0.2">
      <c r="A396" s="77">
        <f t="shared" si="17"/>
        <v>43169</v>
      </c>
      <c r="B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3676.75</v>
      </c>
      <c r="C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3607.82</v>
      </c>
      <c r="D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3572.09</v>
      </c>
      <c r="E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3571.59</v>
      </c>
      <c r="F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3572.4</v>
      </c>
      <c r="G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3579.4700000000003</v>
      </c>
      <c r="H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3607.44</v>
      </c>
      <c r="I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3665.63</v>
      </c>
      <c r="J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3586.82</v>
      </c>
      <c r="K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3694.02</v>
      </c>
      <c r="L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3737.5200000000004</v>
      </c>
      <c r="M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3721.8900000000003</v>
      </c>
      <c r="N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3710.67</v>
      </c>
      <c r="O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3682.66</v>
      </c>
      <c r="P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3654.96</v>
      </c>
      <c r="Q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3654.33</v>
      </c>
      <c r="R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3636.59</v>
      </c>
      <c r="S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3707.88</v>
      </c>
      <c r="T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3703.33</v>
      </c>
      <c r="U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3780.83</v>
      </c>
      <c r="V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3692.79</v>
      </c>
      <c r="W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3613.13</v>
      </c>
      <c r="X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3906.58</v>
      </c>
      <c r="Y396" s="9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3809.92</v>
      </c>
    </row>
    <row r="397" spans="1:25" x14ac:dyDescent="0.2">
      <c r="A397" s="77">
        <f t="shared" si="17"/>
        <v>43170</v>
      </c>
      <c r="B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3649.57</v>
      </c>
      <c r="C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3614.9</v>
      </c>
      <c r="D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3578.92</v>
      </c>
      <c r="E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3582.2200000000003</v>
      </c>
      <c r="F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3582.89</v>
      </c>
      <c r="G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3584.15</v>
      </c>
      <c r="H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3603.03</v>
      </c>
      <c r="I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3594.82</v>
      </c>
      <c r="J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3598.16</v>
      </c>
      <c r="K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3599.19</v>
      </c>
      <c r="L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3586.5</v>
      </c>
      <c r="M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3586.76</v>
      </c>
      <c r="N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3617.62</v>
      </c>
      <c r="O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3603.41</v>
      </c>
      <c r="P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3587.25</v>
      </c>
      <c r="Q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3587.46</v>
      </c>
      <c r="R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3603.34</v>
      </c>
      <c r="S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3669.26</v>
      </c>
      <c r="T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3697.92</v>
      </c>
      <c r="U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3738.26</v>
      </c>
      <c r="V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3687.02</v>
      </c>
      <c r="W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3610.73</v>
      </c>
      <c r="X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3872.83</v>
      </c>
      <c r="Y397" s="9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3787.4300000000003</v>
      </c>
    </row>
    <row r="398" spans="1:25" x14ac:dyDescent="0.2">
      <c r="A398" s="77">
        <f t="shared" si="17"/>
        <v>43171</v>
      </c>
      <c r="B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3671.07</v>
      </c>
      <c r="C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3575.39</v>
      </c>
      <c r="D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</v>
      </c>
      <c r="E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3580.12</v>
      </c>
      <c r="F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3579.88</v>
      </c>
      <c r="G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3582.62</v>
      </c>
      <c r="H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3666.07</v>
      </c>
      <c r="I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3766.9900000000002</v>
      </c>
      <c r="J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3588.65</v>
      </c>
      <c r="K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3647.87</v>
      </c>
      <c r="L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3664.4500000000003</v>
      </c>
      <c r="M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3644.82</v>
      </c>
      <c r="N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3645.54</v>
      </c>
      <c r="O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3586.8500000000004</v>
      </c>
      <c r="P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3589.9700000000003</v>
      </c>
      <c r="Q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3589.73</v>
      </c>
      <c r="R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3589.5</v>
      </c>
      <c r="S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3649.1400000000003</v>
      </c>
      <c r="T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3671.88</v>
      </c>
      <c r="U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3753.51</v>
      </c>
      <c r="V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3711.4300000000003</v>
      </c>
      <c r="W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3639.05</v>
      </c>
      <c r="X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3894.8100000000004</v>
      </c>
      <c r="Y398" s="9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3787.67</v>
      </c>
    </row>
    <row r="399" spans="1:25" x14ac:dyDescent="0.2">
      <c r="A399" s="77">
        <f t="shared" si="17"/>
        <v>43172</v>
      </c>
      <c r="B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3659.27</v>
      </c>
      <c r="C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3570.86</v>
      </c>
      <c r="D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3568.54</v>
      </c>
      <c r="E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3567.6</v>
      </c>
      <c r="F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3566.94</v>
      </c>
      <c r="G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3577.17</v>
      </c>
      <c r="H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3593.99</v>
      </c>
      <c r="I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3688.77</v>
      </c>
      <c r="J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3598</v>
      </c>
      <c r="K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3633.53</v>
      </c>
      <c r="L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3666.8500000000004</v>
      </c>
      <c r="M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3648.98</v>
      </c>
      <c r="N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3643.87</v>
      </c>
      <c r="O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3587.3</v>
      </c>
      <c r="P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3586.04</v>
      </c>
      <c r="Q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3585.96</v>
      </c>
      <c r="R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3586.21</v>
      </c>
      <c r="S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3648.16</v>
      </c>
      <c r="T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3635.1000000000004</v>
      </c>
      <c r="U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3701.29</v>
      </c>
      <c r="V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3682.02</v>
      </c>
      <c r="W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3600.6</v>
      </c>
      <c r="X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3846.9400000000005</v>
      </c>
      <c r="Y399" s="9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3764.6600000000003</v>
      </c>
    </row>
    <row r="400" spans="1:25" x14ac:dyDescent="0.2">
      <c r="A400" s="77">
        <f t="shared" si="17"/>
        <v>43173</v>
      </c>
      <c r="B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3660.67</v>
      </c>
      <c r="C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3587.46</v>
      </c>
      <c r="D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3570.44</v>
      </c>
      <c r="E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3569.52</v>
      </c>
      <c r="F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3566.4</v>
      </c>
      <c r="G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3568.7200000000003</v>
      </c>
      <c r="H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3622.5</v>
      </c>
      <c r="I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3750.61</v>
      </c>
      <c r="J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3585.16</v>
      </c>
      <c r="K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3637.34</v>
      </c>
      <c r="L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3606.57</v>
      </c>
      <c r="M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3598.85</v>
      </c>
      <c r="N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3587.36</v>
      </c>
      <c r="O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3586.56</v>
      </c>
      <c r="P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3584.15</v>
      </c>
      <c r="Q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3631.94</v>
      </c>
      <c r="R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3666.08</v>
      </c>
      <c r="S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3682.4</v>
      </c>
      <c r="T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3684.4300000000003</v>
      </c>
      <c r="U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3735.03</v>
      </c>
      <c r="V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3717.92</v>
      </c>
      <c r="W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3646.8</v>
      </c>
      <c r="X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3863.83</v>
      </c>
      <c r="Y400" s="9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3766.3900000000003</v>
      </c>
    </row>
    <row r="401" spans="1:27" x14ac:dyDescent="0.2">
      <c r="A401" s="77">
        <f t="shared" si="17"/>
        <v>43174</v>
      </c>
      <c r="B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3663.96</v>
      </c>
      <c r="C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3578.54</v>
      </c>
      <c r="D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3569.94</v>
      </c>
      <c r="E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3567.9900000000002</v>
      </c>
      <c r="F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3568.4700000000003</v>
      </c>
      <c r="G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3571.88</v>
      </c>
      <c r="H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3649.28</v>
      </c>
      <c r="I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3790.28</v>
      </c>
      <c r="J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3619.34</v>
      </c>
      <c r="K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3728.1000000000004</v>
      </c>
      <c r="L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3779.96</v>
      </c>
      <c r="M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3791.11</v>
      </c>
      <c r="N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3745.88</v>
      </c>
      <c r="O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3732.6000000000004</v>
      </c>
      <c r="P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3734.0200000000004</v>
      </c>
      <c r="Q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3727.59</v>
      </c>
      <c r="R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3727.4300000000003</v>
      </c>
      <c r="S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3766.01</v>
      </c>
      <c r="T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3750.84</v>
      </c>
      <c r="U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3808.4500000000003</v>
      </c>
      <c r="V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3763.2700000000004</v>
      </c>
      <c r="W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3674.25</v>
      </c>
      <c r="X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3875.9300000000003</v>
      </c>
      <c r="Y401" s="9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3776.83</v>
      </c>
    </row>
    <row r="402" spans="1:27" x14ac:dyDescent="0.2">
      <c r="A402" s="77">
        <f t="shared" si="17"/>
        <v>43175</v>
      </c>
      <c r="B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3679.69</v>
      </c>
      <c r="C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3603.33</v>
      </c>
      <c r="D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3569.6400000000003</v>
      </c>
      <c r="E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3569.34</v>
      </c>
      <c r="F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3568.77</v>
      </c>
      <c r="G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3572.66</v>
      </c>
      <c r="H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3676.15</v>
      </c>
      <c r="I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3821.8100000000004</v>
      </c>
      <c r="J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3633.41</v>
      </c>
      <c r="K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3741.1100000000006</v>
      </c>
      <c r="L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3785.0600000000004</v>
      </c>
      <c r="M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3787.37</v>
      </c>
      <c r="N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3767.05</v>
      </c>
      <c r="O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3753.6800000000003</v>
      </c>
      <c r="P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3742.1500000000005</v>
      </c>
      <c r="Q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3746.59</v>
      </c>
      <c r="R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3757.7700000000004</v>
      </c>
      <c r="S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3782.25</v>
      </c>
      <c r="T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3753.7700000000004</v>
      </c>
      <c r="U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3807.21</v>
      </c>
      <c r="V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3768.6400000000003</v>
      </c>
      <c r="W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3682.51</v>
      </c>
      <c r="X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3894.84</v>
      </c>
      <c r="Y402" s="9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3761.79</v>
      </c>
    </row>
    <row r="403" spans="1:27" x14ac:dyDescent="0.2">
      <c r="A403" s="77">
        <f t="shared" si="17"/>
        <v>43176</v>
      </c>
      <c r="B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3622.1800000000003</v>
      </c>
      <c r="C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3582.51</v>
      </c>
      <c r="D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3574.29</v>
      </c>
      <c r="E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3573.42</v>
      </c>
      <c r="F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3567.79</v>
      </c>
      <c r="G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3568.88</v>
      </c>
      <c r="H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3597.12</v>
      </c>
      <c r="I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3653.1</v>
      </c>
      <c r="J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3580.15</v>
      </c>
      <c r="K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3583.4900000000002</v>
      </c>
      <c r="L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3633.33</v>
      </c>
      <c r="M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3633.1400000000003</v>
      </c>
      <c r="N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3603.53</v>
      </c>
      <c r="O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3584.4300000000003</v>
      </c>
      <c r="P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3581.76</v>
      </c>
      <c r="Q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3582.1400000000003</v>
      </c>
      <c r="R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3582.61</v>
      </c>
      <c r="S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3583.32</v>
      </c>
      <c r="T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3586.21</v>
      </c>
      <c r="U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3730.3100000000004</v>
      </c>
      <c r="V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3689.79</v>
      </c>
      <c r="W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3606.75</v>
      </c>
      <c r="X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3786.9800000000005</v>
      </c>
      <c r="Y403" s="9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3664.26</v>
      </c>
    </row>
    <row r="404" spans="1:27" x14ac:dyDescent="0.2">
      <c r="A404" s="77">
        <f t="shared" si="17"/>
        <v>43177</v>
      </c>
      <c r="B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3585.46</v>
      </c>
      <c r="C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3584.11</v>
      </c>
      <c r="D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3581.48</v>
      </c>
      <c r="E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3580.41</v>
      </c>
      <c r="F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3579.7400000000002</v>
      </c>
      <c r="G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3581.09</v>
      </c>
      <c r="H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3595.98</v>
      </c>
      <c r="I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3600.6400000000003</v>
      </c>
      <c r="J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3656.33</v>
      </c>
      <c r="K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3590.05</v>
      </c>
      <c r="L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3591.44</v>
      </c>
      <c r="M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3592.08</v>
      </c>
      <c r="N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3592.33</v>
      </c>
      <c r="O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3592.53</v>
      </c>
      <c r="P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3591.55</v>
      </c>
      <c r="Q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3591.81</v>
      </c>
      <c r="R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3591.39</v>
      </c>
      <c r="S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3593.4900000000002</v>
      </c>
      <c r="T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3604.67</v>
      </c>
      <c r="U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3615.54</v>
      </c>
      <c r="V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3612.38</v>
      </c>
      <c r="W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3619.08</v>
      </c>
      <c r="X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3724.08</v>
      </c>
      <c r="Y404" s="9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3636.26</v>
      </c>
    </row>
    <row r="405" spans="1:27" x14ac:dyDescent="0.2">
      <c r="A405" s="77">
        <f t="shared" si="17"/>
        <v>43178</v>
      </c>
      <c r="B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3576.54</v>
      </c>
      <c r="C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3580.8900000000003</v>
      </c>
      <c r="D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3579.4</v>
      </c>
      <c r="E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3579.09</v>
      </c>
      <c r="F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3579.27</v>
      </c>
      <c r="G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3580.11</v>
      </c>
      <c r="H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3598.36</v>
      </c>
      <c r="I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3625.29</v>
      </c>
      <c r="J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3595.06</v>
      </c>
      <c r="K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3584.7200000000003</v>
      </c>
      <c r="L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3585.44</v>
      </c>
      <c r="M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3585.1800000000003</v>
      </c>
      <c r="N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3584.07</v>
      </c>
      <c r="O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3585.52</v>
      </c>
      <c r="P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3584.41</v>
      </c>
      <c r="Q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3584.66</v>
      </c>
      <c r="R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3584.6800000000003</v>
      </c>
      <c r="S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3588.4500000000003</v>
      </c>
      <c r="T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3592.71</v>
      </c>
      <c r="U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3599.26</v>
      </c>
      <c r="V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3608.16</v>
      </c>
      <c r="W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3607.05</v>
      </c>
      <c r="X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3736.0200000000004</v>
      </c>
      <c r="Y405" s="9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3619.4700000000003</v>
      </c>
    </row>
    <row r="406" spans="1:27" x14ac:dyDescent="0.2">
      <c r="A406" s="77">
        <f t="shared" si="17"/>
        <v>43179</v>
      </c>
      <c r="B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3579.01</v>
      </c>
      <c r="C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3580.8900000000003</v>
      </c>
      <c r="D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3579.2200000000003</v>
      </c>
      <c r="E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3578.94</v>
      </c>
      <c r="F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3578.5</v>
      </c>
      <c r="G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3580.03</v>
      </c>
      <c r="H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3596.37</v>
      </c>
      <c r="I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3625.29</v>
      </c>
      <c r="J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3597.75</v>
      </c>
      <c r="K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3586.36</v>
      </c>
      <c r="L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3586.08</v>
      </c>
      <c r="M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3585.6600000000003</v>
      </c>
      <c r="N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3585.67</v>
      </c>
      <c r="O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3587.15</v>
      </c>
      <c r="P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3585.9700000000003</v>
      </c>
      <c r="Q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3586.27</v>
      </c>
      <c r="R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3586.2</v>
      </c>
      <c r="S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3586.75</v>
      </c>
      <c r="T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3594.61</v>
      </c>
      <c r="U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3598.73</v>
      </c>
      <c r="V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3597.67</v>
      </c>
      <c r="W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3603.86</v>
      </c>
      <c r="X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3750.6900000000005</v>
      </c>
      <c r="Y406" s="9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3623.21</v>
      </c>
    </row>
    <row r="407" spans="1:27" x14ac:dyDescent="0.2">
      <c r="A407" s="77">
        <f t="shared" si="17"/>
        <v>43180</v>
      </c>
      <c r="B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3594.7200000000003</v>
      </c>
      <c r="C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3579.23</v>
      </c>
      <c r="D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3578.5</v>
      </c>
      <c r="E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3578.3</v>
      </c>
      <c r="F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3579.12</v>
      </c>
      <c r="G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3580.03</v>
      </c>
      <c r="H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3593.78</v>
      </c>
      <c r="I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3687.02</v>
      </c>
      <c r="J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3598.05</v>
      </c>
      <c r="K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3694.8500000000004</v>
      </c>
      <c r="L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3694.77</v>
      </c>
      <c r="M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3706.7400000000002</v>
      </c>
      <c r="N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3674.1400000000003</v>
      </c>
      <c r="O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3674.03</v>
      </c>
      <c r="P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3673.23</v>
      </c>
      <c r="Q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3660.54</v>
      </c>
      <c r="R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3649.51</v>
      </c>
      <c r="S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3669.29</v>
      </c>
      <c r="T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3616.51</v>
      </c>
      <c r="U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3684.1</v>
      </c>
      <c r="V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3666.36</v>
      </c>
      <c r="W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3627.9</v>
      </c>
      <c r="X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3847.51</v>
      </c>
      <c r="Y407" s="9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3641.86</v>
      </c>
    </row>
    <row r="408" spans="1:27" x14ac:dyDescent="0.2">
      <c r="A408" s="77">
        <f t="shared" si="17"/>
        <v>43181</v>
      </c>
      <c r="B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3584.33</v>
      </c>
      <c r="C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3599.3500000000004</v>
      </c>
      <c r="D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3584.69</v>
      </c>
      <c r="E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3635.24</v>
      </c>
      <c r="F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3628.7200000000003</v>
      </c>
      <c r="G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3581.09</v>
      </c>
      <c r="H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3597.03</v>
      </c>
      <c r="I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3593.11</v>
      </c>
      <c r="J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3632.5</v>
      </c>
      <c r="K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3588.81</v>
      </c>
      <c r="L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3609.42</v>
      </c>
      <c r="M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3592.8900000000003</v>
      </c>
      <c r="N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3601.9900000000002</v>
      </c>
      <c r="O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3601.64</v>
      </c>
      <c r="P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3601.25</v>
      </c>
      <c r="Q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3601.65</v>
      </c>
      <c r="R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3597.37</v>
      </c>
      <c r="S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3606.01</v>
      </c>
      <c r="T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3626.9500000000003</v>
      </c>
      <c r="U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3624.25</v>
      </c>
      <c r="V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3619.86</v>
      </c>
      <c r="W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3626.85</v>
      </c>
      <c r="X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3773.71</v>
      </c>
      <c r="Y408" s="9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3633.07</v>
      </c>
    </row>
    <row r="409" spans="1:27" x14ac:dyDescent="0.2">
      <c r="A409" s="77">
        <f t="shared" si="17"/>
        <v>43182</v>
      </c>
      <c r="B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3590.7400000000002</v>
      </c>
      <c r="C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3583.87</v>
      </c>
      <c r="D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3601.76</v>
      </c>
      <c r="E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3612.79</v>
      </c>
      <c r="F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3606.34</v>
      </c>
      <c r="G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3591.24</v>
      </c>
      <c r="H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3592.9900000000002</v>
      </c>
      <c r="I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3583.75</v>
      </c>
      <c r="J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3597.94</v>
      </c>
      <c r="K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3599.1800000000003</v>
      </c>
      <c r="L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3599.4700000000003</v>
      </c>
      <c r="M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3599.7000000000003</v>
      </c>
      <c r="N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3599.25</v>
      </c>
      <c r="O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3599.02</v>
      </c>
      <c r="P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3597.4900000000002</v>
      </c>
      <c r="Q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3597.45</v>
      </c>
      <c r="R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3597.62</v>
      </c>
      <c r="S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3604.32</v>
      </c>
      <c r="T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3608.96</v>
      </c>
      <c r="U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3694.92</v>
      </c>
      <c r="V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3636.2</v>
      </c>
      <c r="W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3632.09</v>
      </c>
      <c r="X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3726.6800000000003</v>
      </c>
      <c r="Y409" s="9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3669.9</v>
      </c>
    </row>
    <row r="410" spans="1:27" x14ac:dyDescent="0.2">
      <c r="A410" s="77">
        <f t="shared" si="17"/>
        <v>43183</v>
      </c>
      <c r="B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3617.7400000000002</v>
      </c>
      <c r="C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3627.33</v>
      </c>
      <c r="D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3640.05</v>
      </c>
      <c r="E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3652.4</v>
      </c>
      <c r="F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3638.4</v>
      </c>
      <c r="G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3621.96</v>
      </c>
      <c r="H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3618.42</v>
      </c>
      <c r="I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3569.9700000000003</v>
      </c>
      <c r="J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3590.1400000000003</v>
      </c>
      <c r="K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3593.96</v>
      </c>
      <c r="L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3605.03</v>
      </c>
      <c r="M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3588.51</v>
      </c>
      <c r="N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3590.24</v>
      </c>
      <c r="O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3589.21</v>
      </c>
      <c r="P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3588.32</v>
      </c>
      <c r="Q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3588.33</v>
      </c>
      <c r="R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3589.34</v>
      </c>
      <c r="S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3596.19</v>
      </c>
      <c r="T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3703.71</v>
      </c>
      <c r="U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3638.01</v>
      </c>
      <c r="V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3632.88</v>
      </c>
      <c r="W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3620.01</v>
      </c>
      <c r="X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3772.8600000000006</v>
      </c>
      <c r="Y410" s="9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3637.38</v>
      </c>
      <c r="AA410" s="78"/>
    </row>
    <row r="411" spans="1:27" x14ac:dyDescent="0.2">
      <c r="A411" s="77">
        <f t="shared" si="17"/>
        <v>43184</v>
      </c>
      <c r="B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3585.8900000000003</v>
      </c>
      <c r="C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3634.76</v>
      </c>
      <c r="D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3646.25</v>
      </c>
      <c r="E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3659.33</v>
      </c>
      <c r="F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3660</v>
      </c>
      <c r="G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3622.82</v>
      </c>
      <c r="H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3642.82</v>
      </c>
      <c r="I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3593.3100000000004</v>
      </c>
      <c r="J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3653.28</v>
      </c>
      <c r="K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3592.3</v>
      </c>
      <c r="L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3595.8900000000003</v>
      </c>
      <c r="M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3592.05</v>
      </c>
      <c r="N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3624.26</v>
      </c>
      <c r="O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3620.94</v>
      </c>
      <c r="P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3639.9700000000003</v>
      </c>
      <c r="Q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3654.3500000000004</v>
      </c>
      <c r="R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3656.12</v>
      </c>
      <c r="S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3664.6800000000003</v>
      </c>
      <c r="T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3649.9700000000003</v>
      </c>
      <c r="U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3630.26</v>
      </c>
      <c r="V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3632.88</v>
      </c>
      <c r="W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3624.57</v>
      </c>
      <c r="X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3752.4100000000003</v>
      </c>
      <c r="Y411" s="9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3675.3</v>
      </c>
    </row>
    <row r="412" spans="1:27" x14ac:dyDescent="0.2">
      <c r="A412" s="77">
        <f t="shared" si="17"/>
        <v>43185</v>
      </c>
      <c r="B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3600.94</v>
      </c>
      <c r="C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3630.44</v>
      </c>
      <c r="D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3648.8</v>
      </c>
      <c r="E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3662.27</v>
      </c>
      <c r="F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3662.31</v>
      </c>
      <c r="G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3622.92</v>
      </c>
      <c r="H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3632.2200000000003</v>
      </c>
      <c r="I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3610.9</v>
      </c>
      <c r="J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3613.4300000000003</v>
      </c>
      <c r="K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3605.1800000000003</v>
      </c>
      <c r="L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3602.13</v>
      </c>
      <c r="M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3600.87</v>
      </c>
      <c r="N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3600.5</v>
      </c>
      <c r="O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3597.81</v>
      </c>
      <c r="P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3597.83</v>
      </c>
      <c r="Q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3597.44</v>
      </c>
      <c r="R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3589.67</v>
      </c>
      <c r="S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3592.98</v>
      </c>
      <c r="T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3614.65</v>
      </c>
      <c r="U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3621.06</v>
      </c>
      <c r="V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3618.55</v>
      </c>
      <c r="W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3615.27</v>
      </c>
      <c r="X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3679.9900000000002</v>
      </c>
      <c r="Y412" s="9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3613.2200000000003</v>
      </c>
    </row>
    <row r="413" spans="1:27" x14ac:dyDescent="0.2">
      <c r="A413" s="77">
        <f t="shared" si="17"/>
        <v>43186</v>
      </c>
      <c r="B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3578.77</v>
      </c>
      <c r="C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3610.44</v>
      </c>
      <c r="D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3609.65</v>
      </c>
      <c r="E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3609.34</v>
      </c>
      <c r="F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3610.09</v>
      </c>
      <c r="G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3597.89</v>
      </c>
      <c r="H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3622.7200000000003</v>
      </c>
      <c r="I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3600.7000000000003</v>
      </c>
      <c r="J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3608.46</v>
      </c>
      <c r="K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3596.33</v>
      </c>
      <c r="L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3596.16</v>
      </c>
      <c r="M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3596.03</v>
      </c>
      <c r="N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3595.83</v>
      </c>
      <c r="O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3594.57</v>
      </c>
      <c r="P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3589.16</v>
      </c>
      <c r="Q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3593.25</v>
      </c>
      <c r="R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3589.6800000000003</v>
      </c>
      <c r="S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3611.1400000000003</v>
      </c>
      <c r="T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3618.71</v>
      </c>
      <c r="U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3605.87</v>
      </c>
      <c r="V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3620.91</v>
      </c>
      <c r="W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3618.9700000000003</v>
      </c>
      <c r="X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3744.9400000000005</v>
      </c>
      <c r="Y413" s="9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3611.88</v>
      </c>
    </row>
    <row r="414" spans="1:27" x14ac:dyDescent="0.2">
      <c r="A414" s="77">
        <f t="shared" si="17"/>
        <v>43187</v>
      </c>
      <c r="B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3578.7400000000002</v>
      </c>
      <c r="C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3597.67</v>
      </c>
      <c r="D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3597.1000000000004</v>
      </c>
      <c r="E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3609.81</v>
      </c>
      <c r="F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3597.6800000000003</v>
      </c>
      <c r="G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3610.6000000000004</v>
      </c>
      <c r="H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3643.3900000000003</v>
      </c>
      <c r="I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3602.45</v>
      </c>
      <c r="J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3606.24</v>
      </c>
      <c r="K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3597.48</v>
      </c>
      <c r="L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3597.1400000000003</v>
      </c>
      <c r="M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3596.1000000000004</v>
      </c>
      <c r="N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3593.88</v>
      </c>
      <c r="O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3593.56</v>
      </c>
      <c r="P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3593.32</v>
      </c>
      <c r="Q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3593.5</v>
      </c>
      <c r="R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3590.01</v>
      </c>
      <c r="S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3612.7200000000003</v>
      </c>
      <c r="T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3608.87</v>
      </c>
      <c r="U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3612.77</v>
      </c>
      <c r="V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3613.69</v>
      </c>
      <c r="W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3612.11</v>
      </c>
      <c r="X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3748.67</v>
      </c>
      <c r="Y414" s="9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3607.37</v>
      </c>
    </row>
    <row r="415" spans="1:27" x14ac:dyDescent="0.2">
      <c r="A415" s="77">
        <f t="shared" si="17"/>
        <v>43188</v>
      </c>
      <c r="B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</v>
      </c>
      <c r="C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3589.5600000000004</v>
      </c>
      <c r="D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3595.4900000000002</v>
      </c>
      <c r="E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3595.3100000000004</v>
      </c>
      <c r="F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3595.69</v>
      </c>
      <c r="G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3595.76</v>
      </c>
      <c r="H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3588.84</v>
      </c>
      <c r="I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3629.84</v>
      </c>
      <c r="J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3607.51</v>
      </c>
      <c r="K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3660.0600000000004</v>
      </c>
      <c r="L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3686.03</v>
      </c>
      <c r="M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3680.86</v>
      </c>
      <c r="N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3643.59</v>
      </c>
      <c r="O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3623.9700000000003</v>
      </c>
      <c r="P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3623.7</v>
      </c>
      <c r="Q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3610.33</v>
      </c>
      <c r="R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3599.41</v>
      </c>
      <c r="S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3606.77</v>
      </c>
      <c r="T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3603.7000000000003</v>
      </c>
      <c r="U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3589.54</v>
      </c>
      <c r="V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3609.54</v>
      </c>
      <c r="W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3617.69</v>
      </c>
      <c r="X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3766.01</v>
      </c>
      <c r="Y415" s="9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3600.7400000000002</v>
      </c>
    </row>
    <row r="416" spans="1:27" x14ac:dyDescent="0.2">
      <c r="A416" s="77">
        <f t="shared" ref="A416:A417" si="18">A379</f>
        <v>43189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3578.4900000000002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3590.02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3608.5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3608.25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3595.94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3596.44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3592.08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3612.09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3590.58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3641.56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3655.94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3655.29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3625.17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3609.63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3609.6800000000003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3598.92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3599.07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3607.2000000000003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3598.37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3588.38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3607.36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3613.1800000000003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3811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3700.82</v>
      </c>
    </row>
    <row r="417" spans="1:25" x14ac:dyDescent="0.2">
      <c r="A417" s="77">
        <f t="shared" si="18"/>
        <v>43190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3581.9900000000002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3583.58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3608.34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3608.11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3621.59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3621.8900000000003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3599.1800000000003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3599.2400000000002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3583.8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3584.81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3573.28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3583.21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3585.1000000000004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3584.91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3584.12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3571.19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3599.58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3624.26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3614.1400000000003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3590.1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3603.4900000000002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3608.88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3821.55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3725.3100000000004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5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5" ht="12.75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43160</v>
      </c>
      <c r="B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3677.8900000000003</v>
      </c>
      <c r="C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3534</v>
      </c>
      <c r="D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3521.07</v>
      </c>
      <c r="E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3517.26</v>
      </c>
      <c r="F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3523.6600000000003</v>
      </c>
      <c r="G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3552.3</v>
      </c>
      <c r="H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3648.86</v>
      </c>
      <c r="I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3775.92</v>
      </c>
      <c r="J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3581.06</v>
      </c>
      <c r="K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3751.67</v>
      </c>
      <c r="L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3790.96</v>
      </c>
      <c r="M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3817.2200000000003</v>
      </c>
      <c r="N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3806.2200000000003</v>
      </c>
      <c r="O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3805.9100000000003</v>
      </c>
      <c r="P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3821.6000000000004</v>
      </c>
      <c r="Q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3809.17</v>
      </c>
      <c r="R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3809.6400000000003</v>
      </c>
      <c r="S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3760.33</v>
      </c>
      <c r="T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3732.92</v>
      </c>
      <c r="U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3741.4700000000003</v>
      </c>
      <c r="V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3694.12</v>
      </c>
      <c r="W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3606.36</v>
      </c>
      <c r="X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3903.3100000000004</v>
      </c>
      <c r="Y424" s="9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3746.88</v>
      </c>
    </row>
    <row r="425" spans="1:25" x14ac:dyDescent="0.2">
      <c r="A425" s="77">
        <f t="shared" si="19"/>
        <v>43161</v>
      </c>
      <c r="B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3647.62</v>
      </c>
      <c r="C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3559.3900000000003</v>
      </c>
      <c r="D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3528.5600000000004</v>
      </c>
      <c r="E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3518.06</v>
      </c>
      <c r="F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3524.62</v>
      </c>
      <c r="G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3527.1400000000003</v>
      </c>
      <c r="H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3617.59</v>
      </c>
      <c r="I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3712.8100000000004</v>
      </c>
      <c r="J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3569.76</v>
      </c>
      <c r="K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3671.62</v>
      </c>
      <c r="L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3721.58</v>
      </c>
      <c r="M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3700.45</v>
      </c>
      <c r="N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3660.88</v>
      </c>
      <c r="O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3660.3900000000003</v>
      </c>
      <c r="P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3660.61</v>
      </c>
      <c r="Q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3660.7</v>
      </c>
      <c r="R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3660.67</v>
      </c>
      <c r="S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3682.61</v>
      </c>
      <c r="T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3703.4300000000003</v>
      </c>
      <c r="U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3720.7000000000003</v>
      </c>
      <c r="V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3683.55</v>
      </c>
      <c r="W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3619.1800000000003</v>
      </c>
      <c r="X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3847.6600000000003</v>
      </c>
      <c r="Y425" s="9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3755.1800000000003</v>
      </c>
    </row>
    <row r="426" spans="1:25" x14ac:dyDescent="0.2">
      <c r="A426" s="77">
        <f t="shared" si="19"/>
        <v>43162</v>
      </c>
      <c r="B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3641.32</v>
      </c>
      <c r="C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3557.3</v>
      </c>
      <c r="D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3559.77</v>
      </c>
      <c r="E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3559.54</v>
      </c>
      <c r="F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3559.98</v>
      </c>
      <c r="G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3561.05</v>
      </c>
      <c r="H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3554.07</v>
      </c>
      <c r="I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3568.17</v>
      </c>
      <c r="J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3593.5600000000004</v>
      </c>
      <c r="K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3556.28</v>
      </c>
      <c r="L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3587.57</v>
      </c>
      <c r="M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3587.55</v>
      </c>
      <c r="N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3540.07</v>
      </c>
      <c r="O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3550.84</v>
      </c>
      <c r="P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3569.29</v>
      </c>
      <c r="Q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3569.42</v>
      </c>
      <c r="R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3556.2200000000003</v>
      </c>
      <c r="S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3627.02</v>
      </c>
      <c r="T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3609.89</v>
      </c>
      <c r="U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3612.56</v>
      </c>
      <c r="V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3572.1</v>
      </c>
      <c r="W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3607.4900000000002</v>
      </c>
      <c r="X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3815.67</v>
      </c>
      <c r="Y426" s="9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3726.1800000000003</v>
      </c>
    </row>
    <row r="427" spans="1:25" x14ac:dyDescent="0.2">
      <c r="A427" s="77">
        <f t="shared" si="19"/>
        <v>43163</v>
      </c>
      <c r="B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3598.7400000000002</v>
      </c>
      <c r="C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3551.21</v>
      </c>
      <c r="D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3550.05</v>
      </c>
      <c r="E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3547.57</v>
      </c>
      <c r="F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3548.44</v>
      </c>
      <c r="G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3549.11</v>
      </c>
      <c r="H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3588.23</v>
      </c>
      <c r="I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3565.31</v>
      </c>
      <c r="J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3636.21</v>
      </c>
      <c r="K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3558.09</v>
      </c>
      <c r="L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3550.7000000000003</v>
      </c>
      <c r="M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3559.9</v>
      </c>
      <c r="N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3559.94</v>
      </c>
      <c r="O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3558.84</v>
      </c>
      <c r="P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3560.23</v>
      </c>
      <c r="Q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3558.9900000000002</v>
      </c>
      <c r="R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3558.8500000000004</v>
      </c>
      <c r="S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3642.4900000000002</v>
      </c>
      <c r="T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3592.6800000000003</v>
      </c>
      <c r="U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3595.46</v>
      </c>
      <c r="V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3561.19</v>
      </c>
      <c r="W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3608.38</v>
      </c>
      <c r="X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3800.4500000000003</v>
      </c>
      <c r="Y427" s="9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3688.75</v>
      </c>
    </row>
    <row r="428" spans="1:25" x14ac:dyDescent="0.2">
      <c r="A428" s="77">
        <f t="shared" si="19"/>
        <v>43164</v>
      </c>
      <c r="B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3651.0600000000004</v>
      </c>
      <c r="C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3533.91</v>
      </c>
      <c r="D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3532.8100000000004</v>
      </c>
      <c r="E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3530.28</v>
      </c>
      <c r="F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3526.9500000000003</v>
      </c>
      <c r="G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3546.3</v>
      </c>
      <c r="H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3632.61</v>
      </c>
      <c r="I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3726.57</v>
      </c>
      <c r="J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3543.7200000000003</v>
      </c>
      <c r="K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3719.6400000000003</v>
      </c>
      <c r="L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3781.9400000000005</v>
      </c>
      <c r="M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3716.62</v>
      </c>
      <c r="N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3699.84</v>
      </c>
      <c r="O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3699.52</v>
      </c>
      <c r="P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3699.98</v>
      </c>
      <c r="Q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3699.91</v>
      </c>
      <c r="R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3699.33</v>
      </c>
      <c r="S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3757.4700000000003</v>
      </c>
      <c r="T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3716.55</v>
      </c>
      <c r="U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3794.8500000000004</v>
      </c>
      <c r="V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3756.12</v>
      </c>
      <c r="W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3686.7</v>
      </c>
      <c r="X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3884.4700000000003</v>
      </c>
      <c r="Y428" s="9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3796.1800000000003</v>
      </c>
    </row>
    <row r="429" spans="1:25" x14ac:dyDescent="0.2">
      <c r="A429" s="77">
        <f t="shared" si="19"/>
        <v>43165</v>
      </c>
      <c r="B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3667.1800000000003</v>
      </c>
      <c r="C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3576.52</v>
      </c>
      <c r="D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3525.4</v>
      </c>
      <c r="E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3524.41</v>
      </c>
      <c r="F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3523.46</v>
      </c>
      <c r="G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3532.15</v>
      </c>
      <c r="H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3629.75</v>
      </c>
      <c r="I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3709.2300000000005</v>
      </c>
      <c r="J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3539.96</v>
      </c>
      <c r="K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3663.46</v>
      </c>
      <c r="L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3711.4500000000003</v>
      </c>
      <c r="M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3704.2000000000003</v>
      </c>
      <c r="N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3674.02</v>
      </c>
      <c r="O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3672.9700000000003</v>
      </c>
      <c r="P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3675.8500000000004</v>
      </c>
      <c r="Q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3676.59</v>
      </c>
      <c r="R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3697.92</v>
      </c>
      <c r="S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3727.16</v>
      </c>
      <c r="T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3687.4</v>
      </c>
      <c r="U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3734.09</v>
      </c>
      <c r="V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3703.83</v>
      </c>
      <c r="W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3661.61</v>
      </c>
      <c r="X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3842.65</v>
      </c>
      <c r="Y429" s="9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3759.7700000000004</v>
      </c>
    </row>
    <row r="430" spans="1:25" x14ac:dyDescent="0.2">
      <c r="A430" s="77">
        <f t="shared" si="19"/>
        <v>43166</v>
      </c>
      <c r="B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3620.82</v>
      </c>
      <c r="C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3528.09</v>
      </c>
      <c r="D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3525.95</v>
      </c>
      <c r="E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3521.71</v>
      </c>
      <c r="F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3522.9</v>
      </c>
      <c r="G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3525.98</v>
      </c>
      <c r="H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3597.48</v>
      </c>
      <c r="I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3634.19</v>
      </c>
      <c r="J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3539.98</v>
      </c>
      <c r="K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3628.37</v>
      </c>
      <c r="L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3711.46</v>
      </c>
      <c r="M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3701.85</v>
      </c>
      <c r="N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3661.25</v>
      </c>
      <c r="O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3632.4700000000003</v>
      </c>
      <c r="P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3633.61</v>
      </c>
      <c r="Q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3605.36</v>
      </c>
      <c r="R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3598.9300000000003</v>
      </c>
      <c r="S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3658.5</v>
      </c>
      <c r="T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3696.36</v>
      </c>
      <c r="U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3734.7200000000003</v>
      </c>
      <c r="V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3678.98</v>
      </c>
      <c r="W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3610.94</v>
      </c>
      <c r="X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3822.79</v>
      </c>
      <c r="Y430" s="9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3744.6600000000003</v>
      </c>
    </row>
    <row r="431" spans="1:25" x14ac:dyDescent="0.2">
      <c r="A431" s="77">
        <f t="shared" si="19"/>
        <v>43167</v>
      </c>
      <c r="B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3623.4300000000003</v>
      </c>
      <c r="C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3557.41</v>
      </c>
      <c r="D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3531.9</v>
      </c>
      <c r="E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3530.6400000000003</v>
      </c>
      <c r="F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3531.55</v>
      </c>
      <c r="G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3532.78</v>
      </c>
      <c r="H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3560.19</v>
      </c>
      <c r="I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3590.9900000000002</v>
      </c>
      <c r="J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3548.19</v>
      </c>
      <c r="K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3548.19</v>
      </c>
      <c r="L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3536.8</v>
      </c>
      <c r="M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3537.73</v>
      </c>
      <c r="N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3537.4900000000002</v>
      </c>
      <c r="O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3537.52</v>
      </c>
      <c r="P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3537.57</v>
      </c>
      <c r="Q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3537.84</v>
      </c>
      <c r="R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3540.27</v>
      </c>
      <c r="S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3618.1400000000003</v>
      </c>
      <c r="T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3664.42</v>
      </c>
      <c r="U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3749.1500000000005</v>
      </c>
      <c r="V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3681.8</v>
      </c>
      <c r="W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3560.6800000000003</v>
      </c>
      <c r="X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3788.6600000000003</v>
      </c>
      <c r="Y431" s="9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3716.2700000000004</v>
      </c>
    </row>
    <row r="432" spans="1:25" x14ac:dyDescent="0.2">
      <c r="A432" s="77">
        <f t="shared" si="19"/>
        <v>43168</v>
      </c>
      <c r="B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3622.58</v>
      </c>
      <c r="C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3576.16</v>
      </c>
      <c r="D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3529.9900000000002</v>
      </c>
      <c r="E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3528.9</v>
      </c>
      <c r="F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3529.7400000000002</v>
      </c>
      <c r="G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3541.37</v>
      </c>
      <c r="H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3579.28</v>
      </c>
      <c r="I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3611.44</v>
      </c>
      <c r="J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3536.7400000000002</v>
      </c>
      <c r="K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3636.46</v>
      </c>
      <c r="L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3673.41</v>
      </c>
      <c r="M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3661.56</v>
      </c>
      <c r="N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3649.5600000000004</v>
      </c>
      <c r="O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3623.6600000000003</v>
      </c>
      <c r="P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3596.71</v>
      </c>
      <c r="Q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3596.77</v>
      </c>
      <c r="R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3583.3</v>
      </c>
      <c r="S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3657.65</v>
      </c>
      <c r="T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3649.92</v>
      </c>
      <c r="U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3719.51</v>
      </c>
      <c r="V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3636.45</v>
      </c>
      <c r="W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3562.88</v>
      </c>
      <c r="X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3848.78</v>
      </c>
      <c r="Y432" s="9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3726.4400000000005</v>
      </c>
    </row>
    <row r="433" spans="1:27" x14ac:dyDescent="0.2">
      <c r="A433" s="77">
        <f t="shared" si="19"/>
        <v>43169</v>
      </c>
      <c r="B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3622.13</v>
      </c>
      <c r="C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3557.01</v>
      </c>
      <c r="D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3523.25</v>
      </c>
      <c r="E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3522.78</v>
      </c>
      <c r="F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3523.55</v>
      </c>
      <c r="G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3530.23</v>
      </c>
      <c r="H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3556.65</v>
      </c>
      <c r="I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3611.62</v>
      </c>
      <c r="J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3537.17</v>
      </c>
      <c r="K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3638.45</v>
      </c>
      <c r="L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3679.55</v>
      </c>
      <c r="M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3664.78</v>
      </c>
      <c r="N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3654.1800000000003</v>
      </c>
      <c r="O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3627.71</v>
      </c>
      <c r="P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3601.54</v>
      </c>
      <c r="Q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3600.9500000000003</v>
      </c>
      <c r="R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3584.19</v>
      </c>
      <c r="S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3651.54</v>
      </c>
      <c r="T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3647.2400000000002</v>
      </c>
      <c r="U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3720.46</v>
      </c>
      <c r="V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3637.28</v>
      </c>
      <c r="W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3562.02</v>
      </c>
      <c r="X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3839.2700000000004</v>
      </c>
      <c r="Y433" s="9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3747.9400000000005</v>
      </c>
    </row>
    <row r="434" spans="1:27" x14ac:dyDescent="0.2">
      <c r="A434" s="77">
        <f t="shared" si="19"/>
        <v>43170</v>
      </c>
      <c r="B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3596.4500000000003</v>
      </c>
      <c r="C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3563.7</v>
      </c>
      <c r="D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3529.71</v>
      </c>
      <c r="E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3532.82</v>
      </c>
      <c r="F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3533.45</v>
      </c>
      <c r="G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3534.6400000000003</v>
      </c>
      <c r="H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3552.48</v>
      </c>
      <c r="I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3544.7200000000003</v>
      </c>
      <c r="J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3547.8900000000003</v>
      </c>
      <c r="K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3548.86</v>
      </c>
      <c r="L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3536.87</v>
      </c>
      <c r="M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3537.12</v>
      </c>
      <c r="N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3566.27</v>
      </c>
      <c r="O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3552.84</v>
      </c>
      <c r="P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3537.57</v>
      </c>
      <c r="Q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3537.77</v>
      </c>
      <c r="R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3552.78</v>
      </c>
      <c r="S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3615.06</v>
      </c>
      <c r="T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3642.13</v>
      </c>
      <c r="U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3680.25</v>
      </c>
      <c r="V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3631.83</v>
      </c>
      <c r="W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3559.75</v>
      </c>
      <c r="X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3807.38</v>
      </c>
      <c r="Y434" s="9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3726.7000000000003</v>
      </c>
    </row>
    <row r="435" spans="1:27" x14ac:dyDescent="0.2">
      <c r="A435" s="77">
        <f t="shared" si="19"/>
        <v>43171</v>
      </c>
      <c r="B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3616.77</v>
      </c>
      <c r="C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3526.37</v>
      </c>
      <c r="D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3532.62</v>
      </c>
      <c r="E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3530.84</v>
      </c>
      <c r="F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3530.61</v>
      </c>
      <c r="G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3533.2000000000003</v>
      </c>
      <c r="H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3612.04</v>
      </c>
      <c r="I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3707.3900000000003</v>
      </c>
      <c r="J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3538.8900000000003</v>
      </c>
      <c r="K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3594.85</v>
      </c>
      <c r="L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3610.51</v>
      </c>
      <c r="M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3591.96</v>
      </c>
      <c r="N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3592.65</v>
      </c>
      <c r="O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3537.19</v>
      </c>
      <c r="P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3540.15</v>
      </c>
      <c r="Q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3539.92</v>
      </c>
      <c r="R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3539.7</v>
      </c>
      <c r="S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3596.05</v>
      </c>
      <c r="T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3617.53</v>
      </c>
      <c r="U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3694.65</v>
      </c>
      <c r="V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3654.8900000000003</v>
      </c>
      <c r="W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3586.51</v>
      </c>
      <c r="X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3828.15</v>
      </c>
      <c r="Y435" s="9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3726.9300000000003</v>
      </c>
    </row>
    <row r="436" spans="1:27" x14ac:dyDescent="0.2">
      <c r="A436" s="77">
        <f t="shared" si="19"/>
        <v>43172</v>
      </c>
      <c r="B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3605.62</v>
      </c>
      <c r="C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3522.09</v>
      </c>
      <c r="D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</v>
      </c>
      <c r="E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3519.01</v>
      </c>
      <c r="F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3518.3900000000003</v>
      </c>
      <c r="G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3528.05</v>
      </c>
      <c r="H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3543.94</v>
      </c>
      <c r="I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3633.4900000000002</v>
      </c>
      <c r="J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3547.73</v>
      </c>
      <c r="K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3581.3</v>
      </c>
      <c r="L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3612.78</v>
      </c>
      <c r="M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3595.9</v>
      </c>
      <c r="N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3591.07</v>
      </c>
      <c r="O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3537.62</v>
      </c>
      <c r="P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3536.4300000000003</v>
      </c>
      <c r="Q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3536.3500000000004</v>
      </c>
      <c r="R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3536.59</v>
      </c>
      <c r="S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3595.12</v>
      </c>
      <c r="T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3582.78</v>
      </c>
      <c r="U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3645.31</v>
      </c>
      <c r="V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3627.11</v>
      </c>
      <c r="W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3550.19</v>
      </c>
      <c r="X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3782.92</v>
      </c>
      <c r="Y436" s="9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3705.1800000000003</v>
      </c>
    </row>
    <row r="437" spans="1:27" x14ac:dyDescent="0.2">
      <c r="A437" s="77">
        <f t="shared" si="19"/>
        <v>43173</v>
      </c>
      <c r="B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3606.94</v>
      </c>
      <c r="C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3537.77</v>
      </c>
      <c r="D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3521.69</v>
      </c>
      <c r="E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3520.82</v>
      </c>
      <c r="F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3517.88</v>
      </c>
      <c r="G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3520.07</v>
      </c>
      <c r="H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3570.88</v>
      </c>
      <c r="I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3691.91</v>
      </c>
      <c r="J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3535.6</v>
      </c>
      <c r="K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3584.9</v>
      </c>
      <c r="L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3555.83</v>
      </c>
      <c r="M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3548.54</v>
      </c>
      <c r="N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3537.6800000000003</v>
      </c>
      <c r="O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3536.92</v>
      </c>
      <c r="P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3534.6400000000003</v>
      </c>
      <c r="Q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3579.8</v>
      </c>
      <c r="R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3612.05</v>
      </c>
      <c r="S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3627.4700000000003</v>
      </c>
      <c r="T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3629.3900000000003</v>
      </c>
      <c r="U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3677.19</v>
      </c>
      <c r="V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3661.03</v>
      </c>
      <c r="W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3593.84</v>
      </c>
      <c r="X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3798.8700000000003</v>
      </c>
      <c r="Y437" s="9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3706.82</v>
      </c>
    </row>
    <row r="438" spans="1:27" x14ac:dyDescent="0.2">
      <c r="A438" s="77">
        <f t="shared" si="19"/>
        <v>43174</v>
      </c>
      <c r="B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3610.04</v>
      </c>
      <c r="C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3529.35</v>
      </c>
      <c r="D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3521.23</v>
      </c>
      <c r="E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3519.38</v>
      </c>
      <c r="F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3519.83</v>
      </c>
      <c r="G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3523.06</v>
      </c>
      <c r="H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3596.1800000000003</v>
      </c>
      <c r="I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3729.3900000000003</v>
      </c>
      <c r="J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3567.9</v>
      </c>
      <c r="K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3670.64</v>
      </c>
      <c r="L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3719.6400000000003</v>
      </c>
      <c r="M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3730.1800000000003</v>
      </c>
      <c r="N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3687.44</v>
      </c>
      <c r="O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3674.8900000000003</v>
      </c>
      <c r="P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3676.24</v>
      </c>
      <c r="Q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3670.16</v>
      </c>
      <c r="R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3670.01</v>
      </c>
      <c r="S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3706.46</v>
      </c>
      <c r="T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3692.13</v>
      </c>
      <c r="U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3746.5600000000004</v>
      </c>
      <c r="V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3703.88</v>
      </c>
      <c r="W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3619.77</v>
      </c>
      <c r="X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3810.3100000000004</v>
      </c>
      <c r="Y438" s="9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3716.6800000000003</v>
      </c>
    </row>
    <row r="439" spans="1:27" s="88" customFormat="1" x14ac:dyDescent="0.25">
      <c r="A439" s="77">
        <f t="shared" si="19"/>
        <v>43175</v>
      </c>
      <c r="B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3624.91</v>
      </c>
      <c r="C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3552.77</v>
      </c>
      <c r="D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3520.94</v>
      </c>
      <c r="E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3520.6600000000003</v>
      </c>
      <c r="F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3520.11</v>
      </c>
      <c r="G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3523.79</v>
      </c>
      <c r="H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3621.56</v>
      </c>
      <c r="I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3759.1800000000003</v>
      </c>
      <c r="J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3581.1800000000003</v>
      </c>
      <c r="K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3682.94</v>
      </c>
      <c r="L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3724.4500000000003</v>
      </c>
      <c r="M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3726.6400000000003</v>
      </c>
      <c r="N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3707.44</v>
      </c>
      <c r="O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3694.81</v>
      </c>
      <c r="P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3683.92</v>
      </c>
      <c r="Q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3688.12</v>
      </c>
      <c r="R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3698.6800000000003</v>
      </c>
      <c r="S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3721.8100000000004</v>
      </c>
      <c r="T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3694.89</v>
      </c>
      <c r="U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3745.38</v>
      </c>
      <c r="V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3708.94</v>
      </c>
      <c r="W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3627.57</v>
      </c>
      <c r="X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3828.17</v>
      </c>
      <c r="Y439" s="9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3702.4700000000003</v>
      </c>
    </row>
    <row r="440" spans="1:27" x14ac:dyDescent="0.2">
      <c r="A440" s="77">
        <f t="shared" si="19"/>
        <v>43176</v>
      </c>
      <c r="B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3570.58</v>
      </c>
      <c r="C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3533.1000000000004</v>
      </c>
      <c r="D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3525.33</v>
      </c>
      <c r="E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3524.51</v>
      </c>
      <c r="F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3519.19</v>
      </c>
      <c r="G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3520.2200000000003</v>
      </c>
      <c r="H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3546.9</v>
      </c>
      <c r="I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3599.79</v>
      </c>
      <c r="J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3530.87</v>
      </c>
      <c r="K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3534.02</v>
      </c>
      <c r="L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3581.11</v>
      </c>
      <c r="M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3580.9300000000003</v>
      </c>
      <c r="N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3552.9500000000003</v>
      </c>
      <c r="O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3534.92</v>
      </c>
      <c r="P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3532.3900000000003</v>
      </c>
      <c r="Q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3532.75</v>
      </c>
      <c r="R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3533.19</v>
      </c>
      <c r="S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3533.86</v>
      </c>
      <c r="T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3536.59</v>
      </c>
      <c r="U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3672.7400000000002</v>
      </c>
      <c r="V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3634.4500000000003</v>
      </c>
      <c r="W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3555.9900000000002</v>
      </c>
      <c r="X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3726.2700000000004</v>
      </c>
      <c r="Y440" s="9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3610.33</v>
      </c>
    </row>
    <row r="441" spans="1:27" x14ac:dyDescent="0.2">
      <c r="A441" s="77">
        <f t="shared" si="19"/>
        <v>43177</v>
      </c>
      <c r="B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3535.8900000000003</v>
      </c>
      <c r="C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3534.61</v>
      </c>
      <c r="D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3532.13</v>
      </c>
      <c r="E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3531.11</v>
      </c>
      <c r="F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3530.48</v>
      </c>
      <c r="G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3531.75</v>
      </c>
      <c r="H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3545.83</v>
      </c>
      <c r="I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3550.23</v>
      </c>
      <c r="J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3602.84</v>
      </c>
      <c r="K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3540.2200000000003</v>
      </c>
      <c r="L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3541.53</v>
      </c>
      <c r="M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3542.1400000000003</v>
      </c>
      <c r="N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3542.37</v>
      </c>
      <c r="O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3542.57</v>
      </c>
      <c r="P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3541.6400000000003</v>
      </c>
      <c r="Q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3541.88</v>
      </c>
      <c r="R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3541.49</v>
      </c>
      <c r="S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3543.4700000000003</v>
      </c>
      <c r="T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3554.03</v>
      </c>
      <c r="U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3564.3</v>
      </c>
      <c r="V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3561.31</v>
      </c>
      <c r="W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3567.65</v>
      </c>
      <c r="X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3666.8500000000004</v>
      </c>
      <c r="Y441" s="9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3583.87</v>
      </c>
    </row>
    <row r="442" spans="1:27" x14ac:dyDescent="0.2">
      <c r="A442" s="77">
        <f t="shared" si="19"/>
        <v>43178</v>
      </c>
      <c r="B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3527.46</v>
      </c>
      <c r="C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3531.57</v>
      </c>
      <c r="D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3530.16</v>
      </c>
      <c r="E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3529.87</v>
      </c>
      <c r="F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3530.03</v>
      </c>
      <c r="G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3530.83</v>
      </c>
      <c r="H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3548.07</v>
      </c>
      <c r="I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3573.51</v>
      </c>
      <c r="J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3544.9500000000003</v>
      </c>
      <c r="K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3535.19</v>
      </c>
      <c r="L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3535.86</v>
      </c>
      <c r="M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3535.62</v>
      </c>
      <c r="N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3534.57</v>
      </c>
      <c r="O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3535.94</v>
      </c>
      <c r="P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3534.8900000000003</v>
      </c>
      <c r="Q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3535.13</v>
      </c>
      <c r="R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3535.1400000000003</v>
      </c>
      <c r="S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3538.71</v>
      </c>
      <c r="T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3542.73</v>
      </c>
      <c r="U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3548.92</v>
      </c>
      <c r="V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3557.34</v>
      </c>
      <c r="W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3556.28</v>
      </c>
      <c r="X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3678.13</v>
      </c>
      <c r="Y442" s="9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3568.02</v>
      </c>
    </row>
    <row r="443" spans="1:27" x14ac:dyDescent="0.2">
      <c r="A443" s="77">
        <f t="shared" si="19"/>
        <v>43179</v>
      </c>
      <c r="B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3529.79</v>
      </c>
      <c r="C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3531.57</v>
      </c>
      <c r="D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3529.9900000000002</v>
      </c>
      <c r="E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3529.73</v>
      </c>
      <c r="F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3529.31</v>
      </c>
      <c r="G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3530.75</v>
      </c>
      <c r="H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3546.2000000000003</v>
      </c>
      <c r="I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3573.51</v>
      </c>
      <c r="J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3547.49</v>
      </c>
      <c r="K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3536.7400000000002</v>
      </c>
      <c r="L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3536.4700000000003</v>
      </c>
      <c r="M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3536.07</v>
      </c>
      <c r="N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3536.08</v>
      </c>
      <c r="O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3537.48</v>
      </c>
      <c r="P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3536.36</v>
      </c>
      <c r="Q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3536.65</v>
      </c>
      <c r="R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3536.58</v>
      </c>
      <c r="S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3537.11</v>
      </c>
      <c r="T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3544.53</v>
      </c>
      <c r="U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3548.42</v>
      </c>
      <c r="V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3547.42</v>
      </c>
      <c r="W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3553.27</v>
      </c>
      <c r="X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3691.98</v>
      </c>
      <c r="Y443" s="9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3571.55</v>
      </c>
    </row>
    <row r="444" spans="1:27" x14ac:dyDescent="0.2">
      <c r="A444" s="77">
        <f t="shared" si="19"/>
        <v>43180</v>
      </c>
      <c r="B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3544.6400000000003</v>
      </c>
      <c r="C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3530</v>
      </c>
      <c r="D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3529.31</v>
      </c>
      <c r="E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3529.12</v>
      </c>
      <c r="F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3529.8900000000003</v>
      </c>
      <c r="G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3530.75</v>
      </c>
      <c r="H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3543.7400000000002</v>
      </c>
      <c r="I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3631.83</v>
      </c>
      <c r="J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3547.78</v>
      </c>
      <c r="K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3639.23</v>
      </c>
      <c r="L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3639.16</v>
      </c>
      <c r="M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3650.4700000000003</v>
      </c>
      <c r="N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3619.67</v>
      </c>
      <c r="O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3619.56</v>
      </c>
      <c r="P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3618.81</v>
      </c>
      <c r="Q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3606.82</v>
      </c>
      <c r="R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3596.4</v>
      </c>
      <c r="S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3615.08</v>
      </c>
      <c r="T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3565.2200000000003</v>
      </c>
      <c r="U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3629.07</v>
      </c>
      <c r="V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3612.31</v>
      </c>
      <c r="W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3575.98</v>
      </c>
      <c r="X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3783.46</v>
      </c>
      <c r="Y444" s="9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3589.17</v>
      </c>
    </row>
    <row r="445" spans="1:27" x14ac:dyDescent="0.2">
      <c r="A445" s="77">
        <f t="shared" si="19"/>
        <v>43181</v>
      </c>
      <c r="B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3534.82</v>
      </c>
      <c r="C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3549.01</v>
      </c>
      <c r="D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3535.16</v>
      </c>
      <c r="E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3582.92</v>
      </c>
      <c r="F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3576.76</v>
      </c>
      <c r="G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3531.75</v>
      </c>
      <c r="H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3546.82</v>
      </c>
      <c r="I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3543.11</v>
      </c>
      <c r="J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3580.32</v>
      </c>
      <c r="K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3539.05</v>
      </c>
      <c r="L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3558.52</v>
      </c>
      <c r="M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3542.9</v>
      </c>
      <c r="N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3551.5</v>
      </c>
      <c r="O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3551.17</v>
      </c>
      <c r="P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3550.81</v>
      </c>
      <c r="Q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3551.1800000000003</v>
      </c>
      <c r="R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3547.13</v>
      </c>
      <c r="S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3555.3</v>
      </c>
      <c r="T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3575.08</v>
      </c>
      <c r="U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3572.53</v>
      </c>
      <c r="V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3568.3900000000003</v>
      </c>
      <c r="W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3574.9900000000002</v>
      </c>
      <c r="X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3713.7400000000002</v>
      </c>
      <c r="Y445" s="9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3580.87</v>
      </c>
      <c r="AA445" s="78"/>
    </row>
    <row r="446" spans="1:27" x14ac:dyDescent="0.2">
      <c r="A446" s="77">
        <f t="shared" si="19"/>
        <v>43182</v>
      </c>
      <c r="B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3540.88</v>
      </c>
      <c r="C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3534.38</v>
      </c>
      <c r="D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3551.29</v>
      </c>
      <c r="E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3561.71</v>
      </c>
      <c r="F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3555.61</v>
      </c>
      <c r="G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3541.35</v>
      </c>
      <c r="H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3543</v>
      </c>
      <c r="I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3534.27</v>
      </c>
      <c r="J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3547.6800000000003</v>
      </c>
      <c r="K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3548.84</v>
      </c>
      <c r="L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3549.12</v>
      </c>
      <c r="M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3549.33</v>
      </c>
      <c r="N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3548.91</v>
      </c>
      <c r="O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3548.69</v>
      </c>
      <c r="P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3547.25</v>
      </c>
      <c r="Q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3547.21</v>
      </c>
      <c r="R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3547.37</v>
      </c>
      <c r="S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3553.71</v>
      </c>
      <c r="T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3558.09</v>
      </c>
      <c r="U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3639.3</v>
      </c>
      <c r="V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3583.82</v>
      </c>
      <c r="W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3579.94</v>
      </c>
      <c r="X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3669.3</v>
      </c>
      <c r="Y446" s="9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3615.66</v>
      </c>
    </row>
    <row r="447" spans="1:27" x14ac:dyDescent="0.2">
      <c r="A447" s="77">
        <f t="shared" si="19"/>
        <v>43183</v>
      </c>
      <c r="B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3566.38</v>
      </c>
      <c r="C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3575.44</v>
      </c>
      <c r="D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3587.46</v>
      </c>
      <c r="E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3599.12</v>
      </c>
      <c r="F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3585.9</v>
      </c>
      <c r="G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3570.37</v>
      </c>
      <c r="H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3567.02</v>
      </c>
      <c r="I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3521.25</v>
      </c>
      <c r="J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3540.31</v>
      </c>
      <c r="K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3543.92</v>
      </c>
      <c r="L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3554.37</v>
      </c>
      <c r="M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3538.76</v>
      </c>
      <c r="N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3540.4</v>
      </c>
      <c r="O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3539.4300000000003</v>
      </c>
      <c r="P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3538.59</v>
      </c>
      <c r="Q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3538.6</v>
      </c>
      <c r="R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3539.55</v>
      </c>
      <c r="S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3546.02</v>
      </c>
      <c r="T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3647.6</v>
      </c>
      <c r="U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3585.53</v>
      </c>
      <c r="V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3580.6800000000003</v>
      </c>
      <c r="W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3568.53</v>
      </c>
      <c r="X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3712.9300000000003</v>
      </c>
      <c r="Y447" s="9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3584.9300000000003</v>
      </c>
    </row>
    <row r="448" spans="1:27" x14ac:dyDescent="0.2">
      <c r="A448" s="77">
        <f t="shared" si="19"/>
        <v>43184</v>
      </c>
      <c r="B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3536.29</v>
      </c>
      <c r="C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3582.46</v>
      </c>
      <c r="D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3593.31</v>
      </c>
      <c r="E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3605.67</v>
      </c>
      <c r="F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3606.31</v>
      </c>
      <c r="G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3571.1800000000003</v>
      </c>
      <c r="H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3590.08</v>
      </c>
      <c r="I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3543.3</v>
      </c>
      <c r="J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3599.96</v>
      </c>
      <c r="K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3542.3500000000004</v>
      </c>
      <c r="L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3545.7400000000002</v>
      </c>
      <c r="M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3542.11</v>
      </c>
      <c r="N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3572.54</v>
      </c>
      <c r="O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3569.4</v>
      </c>
      <c r="P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3587.38</v>
      </c>
      <c r="Q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3600.96</v>
      </c>
      <c r="R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3602.6400000000003</v>
      </c>
      <c r="S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3610.73</v>
      </c>
      <c r="T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3596.83</v>
      </c>
      <c r="U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3578.21</v>
      </c>
      <c r="V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3580.6800000000003</v>
      </c>
      <c r="W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3572.83</v>
      </c>
      <c r="X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3693.61</v>
      </c>
      <c r="Y448" s="9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3620.76</v>
      </c>
    </row>
    <row r="449" spans="1:25" x14ac:dyDescent="0.2">
      <c r="A449" s="77">
        <f t="shared" si="19"/>
        <v>43185</v>
      </c>
      <c r="B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3550.51</v>
      </c>
      <c r="C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3578.38</v>
      </c>
      <c r="D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3595.7200000000003</v>
      </c>
      <c r="E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3608.4500000000003</v>
      </c>
      <c r="F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3608.4900000000002</v>
      </c>
      <c r="G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3571.28</v>
      </c>
      <c r="H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3580.0600000000004</v>
      </c>
      <c r="I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3559.92</v>
      </c>
      <c r="J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3562.31</v>
      </c>
      <c r="K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3554.51</v>
      </c>
      <c r="L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3551.63</v>
      </c>
      <c r="M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3550.45</v>
      </c>
      <c r="N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3550.1000000000004</v>
      </c>
      <c r="O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3547.55</v>
      </c>
      <c r="P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3547.57</v>
      </c>
      <c r="Q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3547.2</v>
      </c>
      <c r="R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3539.86</v>
      </c>
      <c r="S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3542.99</v>
      </c>
      <c r="T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3563.46</v>
      </c>
      <c r="U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3569.52</v>
      </c>
      <c r="V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3567.1400000000003</v>
      </c>
      <c r="W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3564.05</v>
      </c>
      <c r="X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3625.19</v>
      </c>
      <c r="Y449" s="9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3562.11</v>
      </c>
    </row>
    <row r="450" spans="1:25" x14ac:dyDescent="0.2">
      <c r="A450" s="77">
        <f t="shared" si="19"/>
        <v>43186</v>
      </c>
      <c r="B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3529.56</v>
      </c>
      <c r="C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3559.48</v>
      </c>
      <c r="D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3558.7400000000002</v>
      </c>
      <c r="E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3558.4500000000003</v>
      </c>
      <c r="F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3559.16</v>
      </c>
      <c r="G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3547.62</v>
      </c>
      <c r="H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3571.09</v>
      </c>
      <c r="I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3550.28</v>
      </c>
      <c r="J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3557.62</v>
      </c>
      <c r="K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3546.15</v>
      </c>
      <c r="L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3545.99</v>
      </c>
      <c r="M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3545.87</v>
      </c>
      <c r="N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3545.6800000000003</v>
      </c>
      <c r="O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3544.5</v>
      </c>
      <c r="P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3539.38</v>
      </c>
      <c r="Q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3543.2400000000002</v>
      </c>
      <c r="R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3539.87</v>
      </c>
      <c r="S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3560.15</v>
      </c>
      <c r="T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3567.3</v>
      </c>
      <c r="U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3555.17</v>
      </c>
      <c r="V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3569.38</v>
      </c>
      <c r="W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3567.55</v>
      </c>
      <c r="X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3686.56</v>
      </c>
      <c r="Y450" s="9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3560.84</v>
      </c>
    </row>
    <row r="451" spans="1:25" x14ac:dyDescent="0.2">
      <c r="A451" s="77">
        <f t="shared" si="19"/>
        <v>43187</v>
      </c>
      <c r="B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3529.53</v>
      </c>
      <c r="C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3547.42</v>
      </c>
      <c r="D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3546.88</v>
      </c>
      <c r="E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3558.8900000000003</v>
      </c>
      <c r="F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3547.4300000000003</v>
      </c>
      <c r="G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3559.63</v>
      </c>
      <c r="H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3590.61</v>
      </c>
      <c r="I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3551.94</v>
      </c>
      <c r="J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3555.51</v>
      </c>
      <c r="K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3547.2400000000002</v>
      </c>
      <c r="L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3546.92</v>
      </c>
      <c r="M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3545.9300000000003</v>
      </c>
      <c r="N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3543.84</v>
      </c>
      <c r="O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3543.54</v>
      </c>
      <c r="P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3543.31</v>
      </c>
      <c r="Q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3543.48</v>
      </c>
      <c r="R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3540.1800000000003</v>
      </c>
      <c r="S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3561.6400000000003</v>
      </c>
      <c r="T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3558</v>
      </c>
      <c r="U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3561.6800000000003</v>
      </c>
      <c r="V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3562.56</v>
      </c>
      <c r="W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3561.06</v>
      </c>
      <c r="X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3690.08</v>
      </c>
      <c r="Y451" s="9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3556.58</v>
      </c>
    </row>
    <row r="452" spans="1:25" x14ac:dyDescent="0.2">
      <c r="A452" s="77">
        <f t="shared" si="19"/>
        <v>43188</v>
      </c>
      <c r="B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3528.83</v>
      </c>
      <c r="C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3539.75</v>
      </c>
      <c r="D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3545.36</v>
      </c>
      <c r="E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3545.19</v>
      </c>
      <c r="F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3545.55</v>
      </c>
      <c r="G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3545.62</v>
      </c>
      <c r="H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3539.08</v>
      </c>
      <c r="I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3577.81</v>
      </c>
      <c r="J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3556.71</v>
      </c>
      <c r="K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3606.36</v>
      </c>
      <c r="L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3630.8900000000003</v>
      </c>
      <c r="M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3626.01</v>
      </c>
      <c r="N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3590.81</v>
      </c>
      <c r="O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3572.27</v>
      </c>
      <c r="P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3572.02</v>
      </c>
      <c r="Q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3559.38</v>
      </c>
      <c r="R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3549.06</v>
      </c>
      <c r="S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3556.02</v>
      </c>
      <c r="T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3553.12</v>
      </c>
      <c r="U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3539.7400000000002</v>
      </c>
      <c r="V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3558.63</v>
      </c>
      <c r="W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3566.34</v>
      </c>
      <c r="X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3706.46</v>
      </c>
      <c r="Y452" s="9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3550.32</v>
      </c>
    </row>
    <row r="453" spans="1:25" x14ac:dyDescent="0.2">
      <c r="A453" s="77">
        <f t="shared" ref="A453:A454" si="20">A416</f>
        <v>43189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3529.3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3540.19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3557.65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3557.41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3545.78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3546.26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3542.1400000000003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3561.04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3540.7200000000003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3588.8900000000003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3602.4700000000003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3601.86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3573.4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3558.7200000000003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3558.76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3548.6000000000004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3548.75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3556.42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3548.08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3538.6400000000003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3556.57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3562.08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3748.9700000000003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3644.87</v>
      </c>
    </row>
    <row r="454" spans="1:25" x14ac:dyDescent="0.2">
      <c r="A454" s="77">
        <f t="shared" si="20"/>
        <v>43190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3532.6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3534.11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3557.5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3557.28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3570.02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3570.31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3548.84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3548.9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3534.32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3535.27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3524.38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3533.76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3535.55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3535.36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3534.62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3522.4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3549.23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3572.54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3562.98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3540.27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3552.92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3558.01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3758.9300000000003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3668.01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5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5" ht="12.75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43160</v>
      </c>
      <c r="B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4276.32</v>
      </c>
      <c r="C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4111.87</v>
      </c>
      <c r="D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4097.1000000000004</v>
      </c>
      <c r="E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4092.7400000000002</v>
      </c>
      <c r="F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4100.05</v>
      </c>
      <c r="G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4132.79</v>
      </c>
      <c r="H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4243.1400000000003</v>
      </c>
      <c r="I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4388.3500000000004</v>
      </c>
      <c r="J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4165.66</v>
      </c>
      <c r="K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4360.6400000000003</v>
      </c>
      <c r="L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4405.54</v>
      </c>
      <c r="M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4435.55</v>
      </c>
      <c r="N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4422.9800000000005</v>
      </c>
      <c r="O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4422.63</v>
      </c>
      <c r="P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4440.55</v>
      </c>
      <c r="Q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4426.3500000000004</v>
      </c>
      <c r="R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4426.8900000000003</v>
      </c>
      <c r="S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4370.54</v>
      </c>
      <c r="T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4339.21</v>
      </c>
      <c r="U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4348.9800000000005</v>
      </c>
      <c r="V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4294.87</v>
      </c>
      <c r="W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4194.57</v>
      </c>
      <c r="X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4533.9400000000005</v>
      </c>
      <c r="Y462" s="9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4355.17</v>
      </c>
    </row>
    <row r="463" spans="1:25" x14ac:dyDescent="0.2">
      <c r="A463" s="77">
        <f>A462+1</f>
        <v>43161</v>
      </c>
      <c r="B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4241.7300000000005</v>
      </c>
      <c r="C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4140.8900000000003</v>
      </c>
      <c r="D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4105.66</v>
      </c>
      <c r="E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4093.66</v>
      </c>
      <c r="F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4101.1499999999996</v>
      </c>
      <c r="G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4104.04</v>
      </c>
      <c r="H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4207.4000000000005</v>
      </c>
      <c r="I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4316.2300000000005</v>
      </c>
      <c r="J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4152.74</v>
      </c>
      <c r="K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4269.16</v>
      </c>
      <c r="L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4326.24</v>
      </c>
      <c r="M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4302.1000000000004</v>
      </c>
      <c r="N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4256.87</v>
      </c>
      <c r="O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4256.3100000000004</v>
      </c>
      <c r="P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4256.5600000000004</v>
      </c>
      <c r="Q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4256.68</v>
      </c>
      <c r="R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4256.6400000000003</v>
      </c>
      <c r="S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4281.71</v>
      </c>
      <c r="T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4305.5</v>
      </c>
      <c r="U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4325.25</v>
      </c>
      <c r="V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4282.7800000000007</v>
      </c>
      <c r="W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4209.22</v>
      </c>
      <c r="X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4470.34</v>
      </c>
      <c r="Y463" s="9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4364.6500000000005</v>
      </c>
    </row>
    <row r="464" spans="1:25" x14ac:dyDescent="0.2">
      <c r="A464" s="77">
        <f t="shared" ref="A464:A492" si="21">A463+1</f>
        <v>43162</v>
      </c>
      <c r="B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4234.5300000000007</v>
      </c>
      <c r="C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4138.5</v>
      </c>
      <c r="D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4141.32</v>
      </c>
      <c r="E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4141.0600000000004</v>
      </c>
      <c r="F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4141.57</v>
      </c>
      <c r="G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4142.79</v>
      </c>
      <c r="H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4134.8</v>
      </c>
      <c r="I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4150.92</v>
      </c>
      <c r="J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4179.9400000000005</v>
      </c>
      <c r="K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4137.33</v>
      </c>
      <c r="L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4173.09</v>
      </c>
      <c r="M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4173.07</v>
      </c>
      <c r="N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4118.8100000000004</v>
      </c>
      <c r="O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4131.12</v>
      </c>
      <c r="P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4152.2</v>
      </c>
      <c r="Q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4152.3500000000004</v>
      </c>
      <c r="R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4137.2700000000004</v>
      </c>
      <c r="S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4218.1900000000005</v>
      </c>
      <c r="T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4198.6000000000004</v>
      </c>
      <c r="U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4201.66</v>
      </c>
      <c r="V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4155.42</v>
      </c>
      <c r="W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4195.8600000000006</v>
      </c>
      <c r="X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4433.78</v>
      </c>
      <c r="Y464" s="9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4331.5</v>
      </c>
    </row>
    <row r="465" spans="1:25" x14ac:dyDescent="0.2">
      <c r="A465" s="77">
        <f t="shared" si="21"/>
        <v>43163</v>
      </c>
      <c r="B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4185.8600000000006</v>
      </c>
      <c r="C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4131.54</v>
      </c>
      <c r="D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4130.22</v>
      </c>
      <c r="E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4127.38</v>
      </c>
      <c r="F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4128.38</v>
      </c>
      <c r="G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4129.1400000000003</v>
      </c>
      <c r="H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4173.8500000000004</v>
      </c>
      <c r="I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4147.66</v>
      </c>
      <c r="J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4228.6900000000005</v>
      </c>
      <c r="K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4139.3999999999996</v>
      </c>
      <c r="L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4130.95</v>
      </c>
      <c r="M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4141.47</v>
      </c>
      <c r="N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4141.5200000000004</v>
      </c>
      <c r="O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4140.26</v>
      </c>
      <c r="P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4141.8500000000004</v>
      </c>
      <c r="Q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4140.43</v>
      </c>
      <c r="R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4140.2700000000004</v>
      </c>
      <c r="S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4235.8600000000006</v>
      </c>
      <c r="T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4178.9400000000005</v>
      </c>
      <c r="U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4182.1100000000006</v>
      </c>
      <c r="V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4142.95</v>
      </c>
      <c r="W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4196.87</v>
      </c>
      <c r="X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4416.3900000000003</v>
      </c>
      <c r="Y465" s="9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4288.7300000000005</v>
      </c>
    </row>
    <row r="466" spans="1:25" x14ac:dyDescent="0.2">
      <c r="A466" s="77">
        <f t="shared" si="21"/>
        <v>43164</v>
      </c>
      <c r="B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4245.6500000000005</v>
      </c>
      <c r="C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4111.7700000000004</v>
      </c>
      <c r="D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4110.51</v>
      </c>
      <c r="E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4107.62</v>
      </c>
      <c r="F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4103.8100000000004</v>
      </c>
      <c r="G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4125.93</v>
      </c>
      <c r="H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4224.5600000000004</v>
      </c>
      <c r="I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4331.9500000000007</v>
      </c>
      <c r="J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4122.9800000000005</v>
      </c>
      <c r="K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4324.0300000000007</v>
      </c>
      <c r="L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4395.2300000000005</v>
      </c>
      <c r="M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4320.58</v>
      </c>
      <c r="N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4301.41</v>
      </c>
      <c r="O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4301.0300000000007</v>
      </c>
      <c r="P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4301.57</v>
      </c>
      <c r="Q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4301.4800000000005</v>
      </c>
      <c r="R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4300.82</v>
      </c>
      <c r="S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4367.26</v>
      </c>
      <c r="T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4320.5</v>
      </c>
      <c r="U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4409.99</v>
      </c>
      <c r="V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4365.72</v>
      </c>
      <c r="W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4286.38</v>
      </c>
      <c r="X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4512.4000000000005</v>
      </c>
      <c r="Y466" s="9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4411.51</v>
      </c>
    </row>
    <row r="467" spans="1:25" x14ac:dyDescent="0.2">
      <c r="A467" s="77">
        <f t="shared" si="21"/>
        <v>43165</v>
      </c>
      <c r="B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4264.07</v>
      </c>
      <c r="C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4160.46</v>
      </c>
      <c r="D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4102.04</v>
      </c>
      <c r="E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4100.91</v>
      </c>
      <c r="F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4099.83</v>
      </c>
      <c r="G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4109.75</v>
      </c>
      <c r="H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4221.3</v>
      </c>
      <c r="I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4312.13</v>
      </c>
      <c r="J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4118.68</v>
      </c>
      <c r="K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4259.83</v>
      </c>
      <c r="L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4314.67</v>
      </c>
      <c r="M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4306.3900000000003</v>
      </c>
      <c r="N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4271.8999999999996</v>
      </c>
      <c r="O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4270.6900000000005</v>
      </c>
      <c r="P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4273.99</v>
      </c>
      <c r="Q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4274.84</v>
      </c>
      <c r="R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4299.21</v>
      </c>
      <c r="S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4332.62</v>
      </c>
      <c r="T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4287.18</v>
      </c>
      <c r="U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4340.54</v>
      </c>
      <c r="V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4305.96</v>
      </c>
      <c r="W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4257.71</v>
      </c>
      <c r="X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4464.6100000000006</v>
      </c>
      <c r="Y467" s="9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4369.8900000000003</v>
      </c>
    </row>
    <row r="468" spans="1:25" x14ac:dyDescent="0.2">
      <c r="A468" s="77">
        <f t="shared" si="21"/>
        <v>43166</v>
      </c>
      <c r="B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4211.1000000000004</v>
      </c>
      <c r="C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4105.12</v>
      </c>
      <c r="D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4102.67</v>
      </c>
      <c r="E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4097.82</v>
      </c>
      <c r="F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4099.1900000000005</v>
      </c>
      <c r="G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4102.7</v>
      </c>
      <c r="H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4184.42</v>
      </c>
      <c r="I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4226.37</v>
      </c>
      <c r="J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4118.71</v>
      </c>
      <c r="K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4219.72</v>
      </c>
      <c r="L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4314.68</v>
      </c>
      <c r="M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4303.7</v>
      </c>
      <c r="N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4257.3</v>
      </c>
      <c r="O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4224.41</v>
      </c>
      <c r="P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4225.71</v>
      </c>
      <c r="Q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4193.42</v>
      </c>
      <c r="R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4186.07</v>
      </c>
      <c r="S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4254.16</v>
      </c>
      <c r="T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4297.42</v>
      </c>
      <c r="U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4341.2700000000004</v>
      </c>
      <c r="V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4277.5600000000004</v>
      </c>
      <c r="W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4199.8</v>
      </c>
      <c r="X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4441.91</v>
      </c>
      <c r="Y468" s="9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4352.63</v>
      </c>
    </row>
    <row r="469" spans="1:25" x14ac:dyDescent="0.2">
      <c r="A469" s="77">
        <f t="shared" si="21"/>
        <v>43167</v>
      </c>
      <c r="B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4214.07</v>
      </c>
      <c r="C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4138.63</v>
      </c>
      <c r="D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4109.47</v>
      </c>
      <c r="E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4108.03</v>
      </c>
      <c r="F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4109.07</v>
      </c>
      <c r="G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4110.4799999999996</v>
      </c>
      <c r="H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4141.8</v>
      </c>
      <c r="I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4177.01</v>
      </c>
      <c r="J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4128.09</v>
      </c>
      <c r="K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4128.09</v>
      </c>
      <c r="L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4115.07</v>
      </c>
      <c r="M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4116.13</v>
      </c>
      <c r="N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4115.8599999999997</v>
      </c>
      <c r="O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4115.8900000000003</v>
      </c>
      <c r="P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4115.96</v>
      </c>
      <c r="Q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4116.26</v>
      </c>
      <c r="R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4119.03</v>
      </c>
      <c r="S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4208.0300000000007</v>
      </c>
      <c r="T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4260.92</v>
      </c>
      <c r="U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4357.76</v>
      </c>
      <c r="V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4280.79</v>
      </c>
      <c r="W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4142.3599999999997</v>
      </c>
      <c r="X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4402.91</v>
      </c>
      <c r="Y469" s="9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4320.18</v>
      </c>
    </row>
    <row r="470" spans="1:25" x14ac:dyDescent="0.2">
      <c r="A470" s="77">
        <f t="shared" si="21"/>
        <v>43168</v>
      </c>
      <c r="B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4213.1000000000004</v>
      </c>
      <c r="C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4160.05</v>
      </c>
      <c r="D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4107.29</v>
      </c>
      <c r="E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4106.04</v>
      </c>
      <c r="F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4107</v>
      </c>
      <c r="G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4120.29</v>
      </c>
      <c r="H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4163.6100000000006</v>
      </c>
      <c r="I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4200.37</v>
      </c>
      <c r="J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4115</v>
      </c>
      <c r="K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4228.97</v>
      </c>
      <c r="L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4271.2000000000007</v>
      </c>
      <c r="M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4257.66</v>
      </c>
      <c r="N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4243.9500000000007</v>
      </c>
      <c r="O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4214.34</v>
      </c>
      <c r="P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4183.54</v>
      </c>
      <c r="Q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4183.6100000000006</v>
      </c>
      <c r="R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4168.21</v>
      </c>
      <c r="S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4253.1900000000005</v>
      </c>
      <c r="T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4244.3600000000006</v>
      </c>
      <c r="U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4323.88</v>
      </c>
      <c r="V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4228.96</v>
      </c>
      <c r="W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4144.88</v>
      </c>
      <c r="X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4471.62</v>
      </c>
      <c r="Y470" s="9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4331.8</v>
      </c>
    </row>
    <row r="471" spans="1:25" x14ac:dyDescent="0.2">
      <c r="A471" s="77">
        <f t="shared" si="21"/>
        <v>43169</v>
      </c>
      <c r="B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4212.59</v>
      </c>
      <c r="C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4138.17</v>
      </c>
      <c r="D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4099.59</v>
      </c>
      <c r="E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4099.05</v>
      </c>
      <c r="F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4099.93</v>
      </c>
      <c r="G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4107.5600000000004</v>
      </c>
      <c r="H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4137.76</v>
      </c>
      <c r="I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4200.58</v>
      </c>
      <c r="J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4115.5</v>
      </c>
      <c r="K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4231.24</v>
      </c>
      <c r="L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4278.21</v>
      </c>
      <c r="M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4261.33</v>
      </c>
      <c r="N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4249.21</v>
      </c>
      <c r="O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4218.97</v>
      </c>
      <c r="P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4189.0600000000004</v>
      </c>
      <c r="Q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4188.3900000000003</v>
      </c>
      <c r="R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4169.2300000000005</v>
      </c>
      <c r="S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4246.2</v>
      </c>
      <c r="T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4241.29</v>
      </c>
      <c r="U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4324.97</v>
      </c>
      <c r="V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4229.91</v>
      </c>
      <c r="W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4143.8999999999996</v>
      </c>
      <c r="X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4460.75</v>
      </c>
      <c r="Y471" s="9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4356.38</v>
      </c>
    </row>
    <row r="472" spans="1:25" x14ac:dyDescent="0.2">
      <c r="A472" s="77">
        <f t="shared" si="21"/>
        <v>43170</v>
      </c>
      <c r="B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4183.25</v>
      </c>
      <c r="C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4145.8100000000004</v>
      </c>
      <c r="D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4106.96</v>
      </c>
      <c r="E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4110.53</v>
      </c>
      <c r="F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4111.25</v>
      </c>
      <c r="G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4112.6099999999997</v>
      </c>
      <c r="H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4133</v>
      </c>
      <c r="I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4124.13</v>
      </c>
      <c r="J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4127.74</v>
      </c>
      <c r="K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4128.8500000000004</v>
      </c>
      <c r="L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4115.1499999999996</v>
      </c>
      <c r="M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4115.43</v>
      </c>
      <c r="N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4148.75</v>
      </c>
      <c r="O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4133.41</v>
      </c>
      <c r="P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4115.96</v>
      </c>
      <c r="Q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4116.18</v>
      </c>
      <c r="R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4133.33</v>
      </c>
      <c r="S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4204.51</v>
      </c>
      <c r="T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4235.4500000000007</v>
      </c>
      <c r="U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4279.01</v>
      </c>
      <c r="V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4223.68</v>
      </c>
      <c r="W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4141.3100000000004</v>
      </c>
      <c r="X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4424.3</v>
      </c>
      <c r="Y472" s="9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4332.1000000000004</v>
      </c>
    </row>
    <row r="473" spans="1:25" x14ac:dyDescent="0.2">
      <c r="A473" s="77">
        <f t="shared" si="21"/>
        <v>43171</v>
      </c>
      <c r="B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4206.46</v>
      </c>
      <c r="C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4103.1499999999996</v>
      </c>
      <c r="D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4110.29</v>
      </c>
      <c r="E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4108.26</v>
      </c>
      <c r="F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4108</v>
      </c>
      <c r="G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4110.96</v>
      </c>
      <c r="H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4201.0600000000004</v>
      </c>
      <c r="I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4310.0300000000007</v>
      </c>
      <c r="J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4117.46</v>
      </c>
      <c r="K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4181.41</v>
      </c>
      <c r="L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4199.3100000000004</v>
      </c>
      <c r="M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4178.1100000000006</v>
      </c>
      <c r="N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4178.9000000000005</v>
      </c>
      <c r="O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4115.5200000000004</v>
      </c>
      <c r="P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4118.8999999999996</v>
      </c>
      <c r="Q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4118.63</v>
      </c>
      <c r="R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4118.3900000000003</v>
      </c>
      <c r="S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4182.7800000000007</v>
      </c>
      <c r="T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4207.34</v>
      </c>
      <c r="U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4295.4800000000005</v>
      </c>
      <c r="V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4250.04</v>
      </c>
      <c r="W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4171.8900000000003</v>
      </c>
      <c r="X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4448.04</v>
      </c>
      <c r="Y473" s="9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4332.3600000000006</v>
      </c>
    </row>
    <row r="474" spans="1:25" x14ac:dyDescent="0.2">
      <c r="A474" s="77">
        <f t="shared" si="21"/>
        <v>43172</v>
      </c>
      <c r="B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4193.72</v>
      </c>
      <c r="C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4098.26</v>
      </c>
      <c r="D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4095.75</v>
      </c>
      <c r="E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4094.74</v>
      </c>
      <c r="F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4094.03</v>
      </c>
      <c r="G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4105.07</v>
      </c>
      <c r="H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4123.2299999999996</v>
      </c>
      <c r="I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4225.57</v>
      </c>
      <c r="J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4127.57</v>
      </c>
      <c r="K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4165.93</v>
      </c>
      <c r="L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4201.91</v>
      </c>
      <c r="M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4182.6100000000006</v>
      </c>
      <c r="N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4177.09</v>
      </c>
      <c r="O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4116.01</v>
      </c>
      <c r="P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4114.6499999999996</v>
      </c>
      <c r="Q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4114.5600000000004</v>
      </c>
      <c r="R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4114.84</v>
      </c>
      <c r="S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4181.7300000000005</v>
      </c>
      <c r="T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4167.63</v>
      </c>
      <c r="U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4239.09</v>
      </c>
      <c r="V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4218.29</v>
      </c>
      <c r="W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4130.37</v>
      </c>
      <c r="X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4396.3500000000004</v>
      </c>
      <c r="Y474" s="9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4307.51</v>
      </c>
    </row>
    <row r="475" spans="1:25" x14ac:dyDescent="0.2">
      <c r="A475" s="77">
        <f t="shared" si="21"/>
        <v>43173</v>
      </c>
      <c r="B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4195.2300000000005</v>
      </c>
      <c r="C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4116.18</v>
      </c>
      <c r="D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4097.8100000000004</v>
      </c>
      <c r="E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4096.8100000000004</v>
      </c>
      <c r="F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4093.45</v>
      </c>
      <c r="G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4095.95</v>
      </c>
      <c r="H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4154.0200000000004</v>
      </c>
      <c r="I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4292.34</v>
      </c>
      <c r="J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4113.7</v>
      </c>
      <c r="K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4170.04</v>
      </c>
      <c r="L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4136.82</v>
      </c>
      <c r="M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4128.49</v>
      </c>
      <c r="N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4116.08</v>
      </c>
      <c r="O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4115.21</v>
      </c>
      <c r="P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4112.6099999999997</v>
      </c>
      <c r="Q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4164.21</v>
      </c>
      <c r="R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4201.07</v>
      </c>
      <c r="S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4218.7000000000007</v>
      </c>
      <c r="T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4220.8900000000003</v>
      </c>
      <c r="U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4275.5200000000004</v>
      </c>
      <c r="V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4257.05</v>
      </c>
      <c r="W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4180.26</v>
      </c>
      <c r="X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4414.58</v>
      </c>
      <c r="Y475" s="9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4309.38</v>
      </c>
    </row>
    <row r="476" spans="1:25" x14ac:dyDescent="0.2">
      <c r="A476" s="77">
        <f t="shared" si="21"/>
        <v>43174</v>
      </c>
      <c r="B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4198.7800000000007</v>
      </c>
      <c r="C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4106.55</v>
      </c>
      <c r="D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4097.2700000000004</v>
      </c>
      <c r="E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4095.17</v>
      </c>
      <c r="F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4095.6800000000003</v>
      </c>
      <c r="G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4099.37</v>
      </c>
      <c r="H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4182.93</v>
      </c>
      <c r="I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4335.17</v>
      </c>
      <c r="J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4150.6099999999997</v>
      </c>
      <c r="K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4268.04</v>
      </c>
      <c r="L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4324.0300000000007</v>
      </c>
      <c r="M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4336.07</v>
      </c>
      <c r="N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4287.2300000000005</v>
      </c>
      <c r="O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4272.8900000000003</v>
      </c>
      <c r="P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4274.43</v>
      </c>
      <c r="Q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4267.49</v>
      </c>
      <c r="R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4267.3100000000004</v>
      </c>
      <c r="S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4308.97</v>
      </c>
      <c r="T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4292.59</v>
      </c>
      <c r="U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4354.79</v>
      </c>
      <c r="V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4306.01</v>
      </c>
      <c r="W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4209.8900000000003</v>
      </c>
      <c r="X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4427.6500000000005</v>
      </c>
      <c r="Y476" s="9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4320.6499999999996</v>
      </c>
    </row>
    <row r="477" spans="1:25" x14ac:dyDescent="0.2">
      <c r="A477" s="77">
        <f t="shared" si="21"/>
        <v>43175</v>
      </c>
      <c r="B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4215.7700000000004</v>
      </c>
      <c r="C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4133.32</v>
      </c>
      <c r="D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4096.95</v>
      </c>
      <c r="E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4096.62</v>
      </c>
      <c r="F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</v>
      </c>
      <c r="G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4100.2</v>
      </c>
      <c r="H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4211.9400000000005</v>
      </c>
      <c r="I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4369.22</v>
      </c>
      <c r="J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4165.79</v>
      </c>
      <c r="K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4282.09</v>
      </c>
      <c r="L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4329.5300000000007</v>
      </c>
      <c r="M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4332.04</v>
      </c>
      <c r="N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4310.09</v>
      </c>
      <c r="O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4295.6500000000005</v>
      </c>
      <c r="P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4283.21</v>
      </c>
      <c r="Q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4288</v>
      </c>
      <c r="R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4300.07</v>
      </c>
      <c r="S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4326.51</v>
      </c>
      <c r="T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4295.75</v>
      </c>
      <c r="U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4353.4500000000007</v>
      </c>
      <c r="V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4311.8100000000004</v>
      </c>
      <c r="W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4218.8100000000004</v>
      </c>
      <c r="X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4448.07</v>
      </c>
      <c r="Y477" s="9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4304.41</v>
      </c>
    </row>
    <row r="478" spans="1:25" x14ac:dyDescent="0.2">
      <c r="A478" s="77">
        <f t="shared" si="21"/>
        <v>43176</v>
      </c>
      <c r="B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4153.67</v>
      </c>
      <c r="C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4110.84</v>
      </c>
      <c r="D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4101.97</v>
      </c>
      <c r="E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4101.0200000000004</v>
      </c>
      <c r="F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4094.94</v>
      </c>
      <c r="G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4096.13</v>
      </c>
      <c r="H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4126.62</v>
      </c>
      <c r="I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4187.0600000000004</v>
      </c>
      <c r="J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4108.3</v>
      </c>
      <c r="K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4111.8999999999996</v>
      </c>
      <c r="L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4165.71</v>
      </c>
      <c r="M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4165.51</v>
      </c>
      <c r="N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4133.53</v>
      </c>
      <c r="O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4112.92</v>
      </c>
      <c r="P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4110.03</v>
      </c>
      <c r="Q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4110.4400000000005</v>
      </c>
      <c r="R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4110.95</v>
      </c>
      <c r="S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4111.71</v>
      </c>
      <c r="T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4114.84</v>
      </c>
      <c r="U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4270.43</v>
      </c>
      <c r="V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4226.67</v>
      </c>
      <c r="W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4137.01</v>
      </c>
      <c r="X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4331.6100000000006</v>
      </c>
      <c r="Y478" s="9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4199.1000000000004</v>
      </c>
    </row>
    <row r="479" spans="1:25" x14ac:dyDescent="0.2">
      <c r="A479" s="77">
        <f t="shared" si="21"/>
        <v>43177</v>
      </c>
      <c r="B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4114.03</v>
      </c>
      <c r="C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4112.57</v>
      </c>
      <c r="D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4109.7300000000005</v>
      </c>
      <c r="E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4108.57</v>
      </c>
      <c r="F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4107.8500000000004</v>
      </c>
      <c r="G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4109.3100000000004</v>
      </c>
      <c r="H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4125.3900000000003</v>
      </c>
      <c r="I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4130.42</v>
      </c>
      <c r="J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4190.55</v>
      </c>
      <c r="K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4118.9800000000005</v>
      </c>
      <c r="L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4120.4800000000005</v>
      </c>
      <c r="M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4121.18</v>
      </c>
      <c r="N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4121.4400000000005</v>
      </c>
      <c r="O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4121.66</v>
      </c>
      <c r="P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4120.6000000000004</v>
      </c>
      <c r="Q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4120.88</v>
      </c>
      <c r="R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4120.43</v>
      </c>
      <c r="S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4122.7</v>
      </c>
      <c r="T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4134.7700000000004</v>
      </c>
      <c r="U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4146.5</v>
      </c>
      <c r="V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4143.09</v>
      </c>
      <c r="W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4150.32</v>
      </c>
      <c r="X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4263.7000000000007</v>
      </c>
      <c r="Y479" s="9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4168.87</v>
      </c>
    </row>
    <row r="480" spans="1:25" x14ac:dyDescent="0.2">
      <c r="A480" s="77">
        <f t="shared" si="21"/>
        <v>43178</v>
      </c>
      <c r="B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4104.3999999999996</v>
      </c>
      <c r="C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4109.09</v>
      </c>
      <c r="D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4107.49</v>
      </c>
      <c r="E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4107.1499999999996</v>
      </c>
      <c r="F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4107.34</v>
      </c>
      <c r="G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4108.25</v>
      </c>
      <c r="H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4127.95</v>
      </c>
      <c r="I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4157.03</v>
      </c>
      <c r="J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4124.3900000000003</v>
      </c>
      <c r="K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4113.2299999999996</v>
      </c>
      <c r="L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4114</v>
      </c>
      <c r="M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4113.7299999999996</v>
      </c>
      <c r="N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4112.5200000000004</v>
      </c>
      <c r="O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4114.09</v>
      </c>
      <c r="P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4112.8900000000003</v>
      </c>
      <c r="Q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4113.17</v>
      </c>
      <c r="R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4113.18</v>
      </c>
      <c r="S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4117.25</v>
      </c>
      <c r="T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4121.8500000000004</v>
      </c>
      <c r="U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4128.92</v>
      </c>
      <c r="V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4138.54</v>
      </c>
      <c r="W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4137.33</v>
      </c>
      <c r="X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4276.59</v>
      </c>
      <c r="Y480" s="9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4150.75</v>
      </c>
    </row>
    <row r="481" spans="1:25" x14ac:dyDescent="0.2">
      <c r="A481" s="77">
        <f t="shared" si="21"/>
        <v>43179</v>
      </c>
      <c r="B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4107.0600000000004</v>
      </c>
      <c r="C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4109.09</v>
      </c>
      <c r="D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4107.29</v>
      </c>
      <c r="E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4106.99</v>
      </c>
      <c r="F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4106.5200000000004</v>
      </c>
      <c r="G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4108.16</v>
      </c>
      <c r="H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4125.8100000000004</v>
      </c>
      <c r="I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4157.03</v>
      </c>
      <c r="J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4127.29</v>
      </c>
      <c r="K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4115</v>
      </c>
      <c r="L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4114.7</v>
      </c>
      <c r="M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4114.24</v>
      </c>
      <c r="N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4114.25</v>
      </c>
      <c r="O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4115.84</v>
      </c>
      <c r="P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4114.57</v>
      </c>
      <c r="Q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4114.8999999999996</v>
      </c>
      <c r="R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4114.82</v>
      </c>
      <c r="S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4115.42</v>
      </c>
      <c r="T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4123.8999999999996</v>
      </c>
      <c r="U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4128.3500000000004</v>
      </c>
      <c r="V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4127.2</v>
      </c>
      <c r="W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4133.8900000000003</v>
      </c>
      <c r="X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4292.42</v>
      </c>
      <c r="Y481" s="9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4154.78</v>
      </c>
    </row>
    <row r="482" spans="1:25" x14ac:dyDescent="0.2">
      <c r="A482" s="77">
        <f t="shared" si="21"/>
        <v>43180</v>
      </c>
      <c r="B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4124.03</v>
      </c>
      <c r="C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4107.3</v>
      </c>
      <c r="D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4106.5200000000004</v>
      </c>
      <c r="E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4106.29</v>
      </c>
      <c r="F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4107.18</v>
      </c>
      <c r="G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4108.16</v>
      </c>
      <c r="H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4123.01</v>
      </c>
      <c r="I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4223.68</v>
      </c>
      <c r="J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4127.62</v>
      </c>
      <c r="K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4232.1400000000003</v>
      </c>
      <c r="L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4232.05</v>
      </c>
      <c r="M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4244.9800000000005</v>
      </c>
      <c r="N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4209.7800000000007</v>
      </c>
      <c r="O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4209.6499999999996</v>
      </c>
      <c r="P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4208.79</v>
      </c>
      <c r="Q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4195.09</v>
      </c>
      <c r="R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4183.18</v>
      </c>
      <c r="S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4204.5300000000007</v>
      </c>
      <c r="T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4147.55</v>
      </c>
      <c r="U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4220.5300000000007</v>
      </c>
      <c r="V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4201.37</v>
      </c>
      <c r="W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4159.8500000000004</v>
      </c>
      <c r="X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4396.97</v>
      </c>
      <c r="Y482" s="9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4174.92</v>
      </c>
    </row>
    <row r="483" spans="1:25" x14ac:dyDescent="0.2">
      <c r="A483" s="77">
        <f t="shared" si="21"/>
        <v>43181</v>
      </c>
      <c r="B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4112.8100000000004</v>
      </c>
      <c r="C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4129.0200000000004</v>
      </c>
      <c r="D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4113.1900000000005</v>
      </c>
      <c r="E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4167.7700000000004</v>
      </c>
      <c r="F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4160.74</v>
      </c>
      <c r="G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4109.3100000000004</v>
      </c>
      <c r="H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4126.5200000000004</v>
      </c>
      <c r="I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4122.28</v>
      </c>
      <c r="J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4164.8100000000004</v>
      </c>
      <c r="K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4117.6400000000003</v>
      </c>
      <c r="L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4139.8999999999996</v>
      </c>
      <c r="M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4122.05</v>
      </c>
      <c r="N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4131.88</v>
      </c>
      <c r="O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4131.49</v>
      </c>
      <c r="P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4131.08</v>
      </c>
      <c r="Q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4131.5</v>
      </c>
      <c r="R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4126.88</v>
      </c>
      <c r="S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4136.21</v>
      </c>
      <c r="T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4158.82</v>
      </c>
      <c r="U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4155.8999999999996</v>
      </c>
      <c r="V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4151.17</v>
      </c>
      <c r="W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4158.72</v>
      </c>
      <c r="X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4317.29</v>
      </c>
      <c r="Y483" s="9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4165.43</v>
      </c>
    </row>
    <row r="484" spans="1:25" x14ac:dyDescent="0.2">
      <c r="A484" s="77">
        <f t="shared" si="21"/>
        <v>43182</v>
      </c>
      <c r="B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4119.7300000000005</v>
      </c>
      <c r="C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4112.3100000000004</v>
      </c>
      <c r="D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4131.63</v>
      </c>
      <c r="E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4143.54</v>
      </c>
      <c r="F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4136.57</v>
      </c>
      <c r="G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4120.2700000000004</v>
      </c>
      <c r="H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4122.16</v>
      </c>
      <c r="I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4112.18</v>
      </c>
      <c r="J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4127.5</v>
      </c>
      <c r="K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4128.84</v>
      </c>
      <c r="L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4129.1499999999996</v>
      </c>
      <c r="M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4129.3999999999996</v>
      </c>
      <c r="N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4128.91</v>
      </c>
      <c r="O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4128.66</v>
      </c>
      <c r="P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4127.0200000000004</v>
      </c>
      <c r="Q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4126.97</v>
      </c>
      <c r="R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4127.16</v>
      </c>
      <c r="S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4134.3900000000003</v>
      </c>
      <c r="T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4139.3999999999996</v>
      </c>
      <c r="U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4232.21</v>
      </c>
      <c r="V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4168.8100000000004</v>
      </c>
      <c r="W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4164.37</v>
      </c>
      <c r="X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4266.5</v>
      </c>
      <c r="Y484" s="9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4205.1900000000005</v>
      </c>
    </row>
    <row r="485" spans="1:25" x14ac:dyDescent="0.2">
      <c r="A485" s="77">
        <f t="shared" si="21"/>
        <v>43183</v>
      </c>
      <c r="B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4148.88</v>
      </c>
      <c r="C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4159.2300000000005</v>
      </c>
      <c r="D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4172.97</v>
      </c>
      <c r="E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4186.3</v>
      </c>
      <c r="F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4171.1900000000005</v>
      </c>
      <c r="G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4153.4400000000005</v>
      </c>
      <c r="H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4149.6100000000006</v>
      </c>
      <c r="I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4097.3</v>
      </c>
      <c r="J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4119.08</v>
      </c>
      <c r="K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4123.21</v>
      </c>
      <c r="L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4135.1499999999996</v>
      </c>
      <c r="M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4117.3100000000004</v>
      </c>
      <c r="N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4119.18</v>
      </c>
      <c r="O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4118.07</v>
      </c>
      <c r="P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4117.12</v>
      </c>
      <c r="Q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4117.13</v>
      </c>
      <c r="R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4118.21</v>
      </c>
      <c r="S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4125.6100000000006</v>
      </c>
      <c r="T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4241.7</v>
      </c>
      <c r="U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4170.76</v>
      </c>
      <c r="V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4165.22</v>
      </c>
      <c r="W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4151.33</v>
      </c>
      <c r="X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4316.37</v>
      </c>
      <c r="Y485" s="9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4170.08</v>
      </c>
    </row>
    <row r="486" spans="1:25" x14ac:dyDescent="0.2">
      <c r="A486" s="77">
        <f t="shared" si="21"/>
        <v>43184</v>
      </c>
      <c r="B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4114.49</v>
      </c>
      <c r="C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4167.25</v>
      </c>
      <c r="D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4179.66</v>
      </c>
      <c r="E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4193.7800000000007</v>
      </c>
      <c r="F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4194.51</v>
      </c>
      <c r="G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4154.3599999999997</v>
      </c>
      <c r="H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4175.96</v>
      </c>
      <c r="I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4122.5</v>
      </c>
      <c r="J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4187.26</v>
      </c>
      <c r="K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4121.41</v>
      </c>
      <c r="L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4125.29</v>
      </c>
      <c r="M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4121.1400000000003</v>
      </c>
      <c r="N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4155.92</v>
      </c>
      <c r="O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4152.33</v>
      </c>
      <c r="P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4172.88</v>
      </c>
      <c r="Q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4188.4000000000005</v>
      </c>
      <c r="R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4190.32</v>
      </c>
      <c r="S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4199.5600000000004</v>
      </c>
      <c r="T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4183.68</v>
      </c>
      <c r="U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4162.3900000000003</v>
      </c>
      <c r="V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4165.22</v>
      </c>
      <c r="W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4156.25</v>
      </c>
      <c r="X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4294.2800000000007</v>
      </c>
      <c r="Y486" s="9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4211.0200000000004</v>
      </c>
    </row>
    <row r="487" spans="1:25" x14ac:dyDescent="0.2">
      <c r="A487" s="77">
        <f t="shared" si="21"/>
        <v>43185</v>
      </c>
      <c r="B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4130.74</v>
      </c>
      <c r="C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4162.59</v>
      </c>
      <c r="D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4182.41</v>
      </c>
      <c r="E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4196.96</v>
      </c>
      <c r="F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4197</v>
      </c>
      <c r="G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4154.47</v>
      </c>
      <c r="H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4164.51</v>
      </c>
      <c r="I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4141.49</v>
      </c>
      <c r="J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4144.22</v>
      </c>
      <c r="K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4135.3100000000004</v>
      </c>
      <c r="L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4132.03</v>
      </c>
      <c r="M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4130.67</v>
      </c>
      <c r="N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4130.2700000000004</v>
      </c>
      <c r="O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4127.3500000000004</v>
      </c>
      <c r="P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4127.38</v>
      </c>
      <c r="Q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4126.96</v>
      </c>
      <c r="R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4118.57</v>
      </c>
      <c r="S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4122.1499999999996</v>
      </c>
      <c r="T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4145.54</v>
      </c>
      <c r="U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4152.47</v>
      </c>
      <c r="V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4149.75</v>
      </c>
      <c r="W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4146.21</v>
      </c>
      <c r="X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4216.09</v>
      </c>
      <c r="Y487" s="9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4144</v>
      </c>
    </row>
    <row r="488" spans="1:25" x14ac:dyDescent="0.2">
      <c r="A488" s="77">
        <f t="shared" si="21"/>
        <v>43186</v>
      </c>
      <c r="B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4106.8</v>
      </c>
      <c r="C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4140.99</v>
      </c>
      <c r="D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4140.1499999999996</v>
      </c>
      <c r="E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4139.8100000000004</v>
      </c>
      <c r="F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4140.62</v>
      </c>
      <c r="G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4127.4400000000005</v>
      </c>
      <c r="H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4154.26</v>
      </c>
      <c r="I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4130.4800000000005</v>
      </c>
      <c r="J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4138.8600000000006</v>
      </c>
      <c r="K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4125.76</v>
      </c>
      <c r="L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4125.57</v>
      </c>
      <c r="M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4125.4400000000005</v>
      </c>
      <c r="N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4125.22</v>
      </c>
      <c r="O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4123.87</v>
      </c>
      <c r="P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4118.0200000000004</v>
      </c>
      <c r="Q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4122.43</v>
      </c>
      <c r="R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4118.59</v>
      </c>
      <c r="S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4141.75</v>
      </c>
      <c r="T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4149.93</v>
      </c>
      <c r="U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4136.0600000000004</v>
      </c>
      <c r="V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4152.3</v>
      </c>
      <c r="W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4150.21</v>
      </c>
      <c r="X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4286.22</v>
      </c>
      <c r="Y488" s="9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4142.55</v>
      </c>
    </row>
    <row r="489" spans="1:25" x14ac:dyDescent="0.2">
      <c r="A489" s="77">
        <f t="shared" si="21"/>
        <v>43187</v>
      </c>
      <c r="B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4106.76</v>
      </c>
      <c r="C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4127.2</v>
      </c>
      <c r="D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4126.59</v>
      </c>
      <c r="E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4140.32</v>
      </c>
      <c r="F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4127.22</v>
      </c>
      <c r="G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4141.17</v>
      </c>
      <c r="H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4176.57</v>
      </c>
      <c r="I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4132.37</v>
      </c>
      <c r="J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4136.46</v>
      </c>
      <c r="K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4127.01</v>
      </c>
      <c r="L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4126.63</v>
      </c>
      <c r="M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4125.51</v>
      </c>
      <c r="N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4123.12</v>
      </c>
      <c r="O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4122.7700000000004</v>
      </c>
      <c r="P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4122.51</v>
      </c>
      <c r="Q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4122.71</v>
      </c>
      <c r="R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4118.93</v>
      </c>
      <c r="S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4143.46</v>
      </c>
      <c r="T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4139.3</v>
      </c>
      <c r="U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4143.51</v>
      </c>
      <c r="V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4144.51</v>
      </c>
      <c r="W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4142.8</v>
      </c>
      <c r="X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4290.25</v>
      </c>
      <c r="Y489" s="9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4137.68</v>
      </c>
    </row>
    <row r="490" spans="1:25" x14ac:dyDescent="0.2">
      <c r="A490" s="77">
        <f t="shared" si="21"/>
        <v>43188</v>
      </c>
      <c r="B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4105.97</v>
      </c>
      <c r="C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4118.45</v>
      </c>
      <c r="D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4124.8500000000004</v>
      </c>
      <c r="E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4124.66</v>
      </c>
      <c r="F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4125.07</v>
      </c>
      <c r="G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4125.1499999999996</v>
      </c>
      <c r="H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4117.68</v>
      </c>
      <c r="I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4161.95</v>
      </c>
      <c r="J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4137.83</v>
      </c>
      <c r="K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4194.57</v>
      </c>
      <c r="L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4222.6100000000006</v>
      </c>
      <c r="M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4217.0300000000007</v>
      </c>
      <c r="N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4176.79</v>
      </c>
      <c r="O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4155.6099999999997</v>
      </c>
      <c r="P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4155.32</v>
      </c>
      <c r="Q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4140.88</v>
      </c>
      <c r="R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4129.09</v>
      </c>
      <c r="S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4137.03</v>
      </c>
      <c r="T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4133.72</v>
      </c>
      <c r="U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4118.4400000000005</v>
      </c>
      <c r="V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4140.0200000000004</v>
      </c>
      <c r="W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4148.83</v>
      </c>
      <c r="X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4308.97</v>
      </c>
      <c r="Y490" s="9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4130.5200000000004</v>
      </c>
    </row>
    <row r="491" spans="1:25" x14ac:dyDescent="0.2">
      <c r="A491" s="77">
        <f t="shared" si="21"/>
        <v>43189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4106.5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4118.95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4138.8999999999996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4138.63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4125.34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4125.88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4121.18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4142.78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4119.5600000000004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4174.6000000000004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4190.12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4189.42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4156.8999999999996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4140.12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4140.17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4128.5600000000004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4128.72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4137.49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4127.96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4117.18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4137.67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4143.96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4357.55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4238.58</v>
      </c>
    </row>
    <row r="492" spans="1:25" x14ac:dyDescent="0.2">
      <c r="A492" s="77">
        <f t="shared" si="21"/>
        <v>43190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4110.28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4112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4138.7300000000005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4138.4799999999996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4153.04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4153.3600000000006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4128.84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4128.8999999999996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4112.2300000000005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4113.33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4100.87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4111.6000000000004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4113.6400000000003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4113.43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4112.58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4098.62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4129.2700000000004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4155.92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4144.99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4119.03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4133.5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4139.3100000000004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4368.93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4265.0200000000004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5" ht="12.75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43160</v>
      </c>
      <c r="B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4258.26</v>
      </c>
      <c r="C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4096.4400000000005</v>
      </c>
      <c r="D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4081.9</v>
      </c>
      <c r="E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4077.61</v>
      </c>
      <c r="F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4084.8100000000004</v>
      </c>
      <c r="G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4117.0200000000004</v>
      </c>
      <c r="H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4225.6100000000006</v>
      </c>
      <c r="I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4368.51</v>
      </c>
      <c r="J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4149.37</v>
      </c>
      <c r="K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4341.2300000000005</v>
      </c>
      <c r="L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4385.42</v>
      </c>
      <c r="M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4414.95</v>
      </c>
      <c r="N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4402.58</v>
      </c>
      <c r="O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4402.24</v>
      </c>
      <c r="P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4419.88</v>
      </c>
      <c r="Q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4405.9000000000005</v>
      </c>
      <c r="R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4406.43</v>
      </c>
      <c r="S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4350.9800000000005</v>
      </c>
      <c r="T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4320.1500000000005</v>
      </c>
      <c r="U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4329.76</v>
      </c>
      <c r="V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4276.51</v>
      </c>
      <c r="W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4177.82</v>
      </c>
      <c r="X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4511.7700000000004</v>
      </c>
      <c r="Y499" s="9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4335.8500000000004</v>
      </c>
    </row>
    <row r="500" spans="1:25" x14ac:dyDescent="0.2">
      <c r="A500" s="77">
        <f>A499+1</f>
        <v>43161</v>
      </c>
      <c r="B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4224.22</v>
      </c>
      <c r="C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4125</v>
      </c>
      <c r="D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4090.32</v>
      </c>
      <c r="E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4078.52</v>
      </c>
      <c r="F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4085.8900000000003</v>
      </c>
      <c r="G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4088.73</v>
      </c>
      <c r="H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4190.4400000000005</v>
      </c>
      <c r="I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4297.54</v>
      </c>
      <c r="J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4136.66</v>
      </c>
      <c r="K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4251.22</v>
      </c>
      <c r="L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4307.3900000000003</v>
      </c>
      <c r="M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4283.6400000000003</v>
      </c>
      <c r="N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4239.13</v>
      </c>
      <c r="O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4238.58</v>
      </c>
      <c r="P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4238.82</v>
      </c>
      <c r="Q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4238.93</v>
      </c>
      <c r="R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4238.8999999999996</v>
      </c>
      <c r="S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4263.57</v>
      </c>
      <c r="T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4286.9800000000005</v>
      </c>
      <c r="U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4306.41</v>
      </c>
      <c r="V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4264.63</v>
      </c>
      <c r="W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4192.2300000000005</v>
      </c>
      <c r="X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4449.1900000000005</v>
      </c>
      <c r="Y500" s="9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4345.18</v>
      </c>
    </row>
    <row r="501" spans="1:25" x14ac:dyDescent="0.2">
      <c r="A501" s="77">
        <f t="shared" ref="A501:A529" si="22">A500+1</f>
        <v>43162</v>
      </c>
      <c r="B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4217.1400000000003</v>
      </c>
      <c r="C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4122.6499999999996</v>
      </c>
      <c r="D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4125.42</v>
      </c>
      <c r="E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4125.16</v>
      </c>
      <c r="F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4125.66</v>
      </c>
      <c r="G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4126.8599999999997</v>
      </c>
      <c r="H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4119.01</v>
      </c>
      <c r="I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4134.87</v>
      </c>
      <c r="J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4163.43</v>
      </c>
      <c r="K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4121.49</v>
      </c>
      <c r="L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4156.6900000000005</v>
      </c>
      <c r="M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4156.66</v>
      </c>
      <c r="N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4103.2700000000004</v>
      </c>
      <c r="O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4115.38</v>
      </c>
      <c r="P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4136.13</v>
      </c>
      <c r="Q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4136.28</v>
      </c>
      <c r="R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4121.43</v>
      </c>
      <c r="S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4201.0600000000004</v>
      </c>
      <c r="T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4181.79</v>
      </c>
      <c r="U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4184.79</v>
      </c>
      <c r="V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4139.29</v>
      </c>
      <c r="W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4179.09</v>
      </c>
      <c r="X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4413.21</v>
      </c>
      <c r="Y501" s="9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4312.5600000000004</v>
      </c>
    </row>
    <row r="502" spans="1:25" x14ac:dyDescent="0.2">
      <c r="A502" s="77">
        <f t="shared" si="22"/>
        <v>43163</v>
      </c>
      <c r="B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4169.25</v>
      </c>
      <c r="C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4115.79</v>
      </c>
      <c r="D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4114.5</v>
      </c>
      <c r="E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4111.7</v>
      </c>
      <c r="F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4112.68</v>
      </c>
      <c r="G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4113.43</v>
      </c>
      <c r="H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4157.43</v>
      </c>
      <c r="I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4131.66</v>
      </c>
      <c r="J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4211.3900000000003</v>
      </c>
      <c r="K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4123.53</v>
      </c>
      <c r="L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4115.22</v>
      </c>
      <c r="M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4125.5600000000004</v>
      </c>
      <c r="N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4125.6100000000006</v>
      </c>
      <c r="O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4124.38</v>
      </c>
      <c r="P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4125.9400000000005</v>
      </c>
      <c r="Q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4124.55</v>
      </c>
      <c r="R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4124.3900000000003</v>
      </c>
      <c r="S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4218.4500000000007</v>
      </c>
      <c r="T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4162.43</v>
      </c>
      <c r="U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4165.5600000000004</v>
      </c>
      <c r="V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4127.0200000000004</v>
      </c>
      <c r="W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4180.09</v>
      </c>
      <c r="X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4396.1000000000004</v>
      </c>
      <c r="Y502" s="9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4270.47</v>
      </c>
    </row>
    <row r="503" spans="1:25" x14ac:dyDescent="0.2">
      <c r="A503" s="77">
        <f t="shared" si="22"/>
        <v>43164</v>
      </c>
      <c r="B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4228.09</v>
      </c>
      <c r="C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4096.34</v>
      </c>
      <c r="D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4095.1000000000004</v>
      </c>
      <c r="E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4092.26</v>
      </c>
      <c r="F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4088.51</v>
      </c>
      <c r="G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4110.28</v>
      </c>
      <c r="H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4207.33</v>
      </c>
      <c r="I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4313.01</v>
      </c>
      <c r="J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4107.37</v>
      </c>
      <c r="K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4305.21</v>
      </c>
      <c r="L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4375.2700000000004</v>
      </c>
      <c r="M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4301.8100000000004</v>
      </c>
      <c r="N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4282.9500000000007</v>
      </c>
      <c r="O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4282.58</v>
      </c>
      <c r="P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4283.1100000000006</v>
      </c>
      <c r="Q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4283.0200000000004</v>
      </c>
      <c r="R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4282.37</v>
      </c>
      <c r="S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4347.76</v>
      </c>
      <c r="T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4301.74</v>
      </c>
      <c r="U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4389.8</v>
      </c>
      <c r="V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4346.24</v>
      </c>
      <c r="W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4268.17</v>
      </c>
      <c r="X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4490.58</v>
      </c>
      <c r="Y503" s="9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4391.29</v>
      </c>
    </row>
    <row r="504" spans="1:25" x14ac:dyDescent="0.2">
      <c r="A504" s="77">
        <f t="shared" si="22"/>
        <v>43165</v>
      </c>
      <c r="B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4246.21</v>
      </c>
      <c r="C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4144.26</v>
      </c>
      <c r="D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4086.77</v>
      </c>
      <c r="E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4085.65</v>
      </c>
      <c r="F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4084.59</v>
      </c>
      <c r="G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4094.36</v>
      </c>
      <c r="H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4204.12</v>
      </c>
      <c r="I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4293.5</v>
      </c>
      <c r="J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4103.1499999999996</v>
      </c>
      <c r="K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4242.0300000000007</v>
      </c>
      <c r="L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4296</v>
      </c>
      <c r="M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4287.8500000000004</v>
      </c>
      <c r="N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4253.91</v>
      </c>
      <c r="O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4252.72</v>
      </c>
      <c r="P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4255.97</v>
      </c>
      <c r="Q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4256.8</v>
      </c>
      <c r="R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4280.79</v>
      </c>
      <c r="S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4313.67</v>
      </c>
      <c r="T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4268.95</v>
      </c>
      <c r="U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4321.46</v>
      </c>
      <c r="V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4287.4400000000005</v>
      </c>
      <c r="W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4239.9500000000007</v>
      </c>
      <c r="X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4443.55</v>
      </c>
      <c r="Y504" s="9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4350.34</v>
      </c>
    </row>
    <row r="505" spans="1:25" x14ac:dyDescent="0.2">
      <c r="A505" s="77">
        <f t="shared" si="22"/>
        <v>43166</v>
      </c>
      <c r="B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4194.08</v>
      </c>
      <c r="C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4089.8</v>
      </c>
      <c r="D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4087.38</v>
      </c>
      <c r="E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4082.61</v>
      </c>
      <c r="F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4083.96</v>
      </c>
      <c r="G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4087.42</v>
      </c>
      <c r="H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4167.83</v>
      </c>
      <c r="I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4209.1100000000006</v>
      </c>
      <c r="J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4103.17</v>
      </c>
      <c r="K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4202.57</v>
      </c>
      <c r="L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4296.0200000000004</v>
      </c>
      <c r="M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4285.21</v>
      </c>
      <c r="N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4239.55</v>
      </c>
      <c r="O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4207.1900000000005</v>
      </c>
      <c r="P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4208.46</v>
      </c>
      <c r="Q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4176.6900000000005</v>
      </c>
      <c r="R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4169.46</v>
      </c>
      <c r="S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4236.46</v>
      </c>
      <c r="T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4279.0300000000007</v>
      </c>
      <c r="U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4322.17</v>
      </c>
      <c r="V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4259.49</v>
      </c>
      <c r="W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4182.97</v>
      </c>
      <c r="X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4421.21</v>
      </c>
      <c r="Y505" s="9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4333.3500000000004</v>
      </c>
    </row>
    <row r="506" spans="1:25" x14ac:dyDescent="0.2">
      <c r="A506" s="77">
        <f t="shared" si="22"/>
        <v>43167</v>
      </c>
      <c r="B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4197.01</v>
      </c>
      <c r="C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4122.7700000000004</v>
      </c>
      <c r="D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4094.07</v>
      </c>
      <c r="E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4092.67</v>
      </c>
      <c r="F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4093.6800000000003</v>
      </c>
      <c r="G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4095.07</v>
      </c>
      <c r="H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4125.8999999999996</v>
      </c>
      <c r="I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4160.53</v>
      </c>
      <c r="J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4112.3999999999996</v>
      </c>
      <c r="K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4112.3999999999996</v>
      </c>
      <c r="L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4099.59</v>
      </c>
      <c r="M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4100.63</v>
      </c>
      <c r="N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4100.3599999999997</v>
      </c>
      <c r="O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4100.3999999999996</v>
      </c>
      <c r="P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4100.46</v>
      </c>
      <c r="Q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4100.75</v>
      </c>
      <c r="R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4103.49</v>
      </c>
      <c r="S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4191.07</v>
      </c>
      <c r="T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4243.1100000000006</v>
      </c>
      <c r="U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4338.4000000000005</v>
      </c>
      <c r="V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4262.66</v>
      </c>
      <c r="W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4126.45</v>
      </c>
      <c r="X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4382.84</v>
      </c>
      <c r="Y506" s="9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4301.42</v>
      </c>
    </row>
    <row r="507" spans="1:25" x14ac:dyDescent="0.2">
      <c r="A507" s="77">
        <f t="shared" si="22"/>
        <v>43168</v>
      </c>
      <c r="B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4196.0600000000004</v>
      </c>
      <c r="C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4143.8500000000004</v>
      </c>
      <c r="D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4091.9300000000003</v>
      </c>
      <c r="E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4090.7</v>
      </c>
      <c r="F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4091.65</v>
      </c>
      <c r="G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4104.7300000000005</v>
      </c>
      <c r="H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4147.3600000000006</v>
      </c>
      <c r="I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4183.5300000000007</v>
      </c>
      <c r="J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4099.5200000000004</v>
      </c>
      <c r="K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4211.67</v>
      </c>
      <c r="L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4253.2300000000005</v>
      </c>
      <c r="M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4239.9000000000005</v>
      </c>
      <c r="N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4226.41</v>
      </c>
      <c r="O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4197.2700000000004</v>
      </c>
      <c r="P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4166.97</v>
      </c>
      <c r="Q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4167.0300000000007</v>
      </c>
      <c r="R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4151.88</v>
      </c>
      <c r="S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4235.5</v>
      </c>
      <c r="T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4226.8100000000004</v>
      </c>
      <c r="U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4305.0600000000004</v>
      </c>
      <c r="V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4211.66</v>
      </c>
      <c r="W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4128.92</v>
      </c>
      <c r="X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4450.4500000000007</v>
      </c>
      <c r="Y507" s="9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4312.8600000000006</v>
      </c>
    </row>
    <row r="508" spans="1:25" x14ac:dyDescent="0.2">
      <c r="A508" s="77">
        <f t="shared" si="22"/>
        <v>43169</v>
      </c>
      <c r="B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4195.55</v>
      </c>
      <c r="C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4122.32</v>
      </c>
      <c r="D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4084.3500000000004</v>
      </c>
      <c r="E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4083.83</v>
      </c>
      <c r="F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4084.69</v>
      </c>
      <c r="G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4092.2000000000003</v>
      </c>
      <c r="H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4121.91</v>
      </c>
      <c r="I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4183.74</v>
      </c>
      <c r="J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4100.01</v>
      </c>
      <c r="K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4213.8999999999996</v>
      </c>
      <c r="L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4260.13</v>
      </c>
      <c r="M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4243.5200000000004</v>
      </c>
      <c r="N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4231.59</v>
      </c>
      <c r="O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4201.83</v>
      </c>
      <c r="P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4172.3999999999996</v>
      </c>
      <c r="Q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4171.74</v>
      </c>
      <c r="R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4152.8900000000003</v>
      </c>
      <c r="S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4228.62</v>
      </c>
      <c r="T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4223.8</v>
      </c>
      <c r="U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4306.1400000000003</v>
      </c>
      <c r="V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4212.59</v>
      </c>
      <c r="W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4127.95</v>
      </c>
      <c r="X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4439.75</v>
      </c>
      <c r="Y508" s="9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4337.04</v>
      </c>
    </row>
    <row r="509" spans="1:25" x14ac:dyDescent="0.2">
      <c r="A509" s="77">
        <f t="shared" si="22"/>
        <v>43170</v>
      </c>
      <c r="B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4166.68</v>
      </c>
      <c r="C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4129.84</v>
      </c>
      <c r="D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4091.61</v>
      </c>
      <c r="E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4095.12</v>
      </c>
      <c r="F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4095.83</v>
      </c>
      <c r="G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4097.16</v>
      </c>
      <c r="H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4117.2300000000005</v>
      </c>
      <c r="I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4108.5</v>
      </c>
      <c r="J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4112.0600000000004</v>
      </c>
      <c r="K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4113.1499999999996</v>
      </c>
      <c r="L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4099.66</v>
      </c>
      <c r="M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4099.95</v>
      </c>
      <c r="N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4132.7299999999996</v>
      </c>
      <c r="O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4117.63</v>
      </c>
      <c r="P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4100.46</v>
      </c>
      <c r="Q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4100.68</v>
      </c>
      <c r="R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4117.5600000000004</v>
      </c>
      <c r="S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4187.6000000000004</v>
      </c>
      <c r="T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4218.05</v>
      </c>
      <c r="U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4260.91</v>
      </c>
      <c r="V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4206.46</v>
      </c>
      <c r="W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4125.3999999999996</v>
      </c>
      <c r="X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4403.88</v>
      </c>
      <c r="Y509" s="9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4313.1500000000005</v>
      </c>
    </row>
    <row r="510" spans="1:25" x14ac:dyDescent="0.2">
      <c r="A510" s="77">
        <f t="shared" si="22"/>
        <v>43171</v>
      </c>
      <c r="B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4189.5200000000004</v>
      </c>
      <c r="C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4087.86</v>
      </c>
      <c r="D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4094.88</v>
      </c>
      <c r="E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4092.89</v>
      </c>
      <c r="F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4092.63</v>
      </c>
      <c r="G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4095.55</v>
      </c>
      <c r="H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4184.2</v>
      </c>
      <c r="I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4291.43</v>
      </c>
      <c r="J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4101.9400000000005</v>
      </c>
      <c r="K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4164.87</v>
      </c>
      <c r="L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4182.49</v>
      </c>
      <c r="M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4161.63</v>
      </c>
      <c r="N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4162.3999999999996</v>
      </c>
      <c r="O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4100.03</v>
      </c>
      <c r="P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4103.3500000000004</v>
      </c>
      <c r="Q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4103.1000000000004</v>
      </c>
      <c r="R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4102.8500000000004</v>
      </c>
      <c r="S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4166.22</v>
      </c>
      <c r="T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4190.38</v>
      </c>
      <c r="U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4277.12</v>
      </c>
      <c r="V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4232.4000000000005</v>
      </c>
      <c r="W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4155.5</v>
      </c>
      <c r="X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4427.24</v>
      </c>
      <c r="Y510" s="9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4313.41</v>
      </c>
    </row>
    <row r="511" spans="1:25" x14ac:dyDescent="0.2">
      <c r="A511" s="77">
        <f t="shared" si="22"/>
        <v>43172</v>
      </c>
      <c r="B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4176.9800000000005</v>
      </c>
      <c r="C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4083.04</v>
      </c>
      <c r="D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4080.58</v>
      </c>
      <c r="E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4079.59</v>
      </c>
      <c r="F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4078.8900000000003</v>
      </c>
      <c r="G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4089.75</v>
      </c>
      <c r="H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4107.62</v>
      </c>
      <c r="I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4208.33</v>
      </c>
      <c r="J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4111.88</v>
      </c>
      <c r="K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4149.6400000000003</v>
      </c>
      <c r="L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4185.04</v>
      </c>
      <c r="M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4166.05</v>
      </c>
      <c r="N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4160.62</v>
      </c>
      <c r="O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4100.51</v>
      </c>
      <c r="P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4099.17</v>
      </c>
      <c r="Q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4099.09</v>
      </c>
      <c r="R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4099.3599999999997</v>
      </c>
      <c r="S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4165.18</v>
      </c>
      <c r="T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4151.3</v>
      </c>
      <c r="U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4221.63</v>
      </c>
      <c r="V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4201.16</v>
      </c>
      <c r="W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4114.6400000000003</v>
      </c>
      <c r="X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4376.38</v>
      </c>
      <c r="Y511" s="9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4288.96</v>
      </c>
    </row>
    <row r="512" spans="1:25" x14ac:dyDescent="0.2">
      <c r="A512" s="77">
        <f t="shared" si="22"/>
        <v>43173</v>
      </c>
      <c r="B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4178.47</v>
      </c>
      <c r="C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4100.68</v>
      </c>
      <c r="D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4082.6</v>
      </c>
      <c r="E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4081.62</v>
      </c>
      <c r="F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4078.31</v>
      </c>
      <c r="G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4080.78</v>
      </c>
      <c r="H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4137.92</v>
      </c>
      <c r="I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4274.0300000000007</v>
      </c>
      <c r="J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4098.24</v>
      </c>
      <c r="K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4153.68</v>
      </c>
      <c r="L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4120.99</v>
      </c>
      <c r="M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4112.79</v>
      </c>
      <c r="N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4100.58</v>
      </c>
      <c r="O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4099.7300000000005</v>
      </c>
      <c r="P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4097.16</v>
      </c>
      <c r="Q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4147.95</v>
      </c>
      <c r="R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4184.22</v>
      </c>
      <c r="S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4201.5600000000004</v>
      </c>
      <c r="T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4203.72</v>
      </c>
      <c r="U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4257.4800000000005</v>
      </c>
      <c r="V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4239.3</v>
      </c>
      <c r="W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4163.7300000000005</v>
      </c>
      <c r="X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4394.32</v>
      </c>
      <c r="Y512" s="9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4290.79</v>
      </c>
    </row>
    <row r="513" spans="1:25" x14ac:dyDescent="0.2">
      <c r="A513" s="77">
        <f t="shared" si="22"/>
        <v>43174</v>
      </c>
      <c r="B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4181.96</v>
      </c>
      <c r="C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4091.21</v>
      </c>
      <c r="D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4082.07</v>
      </c>
      <c r="E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</v>
      </c>
      <c r="F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4080.51</v>
      </c>
      <c r="G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4084.13</v>
      </c>
      <c r="H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4166.37</v>
      </c>
      <c r="I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4316.18</v>
      </c>
      <c r="J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4134.5600000000004</v>
      </c>
      <c r="K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4250.1100000000006</v>
      </c>
      <c r="L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4305.21</v>
      </c>
      <c r="M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4317.0600000000004</v>
      </c>
      <c r="N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4269</v>
      </c>
      <c r="O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4254.8900000000003</v>
      </c>
      <c r="P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4256.3999999999996</v>
      </c>
      <c r="Q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4249.57</v>
      </c>
      <c r="R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4249.4000000000005</v>
      </c>
      <c r="S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4290.3900000000003</v>
      </c>
      <c r="T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4274.2700000000004</v>
      </c>
      <c r="U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4335.49</v>
      </c>
      <c r="V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4287.49</v>
      </c>
      <c r="W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4192.8900000000003</v>
      </c>
      <c r="X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4407.18</v>
      </c>
      <c r="Y513" s="9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4301.8900000000003</v>
      </c>
    </row>
    <row r="514" spans="1:25" x14ac:dyDescent="0.2">
      <c r="A514" s="77">
        <f t="shared" si="22"/>
        <v>43175</v>
      </c>
      <c r="B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4198.68</v>
      </c>
      <c r="C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4117.55</v>
      </c>
      <c r="D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4081.76</v>
      </c>
      <c r="E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4081.44</v>
      </c>
      <c r="F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4080.82</v>
      </c>
      <c r="G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4084.96</v>
      </c>
      <c r="H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4194.92</v>
      </c>
      <c r="I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4349.68</v>
      </c>
      <c r="J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4149.5</v>
      </c>
      <c r="K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4263.9400000000005</v>
      </c>
      <c r="L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4310.63</v>
      </c>
      <c r="M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4313.09</v>
      </c>
      <c r="N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4291.49</v>
      </c>
      <c r="O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4277.29</v>
      </c>
      <c r="P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4265.04</v>
      </c>
      <c r="Q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4269.76</v>
      </c>
      <c r="R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4281.6400000000003</v>
      </c>
      <c r="S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4307.6500000000005</v>
      </c>
      <c r="T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4277.3900000000003</v>
      </c>
      <c r="U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4334.16</v>
      </c>
      <c r="V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4293.18</v>
      </c>
      <c r="W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4201.67</v>
      </c>
      <c r="X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4427.2700000000004</v>
      </c>
      <c r="Y514" s="9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4285.9000000000005</v>
      </c>
    </row>
    <row r="515" spans="1:25" x14ac:dyDescent="0.2">
      <c r="A515" s="77">
        <f t="shared" si="22"/>
        <v>43176</v>
      </c>
      <c r="B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4137.58</v>
      </c>
      <c r="C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4095.42</v>
      </c>
      <c r="D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4086.7000000000003</v>
      </c>
      <c r="E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4085.76</v>
      </c>
      <c r="F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4079.78</v>
      </c>
      <c r="G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4080.95</v>
      </c>
      <c r="H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4110.95</v>
      </c>
      <c r="I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4170.43</v>
      </c>
      <c r="J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4092.92</v>
      </c>
      <c r="K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4096.46</v>
      </c>
      <c r="L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4149.42</v>
      </c>
      <c r="M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4149.22</v>
      </c>
      <c r="N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4117.76</v>
      </c>
      <c r="O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4097.47</v>
      </c>
      <c r="P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4094.63</v>
      </c>
      <c r="Q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4095.03</v>
      </c>
      <c r="R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4095.53</v>
      </c>
      <c r="S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4096.28</v>
      </c>
      <c r="T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4099.3599999999997</v>
      </c>
      <c r="U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4252.47</v>
      </c>
      <c r="V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4209.41</v>
      </c>
      <c r="W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4121.18</v>
      </c>
      <c r="X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4312.67</v>
      </c>
      <c r="Y515" s="9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4182.2800000000007</v>
      </c>
    </row>
    <row r="516" spans="1:25" x14ac:dyDescent="0.2">
      <c r="A516" s="77">
        <f t="shared" si="22"/>
        <v>43177</v>
      </c>
      <c r="B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4098.5600000000004</v>
      </c>
      <c r="C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4097.13</v>
      </c>
      <c r="D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4094.33</v>
      </c>
      <c r="E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4093.19</v>
      </c>
      <c r="F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4092.48</v>
      </c>
      <c r="G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4093.92</v>
      </c>
      <c r="H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4109.74</v>
      </c>
      <c r="I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4114.6900000000005</v>
      </c>
      <c r="J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4173.8600000000006</v>
      </c>
      <c r="K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4103.4400000000005</v>
      </c>
      <c r="L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4104.91</v>
      </c>
      <c r="M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4105.6000000000004</v>
      </c>
      <c r="N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4105.8500000000004</v>
      </c>
      <c r="O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4106.07</v>
      </c>
      <c r="P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4105.03</v>
      </c>
      <c r="Q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4105.3</v>
      </c>
      <c r="R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4104.8599999999997</v>
      </c>
      <c r="S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4107.09</v>
      </c>
      <c r="T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4118.97</v>
      </c>
      <c r="U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4130.5200000000004</v>
      </c>
      <c r="V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4127.16</v>
      </c>
      <c r="W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4134.28</v>
      </c>
      <c r="X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4245.8500000000004</v>
      </c>
      <c r="Y516" s="9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4152.53</v>
      </c>
    </row>
    <row r="517" spans="1:25" x14ac:dyDescent="0.2">
      <c r="A517" s="77">
        <f t="shared" si="22"/>
        <v>43178</v>
      </c>
      <c r="B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4089.09</v>
      </c>
      <c r="C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4093.71</v>
      </c>
      <c r="D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4092.13</v>
      </c>
      <c r="E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4091.79</v>
      </c>
      <c r="F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4091.98</v>
      </c>
      <c r="G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4092.87</v>
      </c>
      <c r="H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4112.26</v>
      </c>
      <c r="I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4140.87</v>
      </c>
      <c r="J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4108.76</v>
      </c>
      <c r="K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4097.78</v>
      </c>
      <c r="L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4098.54</v>
      </c>
      <c r="M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4098.2700000000004</v>
      </c>
      <c r="N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4097.08</v>
      </c>
      <c r="O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4098.62</v>
      </c>
      <c r="P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4097.45</v>
      </c>
      <c r="Q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4097.72</v>
      </c>
      <c r="R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4097.7300000000005</v>
      </c>
      <c r="S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4101.74</v>
      </c>
      <c r="T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4106.26</v>
      </c>
      <c r="U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4113.22</v>
      </c>
      <c r="V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4122.68</v>
      </c>
      <c r="W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4121.49</v>
      </c>
      <c r="X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4258.5300000000007</v>
      </c>
      <c r="Y517" s="9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4134.7</v>
      </c>
    </row>
    <row r="518" spans="1:25" x14ac:dyDescent="0.2">
      <c r="A518" s="77">
        <f t="shared" si="22"/>
        <v>43179</v>
      </c>
      <c r="B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4091.71</v>
      </c>
      <c r="C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4093.71</v>
      </c>
      <c r="D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4091.9300000000003</v>
      </c>
      <c r="E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4091.6400000000003</v>
      </c>
      <c r="F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4091.17</v>
      </c>
      <c r="G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4092.79</v>
      </c>
      <c r="H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4110.16</v>
      </c>
      <c r="I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4140.87</v>
      </c>
      <c r="J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4111.62</v>
      </c>
      <c r="K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4099.5200000000004</v>
      </c>
      <c r="L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4099.22</v>
      </c>
      <c r="M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4098.7700000000004</v>
      </c>
      <c r="N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4098.78</v>
      </c>
      <c r="O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4100.3500000000004</v>
      </c>
      <c r="P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4099.1000000000004</v>
      </c>
      <c r="Q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4099.42</v>
      </c>
      <c r="R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4099.3500000000004</v>
      </c>
      <c r="S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4099.93</v>
      </c>
      <c r="T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4108.28</v>
      </c>
      <c r="U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4112.66</v>
      </c>
      <c r="V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4111.53</v>
      </c>
      <c r="W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4118.1100000000006</v>
      </c>
      <c r="X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4274.1100000000006</v>
      </c>
      <c r="Y518" s="9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4138.67</v>
      </c>
    </row>
    <row r="519" spans="1:25" x14ac:dyDescent="0.2">
      <c r="A519" s="77">
        <f t="shared" si="22"/>
        <v>43180</v>
      </c>
      <c r="B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4108.3999999999996</v>
      </c>
      <c r="C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4091.94</v>
      </c>
      <c r="D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4091.17</v>
      </c>
      <c r="E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4090.9500000000003</v>
      </c>
      <c r="F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4091.82</v>
      </c>
      <c r="G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4092.79</v>
      </c>
      <c r="H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4107.3999999999996</v>
      </c>
      <c r="I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4206.46</v>
      </c>
      <c r="J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4111.93</v>
      </c>
      <c r="K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4214.79</v>
      </c>
      <c r="L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4214.7</v>
      </c>
      <c r="M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4227.42</v>
      </c>
      <c r="N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4192.7800000000007</v>
      </c>
      <c r="O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4192.66</v>
      </c>
      <c r="P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4191.82</v>
      </c>
      <c r="Q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4178.33</v>
      </c>
      <c r="R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4166.6100000000006</v>
      </c>
      <c r="S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4187.62</v>
      </c>
      <c r="T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4131.55</v>
      </c>
      <c r="U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4203.3600000000006</v>
      </c>
      <c r="V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4184.51</v>
      </c>
      <c r="W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4143.66</v>
      </c>
      <c r="X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4376.99</v>
      </c>
      <c r="Y519" s="9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4158.49</v>
      </c>
    </row>
    <row r="520" spans="1:25" x14ac:dyDescent="0.2">
      <c r="A520" s="77">
        <f t="shared" si="22"/>
        <v>43181</v>
      </c>
      <c r="B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4097.3599999999997</v>
      </c>
      <c r="C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4113.32</v>
      </c>
      <c r="D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4097.74</v>
      </c>
      <c r="E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4151.45</v>
      </c>
      <c r="F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4144.53</v>
      </c>
      <c r="G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4093.92</v>
      </c>
      <c r="H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4110.8600000000006</v>
      </c>
      <c r="I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4106.6900000000005</v>
      </c>
      <c r="J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4148.53</v>
      </c>
      <c r="K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4102.12</v>
      </c>
      <c r="L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4124.0200000000004</v>
      </c>
      <c r="M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4106.45</v>
      </c>
      <c r="N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4116.13</v>
      </c>
      <c r="O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4115.75</v>
      </c>
      <c r="P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4115.34</v>
      </c>
      <c r="Q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4115.76</v>
      </c>
      <c r="R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4111.21</v>
      </c>
      <c r="S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4120.3900000000003</v>
      </c>
      <c r="T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4142.6400000000003</v>
      </c>
      <c r="U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4139.7700000000004</v>
      </c>
      <c r="V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4135.1100000000006</v>
      </c>
      <c r="W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4142.54</v>
      </c>
      <c r="X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4298.58</v>
      </c>
      <c r="Y520" s="9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4149.1499999999996</v>
      </c>
    </row>
    <row r="521" spans="1:25" x14ac:dyDescent="0.2">
      <c r="A521" s="77">
        <f t="shared" si="22"/>
        <v>43182</v>
      </c>
      <c r="B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4104.17</v>
      </c>
      <c r="C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4096.87</v>
      </c>
      <c r="D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4115.88</v>
      </c>
      <c r="E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4127.6000000000004</v>
      </c>
      <c r="F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4120.75</v>
      </c>
      <c r="G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4104.7</v>
      </c>
      <c r="H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4106.5600000000004</v>
      </c>
      <c r="I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4096.75</v>
      </c>
      <c r="J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4111.82</v>
      </c>
      <c r="K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4113.13</v>
      </c>
      <c r="L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4113.4400000000005</v>
      </c>
      <c r="M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4113.6900000000005</v>
      </c>
      <c r="N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4113.21</v>
      </c>
      <c r="O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4112.96</v>
      </c>
      <c r="P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4111.3500000000004</v>
      </c>
      <c r="Q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4111.3</v>
      </c>
      <c r="R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4111.4800000000005</v>
      </c>
      <c r="S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4118.6000000000004</v>
      </c>
      <c r="T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4123.53</v>
      </c>
      <c r="U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4214.8600000000006</v>
      </c>
      <c r="V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4152.47</v>
      </c>
      <c r="W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4148.1100000000006</v>
      </c>
      <c r="X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4248.6000000000004</v>
      </c>
      <c r="Y521" s="9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4188.2700000000004</v>
      </c>
    </row>
    <row r="522" spans="1:25" x14ac:dyDescent="0.2">
      <c r="A522" s="77">
        <f t="shared" si="22"/>
        <v>43183</v>
      </c>
      <c r="B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4132.8599999999997</v>
      </c>
      <c r="C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4143.04</v>
      </c>
      <c r="D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4156.5600000000004</v>
      </c>
      <c r="E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4169.68</v>
      </c>
      <c r="F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4154.8100000000004</v>
      </c>
      <c r="G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4137.34</v>
      </c>
      <c r="H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4133.58</v>
      </c>
      <c r="I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4082.1000000000004</v>
      </c>
      <c r="J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4103.54</v>
      </c>
      <c r="K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4107.59</v>
      </c>
      <c r="L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4119.3500000000004</v>
      </c>
      <c r="M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4101.8</v>
      </c>
      <c r="N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4103.6400000000003</v>
      </c>
      <c r="O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4102.54</v>
      </c>
      <c r="P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4101.6000000000004</v>
      </c>
      <c r="Q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4101.6099999999997</v>
      </c>
      <c r="R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4102.68</v>
      </c>
      <c r="S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4109.96</v>
      </c>
      <c r="T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4224.2</v>
      </c>
      <c r="U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4154.3900000000003</v>
      </c>
      <c r="V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4148.9400000000005</v>
      </c>
      <c r="W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4135.2700000000004</v>
      </c>
      <c r="X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4297.67</v>
      </c>
      <c r="Y522" s="9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4153.72</v>
      </c>
    </row>
    <row r="523" spans="1:25" x14ac:dyDescent="0.2">
      <c r="A523" s="77">
        <f t="shared" si="22"/>
        <v>43184</v>
      </c>
      <c r="B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4099.01</v>
      </c>
      <c r="C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4150.9400000000005</v>
      </c>
      <c r="D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4163.1499999999996</v>
      </c>
      <c r="E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4177.05</v>
      </c>
      <c r="F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4177.76</v>
      </c>
      <c r="G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4138.25</v>
      </c>
      <c r="H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4159.5</v>
      </c>
      <c r="I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4106.8999999999996</v>
      </c>
      <c r="J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4170.62</v>
      </c>
      <c r="K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4105.83</v>
      </c>
      <c r="L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4109.6400000000003</v>
      </c>
      <c r="M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4105.5600000000004</v>
      </c>
      <c r="N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4139.78</v>
      </c>
      <c r="O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4136.25</v>
      </c>
      <c r="P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4156.4799999999996</v>
      </c>
      <c r="Q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4171.75</v>
      </c>
      <c r="R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4173.6400000000003</v>
      </c>
      <c r="S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4182.7300000000005</v>
      </c>
      <c r="T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4167.1000000000004</v>
      </c>
      <c r="U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4146.16</v>
      </c>
      <c r="V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4148.9400000000005</v>
      </c>
      <c r="W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4140.1099999999997</v>
      </c>
      <c r="X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4275.9400000000005</v>
      </c>
      <c r="Y523" s="9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4194.01</v>
      </c>
    </row>
    <row r="524" spans="1:25" x14ac:dyDescent="0.2">
      <c r="A524" s="77">
        <f t="shared" si="22"/>
        <v>43185</v>
      </c>
      <c r="B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4115.01</v>
      </c>
      <c r="C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4146.3500000000004</v>
      </c>
      <c r="D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4165.8500000000004</v>
      </c>
      <c r="E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4180.17</v>
      </c>
      <c r="F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4180.21</v>
      </c>
      <c r="G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4138.3599999999997</v>
      </c>
      <c r="H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4148.24</v>
      </c>
      <c r="I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4125.59</v>
      </c>
      <c r="J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4128.2700000000004</v>
      </c>
      <c r="K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4119.51</v>
      </c>
      <c r="L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4116.2700000000004</v>
      </c>
      <c r="M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4114.9400000000005</v>
      </c>
      <c r="N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4114.54</v>
      </c>
      <c r="O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4111.68</v>
      </c>
      <c r="P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4111.7</v>
      </c>
      <c r="Q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4111.28</v>
      </c>
      <c r="R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4103.03</v>
      </c>
      <c r="S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4106.55</v>
      </c>
      <c r="T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4129.57</v>
      </c>
      <c r="U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4136.3900000000003</v>
      </c>
      <c r="V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4133.72</v>
      </c>
      <c r="W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4130.2300000000005</v>
      </c>
      <c r="X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4199</v>
      </c>
      <c r="Y524" s="9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4128.05</v>
      </c>
    </row>
    <row r="525" spans="1:25" x14ac:dyDescent="0.2">
      <c r="A525" s="77">
        <f t="shared" si="22"/>
        <v>43186</v>
      </c>
      <c r="B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4091.4500000000003</v>
      </c>
      <c r="C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4125.1000000000004</v>
      </c>
      <c r="D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4124.26</v>
      </c>
      <c r="E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4123.93</v>
      </c>
      <c r="F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4124.7300000000005</v>
      </c>
      <c r="G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4111.76</v>
      </c>
      <c r="H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4138.1499999999996</v>
      </c>
      <c r="I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4114.75</v>
      </c>
      <c r="J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4123</v>
      </c>
      <c r="K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4110.1100000000006</v>
      </c>
      <c r="L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4109.92</v>
      </c>
      <c r="M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4109.79</v>
      </c>
      <c r="N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4109.58</v>
      </c>
      <c r="O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4108.24</v>
      </c>
      <c r="P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4102.5</v>
      </c>
      <c r="Q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4106.83</v>
      </c>
      <c r="R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4103.05</v>
      </c>
      <c r="S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4125.8500000000004</v>
      </c>
      <c r="T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4133.8900000000003</v>
      </c>
      <c r="U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4120.24</v>
      </c>
      <c r="V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4136.2300000000005</v>
      </c>
      <c r="W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4134.17</v>
      </c>
      <c r="X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4268.01</v>
      </c>
      <c r="Y525" s="9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4126.63</v>
      </c>
    </row>
    <row r="526" spans="1:25" x14ac:dyDescent="0.2">
      <c r="A526" s="77">
        <f t="shared" si="22"/>
        <v>43187</v>
      </c>
      <c r="B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4091.41</v>
      </c>
      <c r="C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4111.53</v>
      </c>
      <c r="D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4110.93</v>
      </c>
      <c r="E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4124.4400000000005</v>
      </c>
      <c r="F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4111.54</v>
      </c>
      <c r="G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4125.2700000000004</v>
      </c>
      <c r="H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4160.1099999999997</v>
      </c>
      <c r="I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4116.62</v>
      </c>
      <c r="J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4120.6400000000003</v>
      </c>
      <c r="K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4111.33</v>
      </c>
      <c r="L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4110.97</v>
      </c>
      <c r="M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4109.8599999999997</v>
      </c>
      <c r="N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4107.51</v>
      </c>
      <c r="O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4107.17</v>
      </c>
      <c r="P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4106.91</v>
      </c>
      <c r="Q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4107.1000000000004</v>
      </c>
      <c r="R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4103.3900000000003</v>
      </c>
      <c r="S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4127.53</v>
      </c>
      <c r="T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4123.43</v>
      </c>
      <c r="U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4127.57</v>
      </c>
      <c r="V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4128.55</v>
      </c>
      <c r="W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4126.88</v>
      </c>
      <c r="X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4271.97</v>
      </c>
      <c r="Y526" s="9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4121.84</v>
      </c>
    </row>
    <row r="527" spans="1:25" x14ac:dyDescent="0.2">
      <c r="A527" s="77">
        <f t="shared" si="22"/>
        <v>43188</v>
      </c>
      <c r="B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4090.63</v>
      </c>
      <c r="C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4102.91</v>
      </c>
      <c r="D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4109.21</v>
      </c>
      <c r="E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4109.03</v>
      </c>
      <c r="F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4109.43</v>
      </c>
      <c r="G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4109.51</v>
      </c>
      <c r="H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4102.1499999999996</v>
      </c>
      <c r="I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4145.72</v>
      </c>
      <c r="J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4121.9799999999996</v>
      </c>
      <c r="K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4177.82</v>
      </c>
      <c r="L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4205.41</v>
      </c>
      <c r="M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4199.92</v>
      </c>
      <c r="N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4160.33</v>
      </c>
      <c r="O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4139.4799999999996</v>
      </c>
      <c r="P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4139.1900000000005</v>
      </c>
      <c r="Q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4124.99</v>
      </c>
      <c r="R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4113.38</v>
      </c>
      <c r="S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4121.2</v>
      </c>
      <c r="T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4117.9400000000005</v>
      </c>
      <c r="U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4102.8999999999996</v>
      </c>
      <c r="V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4124.1400000000003</v>
      </c>
      <c r="W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4132.8100000000004</v>
      </c>
      <c r="X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4290.3900000000003</v>
      </c>
      <c r="Y527" s="9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4114.79</v>
      </c>
    </row>
    <row r="528" spans="1:25" x14ac:dyDescent="0.2">
      <c r="A528" s="77">
        <f t="shared" si="22"/>
        <v>43189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4091.16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4103.3999999999996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4123.04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4122.7700000000004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4109.6900000000005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4110.2299999999996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4105.6000000000004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4126.8500000000004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4104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4158.17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4173.4400000000005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4172.76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4140.75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4124.24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4124.29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4112.87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4113.0200000000004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4121.6499999999996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4112.28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4101.66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4121.83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4128.0200000000004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4338.1900000000005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4221.12</v>
      </c>
    </row>
    <row r="529" spans="1:25" x14ac:dyDescent="0.2">
      <c r="A529" s="77">
        <f t="shared" si="22"/>
        <v>43190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4094.87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4096.5600000000004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4122.87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4122.62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4136.95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4137.2700000000004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4113.13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4113.2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4096.8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4097.87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4085.62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4096.17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4098.18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4097.97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4097.1400000000003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4083.4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4113.5600000000004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4139.78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4129.03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4103.49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4117.72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4123.4400000000005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4349.3999999999996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4247.1499999999996</v>
      </c>
    </row>
    <row r="530" spans="1:25" x14ac:dyDescent="0.25">
      <c r="A530" s="9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80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5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5" ht="12.75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43160</v>
      </c>
      <c r="B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4192.79</v>
      </c>
      <c r="C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4040.49</v>
      </c>
      <c r="D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4026.8</v>
      </c>
      <c r="E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4022.77</v>
      </c>
      <c r="F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4029.54</v>
      </c>
      <c r="G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4059.86</v>
      </c>
      <c r="H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4162.0600000000004</v>
      </c>
      <c r="I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4296.55</v>
      </c>
      <c r="J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4090.3</v>
      </c>
      <c r="K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4270.88</v>
      </c>
      <c r="L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4312.47</v>
      </c>
      <c r="M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4340.26</v>
      </c>
      <c r="N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4328.62</v>
      </c>
      <c r="O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4328.3</v>
      </c>
      <c r="P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4344.8999999999996</v>
      </c>
      <c r="Q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4331.75</v>
      </c>
      <c r="R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4332.24</v>
      </c>
      <c r="S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4280.05</v>
      </c>
      <c r="T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4251.04</v>
      </c>
      <c r="U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4260.08</v>
      </c>
      <c r="V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4209.97</v>
      </c>
      <c r="W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4117.08</v>
      </c>
      <c r="X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4431.3900000000003</v>
      </c>
      <c r="Y536" s="9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4265.82</v>
      </c>
    </row>
    <row r="537" spans="1:25" x14ac:dyDescent="0.2">
      <c r="A537" s="77">
        <f>A536+1</f>
        <v>43161</v>
      </c>
      <c r="B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4160.75</v>
      </c>
      <c r="C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4067.37</v>
      </c>
      <c r="D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4034.73</v>
      </c>
      <c r="E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4023.62</v>
      </c>
      <c r="F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4030.55</v>
      </c>
      <c r="G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4033.23</v>
      </c>
      <c r="H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4128.96</v>
      </c>
      <c r="I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4229.75</v>
      </c>
      <c r="J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4078.34</v>
      </c>
      <c r="K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4186.16</v>
      </c>
      <c r="L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4239.0300000000007</v>
      </c>
      <c r="M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4216.67</v>
      </c>
      <c r="N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4174.7800000000007</v>
      </c>
      <c r="O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4174.26</v>
      </c>
      <c r="P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4174.49</v>
      </c>
      <c r="Q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4174.6000000000004</v>
      </c>
      <c r="R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4174.5600000000004</v>
      </c>
      <c r="S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4197.79</v>
      </c>
      <c r="T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4219.82</v>
      </c>
      <c r="U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4238.1100000000006</v>
      </c>
      <c r="V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4198.7800000000007</v>
      </c>
      <c r="W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4130.6400000000003</v>
      </c>
      <c r="X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4372.4800000000005</v>
      </c>
      <c r="Y537" s="9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4274.6000000000004</v>
      </c>
    </row>
    <row r="538" spans="1:25" x14ac:dyDescent="0.2">
      <c r="A538" s="77">
        <f t="shared" ref="A538:A566" si="23">A537+1</f>
        <v>43162</v>
      </c>
      <c r="B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4154.09</v>
      </c>
      <c r="C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4065.15</v>
      </c>
      <c r="D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4067.76</v>
      </c>
      <c r="E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4067.52</v>
      </c>
      <c r="F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4067.9900000000002</v>
      </c>
      <c r="G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4069.12</v>
      </c>
      <c r="H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4061.7200000000003</v>
      </c>
      <c r="I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4076.65</v>
      </c>
      <c r="J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4103.53</v>
      </c>
      <c r="K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4064.07</v>
      </c>
      <c r="L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4097.1900000000005</v>
      </c>
      <c r="M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4097.16</v>
      </c>
      <c r="N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4046.91</v>
      </c>
      <c r="O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4058.31</v>
      </c>
      <c r="P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4077.84</v>
      </c>
      <c r="Q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4077.98</v>
      </c>
      <c r="R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4064.01</v>
      </c>
      <c r="S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4138.95</v>
      </c>
      <c r="T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4120.8100000000004</v>
      </c>
      <c r="U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4123.6400000000003</v>
      </c>
      <c r="V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4080.82</v>
      </c>
      <c r="W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4118.28</v>
      </c>
      <c r="X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4338.62</v>
      </c>
      <c r="Y538" s="9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4243.9000000000005</v>
      </c>
    </row>
    <row r="539" spans="1:25" x14ac:dyDescent="0.2">
      <c r="A539" s="77">
        <f t="shared" si="23"/>
        <v>43163</v>
      </c>
      <c r="B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4109.01</v>
      </c>
      <c r="C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4058.7000000000003</v>
      </c>
      <c r="D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4057.48</v>
      </c>
      <c r="E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4054.85</v>
      </c>
      <c r="F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4055.77</v>
      </c>
      <c r="G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4056.4700000000003</v>
      </c>
      <c r="H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4097.8900000000003</v>
      </c>
      <c r="I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4073.63</v>
      </c>
      <c r="J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4148.68</v>
      </c>
      <c r="K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4065.98</v>
      </c>
      <c r="L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4058.16</v>
      </c>
      <c r="M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4067.9</v>
      </c>
      <c r="N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4067.94</v>
      </c>
      <c r="O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4066.78</v>
      </c>
      <c r="P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4068.25</v>
      </c>
      <c r="Q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4066.94</v>
      </c>
      <c r="R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4066.79</v>
      </c>
      <c r="S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4155.32</v>
      </c>
      <c r="T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4102.6000000000004</v>
      </c>
      <c r="U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4105.54</v>
      </c>
      <c r="V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4069.27</v>
      </c>
      <c r="W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4119.21</v>
      </c>
      <c r="X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4322.5200000000004</v>
      </c>
      <c r="Y539" s="9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4204.2800000000007</v>
      </c>
    </row>
    <row r="540" spans="1:25" x14ac:dyDescent="0.2">
      <c r="A540" s="77">
        <f t="shared" si="23"/>
        <v>43164</v>
      </c>
      <c r="B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4164.3900000000003</v>
      </c>
      <c r="C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4040.3900000000003</v>
      </c>
      <c r="D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4039.23</v>
      </c>
      <c r="E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4036.55</v>
      </c>
      <c r="F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4033.02</v>
      </c>
      <c r="G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4053.51</v>
      </c>
      <c r="H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4144.8599999999997</v>
      </c>
      <c r="I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4244.3100000000004</v>
      </c>
      <c r="J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4050.78</v>
      </c>
      <c r="K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4236.9800000000005</v>
      </c>
      <c r="L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4302.92</v>
      </c>
      <c r="M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4233.7800000000007</v>
      </c>
      <c r="N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4216.0300000000007</v>
      </c>
      <c r="O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4215.68</v>
      </c>
      <c r="P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4216.18</v>
      </c>
      <c r="Q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4216.09</v>
      </c>
      <c r="R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4215.4800000000005</v>
      </c>
      <c r="S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4277.0200000000004</v>
      </c>
      <c r="T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4233.71</v>
      </c>
      <c r="U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4316.59</v>
      </c>
      <c r="V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4275.59</v>
      </c>
      <c r="W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4202.1100000000006</v>
      </c>
      <c r="X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4411.4400000000005</v>
      </c>
      <c r="Y540" s="9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4318</v>
      </c>
    </row>
    <row r="541" spans="1:25" x14ac:dyDescent="0.2">
      <c r="A541" s="77">
        <f t="shared" si="23"/>
        <v>43165</v>
      </c>
      <c r="B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4181.4500000000007</v>
      </c>
      <c r="C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4085.4900000000002</v>
      </c>
      <c r="D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4031.38</v>
      </c>
      <c r="E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4030.33</v>
      </c>
      <c r="F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4029.33</v>
      </c>
      <c r="G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4038.52</v>
      </c>
      <c r="H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4141.83</v>
      </c>
      <c r="I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4225.96</v>
      </c>
      <c r="J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4046.8</v>
      </c>
      <c r="K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4177.5200000000004</v>
      </c>
      <c r="L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4228.3100000000004</v>
      </c>
      <c r="M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4220.6400000000003</v>
      </c>
      <c r="N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4188.7</v>
      </c>
      <c r="O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4187.58</v>
      </c>
      <c r="P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4190.63</v>
      </c>
      <c r="Q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4191.42</v>
      </c>
      <c r="R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4214</v>
      </c>
      <c r="S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4244.9400000000005</v>
      </c>
      <c r="T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4202.8500000000004</v>
      </c>
      <c r="U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4252.2700000000004</v>
      </c>
      <c r="V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4220.25</v>
      </c>
      <c r="W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4175.5600000000004</v>
      </c>
      <c r="X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4367.18</v>
      </c>
      <c r="Y541" s="9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4279.4500000000007</v>
      </c>
    </row>
    <row r="542" spans="1:25" x14ac:dyDescent="0.2">
      <c r="A542" s="77">
        <f t="shared" si="23"/>
        <v>43166</v>
      </c>
      <c r="B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4132.3900000000003</v>
      </c>
      <c r="C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4034.23</v>
      </c>
      <c r="D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4031.96</v>
      </c>
      <c r="E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4027.4700000000003</v>
      </c>
      <c r="F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4028.7400000000002</v>
      </c>
      <c r="G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4031.9900000000002</v>
      </c>
      <c r="H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4107.67</v>
      </c>
      <c r="I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4146.53</v>
      </c>
      <c r="J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4046.82</v>
      </c>
      <c r="K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4140.37</v>
      </c>
      <c r="L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4228.32</v>
      </c>
      <c r="M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4218.1499999999996</v>
      </c>
      <c r="N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4175.17</v>
      </c>
      <c r="O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4144.72</v>
      </c>
      <c r="P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4145.92</v>
      </c>
      <c r="Q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4116.0200000000004</v>
      </c>
      <c r="R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4109.21</v>
      </c>
      <c r="S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4172.2700000000004</v>
      </c>
      <c r="T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4212.33</v>
      </c>
      <c r="U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4252.9400000000005</v>
      </c>
      <c r="V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4193.9400000000005</v>
      </c>
      <c r="W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4121.92</v>
      </c>
      <c r="X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4346.16</v>
      </c>
      <c r="Y542" s="9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4263.46</v>
      </c>
    </row>
    <row r="543" spans="1:25" x14ac:dyDescent="0.2">
      <c r="A543" s="77">
        <f t="shared" si="23"/>
        <v>43167</v>
      </c>
      <c r="B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4135.1400000000003</v>
      </c>
      <c r="C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4065.27</v>
      </c>
      <c r="D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4038.26</v>
      </c>
      <c r="E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4036.9300000000003</v>
      </c>
      <c r="F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4037.89</v>
      </c>
      <c r="G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4039.19</v>
      </c>
      <c r="H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4068.21</v>
      </c>
      <c r="I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4100.8100000000004</v>
      </c>
      <c r="J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4055.51</v>
      </c>
      <c r="K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4055.51</v>
      </c>
      <c r="L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4043.45</v>
      </c>
      <c r="M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4044.4300000000003</v>
      </c>
      <c r="N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4044.1800000000003</v>
      </c>
      <c r="O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4044.21</v>
      </c>
      <c r="P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4044.27</v>
      </c>
      <c r="Q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4044.55</v>
      </c>
      <c r="R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4047.12</v>
      </c>
      <c r="S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4129.55</v>
      </c>
      <c r="T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4178.5300000000007</v>
      </c>
      <c r="U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4268.22</v>
      </c>
      <c r="V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4196.93</v>
      </c>
      <c r="W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4068.73</v>
      </c>
      <c r="X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4310.04</v>
      </c>
      <c r="Y543" s="9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4233.41</v>
      </c>
    </row>
    <row r="544" spans="1:25" x14ac:dyDescent="0.2">
      <c r="A544" s="77">
        <f t="shared" si="23"/>
        <v>43168</v>
      </c>
      <c r="B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4134.24</v>
      </c>
      <c r="C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4085.11</v>
      </c>
      <c r="D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4036.2400000000002</v>
      </c>
      <c r="E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4035.09</v>
      </c>
      <c r="F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4035.9700000000003</v>
      </c>
      <c r="G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4048.28</v>
      </c>
      <c r="H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4088.41</v>
      </c>
      <c r="I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4122.45</v>
      </c>
      <c r="J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4043.38</v>
      </c>
      <c r="K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4148.9400000000005</v>
      </c>
      <c r="L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4188.05</v>
      </c>
      <c r="M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4175.51</v>
      </c>
      <c r="N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4162.8100000000004</v>
      </c>
      <c r="O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4135.38</v>
      </c>
      <c r="P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4106.87</v>
      </c>
      <c r="Q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4106.92</v>
      </c>
      <c r="R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4092.67</v>
      </c>
      <c r="S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4171.37</v>
      </c>
      <c r="T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4163.1900000000005</v>
      </c>
      <c r="U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4236.84</v>
      </c>
      <c r="V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4148.93</v>
      </c>
      <c r="W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4071.06</v>
      </c>
      <c r="X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4373.67</v>
      </c>
      <c r="Y544" s="9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4244.17</v>
      </c>
    </row>
    <row r="545" spans="1:25" x14ac:dyDescent="0.2">
      <c r="A545" s="77">
        <f t="shared" si="23"/>
        <v>43169</v>
      </c>
      <c r="B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4133.7700000000004</v>
      </c>
      <c r="C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4064.84</v>
      </c>
      <c r="D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4029.11</v>
      </c>
      <c r="E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4028.61</v>
      </c>
      <c r="F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4029.42</v>
      </c>
      <c r="G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4036.4900000000002</v>
      </c>
      <c r="H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4064.46</v>
      </c>
      <c r="I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4122.6499999999996</v>
      </c>
      <c r="J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4043.84</v>
      </c>
      <c r="K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4151.04</v>
      </c>
      <c r="L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4194.54</v>
      </c>
      <c r="M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4178.91</v>
      </c>
      <c r="N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4167.6900000000005</v>
      </c>
      <c r="O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4139.68</v>
      </c>
      <c r="P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4111.9799999999996</v>
      </c>
      <c r="Q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4111.3500000000004</v>
      </c>
      <c r="R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4093.61</v>
      </c>
      <c r="S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4164.8999999999996</v>
      </c>
      <c r="T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4160.3500000000004</v>
      </c>
      <c r="U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4237.8500000000004</v>
      </c>
      <c r="V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4149.8100000000004</v>
      </c>
      <c r="W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4070.15</v>
      </c>
      <c r="X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4363.6000000000004</v>
      </c>
      <c r="Y545" s="9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4266.9400000000005</v>
      </c>
    </row>
    <row r="546" spans="1:25" x14ac:dyDescent="0.2">
      <c r="A546" s="77">
        <f t="shared" si="23"/>
        <v>43170</v>
      </c>
      <c r="B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4106.59</v>
      </c>
      <c r="C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4071.92</v>
      </c>
      <c r="D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4035.94</v>
      </c>
      <c r="E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4039.2400000000002</v>
      </c>
      <c r="F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4039.91</v>
      </c>
      <c r="G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4041.17</v>
      </c>
      <c r="H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4060.05</v>
      </c>
      <c r="I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4051.84</v>
      </c>
      <c r="J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4055.1800000000003</v>
      </c>
      <c r="K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4056.21</v>
      </c>
      <c r="L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4043.52</v>
      </c>
      <c r="M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4043.78</v>
      </c>
      <c r="N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4074.64</v>
      </c>
      <c r="O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4060.4300000000003</v>
      </c>
      <c r="P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4044.27</v>
      </c>
      <c r="Q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4044.48</v>
      </c>
      <c r="R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4060.36</v>
      </c>
      <c r="S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4126.28</v>
      </c>
      <c r="T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4154.9400000000005</v>
      </c>
      <c r="U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4195.2800000000007</v>
      </c>
      <c r="V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4144.04</v>
      </c>
      <c r="W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4067.75</v>
      </c>
      <c r="X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4329.8500000000004</v>
      </c>
      <c r="Y546" s="9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4244.4500000000007</v>
      </c>
    </row>
    <row r="547" spans="1:25" x14ac:dyDescent="0.2">
      <c r="A547" s="77">
        <f t="shared" si="23"/>
        <v>43171</v>
      </c>
      <c r="B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4128.09</v>
      </c>
      <c r="C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4032.41</v>
      </c>
      <c r="D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4039.02</v>
      </c>
      <c r="E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4037.14</v>
      </c>
      <c r="F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4036.9</v>
      </c>
      <c r="G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4039.6400000000003</v>
      </c>
      <c r="H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4123.09</v>
      </c>
      <c r="I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4224.01</v>
      </c>
      <c r="J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4045.67</v>
      </c>
      <c r="K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4104.8900000000003</v>
      </c>
      <c r="L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4121.47</v>
      </c>
      <c r="M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4101.84</v>
      </c>
      <c r="N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4102.5600000000004</v>
      </c>
      <c r="O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4043.87</v>
      </c>
      <c r="P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4046.9900000000002</v>
      </c>
      <c r="Q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4046.75</v>
      </c>
      <c r="R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4046.52</v>
      </c>
      <c r="S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4106.16</v>
      </c>
      <c r="T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4128.8999999999996</v>
      </c>
      <c r="U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4210.5300000000007</v>
      </c>
      <c r="V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4168.4500000000007</v>
      </c>
      <c r="W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4096.07</v>
      </c>
      <c r="X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4351.83</v>
      </c>
      <c r="Y547" s="9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4244.6900000000005</v>
      </c>
    </row>
    <row r="548" spans="1:25" x14ac:dyDescent="0.2">
      <c r="A548" s="77">
        <f t="shared" si="23"/>
        <v>43172</v>
      </c>
      <c r="B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4116.29</v>
      </c>
      <c r="C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4027.88</v>
      </c>
      <c r="D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4025.56</v>
      </c>
      <c r="E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4024.62</v>
      </c>
      <c r="F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4023.96</v>
      </c>
      <c r="G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4034.19</v>
      </c>
      <c r="H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4051.01</v>
      </c>
      <c r="I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4145.79</v>
      </c>
      <c r="J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4055.02</v>
      </c>
      <c r="K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4090.55</v>
      </c>
      <c r="L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4123.87</v>
      </c>
      <c r="M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4106</v>
      </c>
      <c r="N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4100.8900000000003</v>
      </c>
      <c r="O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4044.32</v>
      </c>
      <c r="P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4043.06</v>
      </c>
      <c r="Q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4042.98</v>
      </c>
      <c r="R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4043.23</v>
      </c>
      <c r="S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4105.18</v>
      </c>
      <c r="T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4092.12</v>
      </c>
      <c r="U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4158.3100000000004</v>
      </c>
      <c r="V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4139.04</v>
      </c>
      <c r="W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4057.62</v>
      </c>
      <c r="X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4303.96</v>
      </c>
      <c r="Y548" s="9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4221.68</v>
      </c>
    </row>
    <row r="549" spans="1:25" x14ac:dyDescent="0.2">
      <c r="A549" s="77">
        <f t="shared" si="23"/>
        <v>43173</v>
      </c>
      <c r="B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4117.6900000000005</v>
      </c>
      <c r="C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4044.48</v>
      </c>
      <c r="D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4027.46</v>
      </c>
      <c r="E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4026.54</v>
      </c>
      <c r="F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4023.42</v>
      </c>
      <c r="G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4025.74</v>
      </c>
      <c r="H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4079.52</v>
      </c>
      <c r="I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4207.63</v>
      </c>
      <c r="J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4042.1800000000003</v>
      </c>
      <c r="K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4094.36</v>
      </c>
      <c r="L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4063.59</v>
      </c>
      <c r="M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4055.87</v>
      </c>
      <c r="N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4044.38</v>
      </c>
      <c r="O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4043.58</v>
      </c>
      <c r="P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4041.17</v>
      </c>
      <c r="Q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4088.96</v>
      </c>
      <c r="R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4123.1000000000004</v>
      </c>
      <c r="S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4139.42</v>
      </c>
      <c r="T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4141.45</v>
      </c>
      <c r="U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4192.05</v>
      </c>
      <c r="V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4174.9400000000005</v>
      </c>
      <c r="W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4103.82</v>
      </c>
      <c r="X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4320.8500000000004</v>
      </c>
      <c r="Y549" s="9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4223.41</v>
      </c>
    </row>
    <row r="550" spans="1:25" x14ac:dyDescent="0.2">
      <c r="A550" s="77">
        <f t="shared" si="23"/>
        <v>43174</v>
      </c>
      <c r="B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4120.9800000000005</v>
      </c>
      <c r="C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4035.56</v>
      </c>
      <c r="D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4026.96</v>
      </c>
      <c r="E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4025.01</v>
      </c>
      <c r="F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4025.49</v>
      </c>
      <c r="G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4028.9</v>
      </c>
      <c r="H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4106.3</v>
      </c>
      <c r="I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4247.3</v>
      </c>
      <c r="J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4076.36</v>
      </c>
      <c r="K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4185.12</v>
      </c>
      <c r="L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4236.9800000000005</v>
      </c>
      <c r="M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4248.13</v>
      </c>
      <c r="N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4202.9000000000005</v>
      </c>
      <c r="O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4189.62</v>
      </c>
      <c r="P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4191.04</v>
      </c>
      <c r="Q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4184.6100000000006</v>
      </c>
      <c r="R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4184.4500000000007</v>
      </c>
      <c r="S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4223.0300000000007</v>
      </c>
      <c r="T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4207.8600000000006</v>
      </c>
      <c r="U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4265.47</v>
      </c>
      <c r="V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4220.29</v>
      </c>
      <c r="W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4131.2700000000004</v>
      </c>
      <c r="X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4332.9500000000007</v>
      </c>
      <c r="Y550" s="9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4233.8500000000004</v>
      </c>
    </row>
    <row r="551" spans="1:25" x14ac:dyDescent="0.2">
      <c r="A551" s="77">
        <f t="shared" si="23"/>
        <v>43175</v>
      </c>
      <c r="B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4136.71</v>
      </c>
      <c r="C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4060.35</v>
      </c>
      <c r="D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4026.66</v>
      </c>
      <c r="E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4026.36</v>
      </c>
      <c r="F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4025.79</v>
      </c>
      <c r="G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4029.6800000000003</v>
      </c>
      <c r="H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4133.17</v>
      </c>
      <c r="I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4278.83</v>
      </c>
      <c r="J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4090.4300000000003</v>
      </c>
      <c r="K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4198.13</v>
      </c>
      <c r="L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4242.08</v>
      </c>
      <c r="M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4244.3900000000003</v>
      </c>
      <c r="N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4224.07</v>
      </c>
      <c r="O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4210.7000000000007</v>
      </c>
      <c r="P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4199.17</v>
      </c>
      <c r="Q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4203.6100000000006</v>
      </c>
      <c r="R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4214.79</v>
      </c>
      <c r="S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4239.2700000000004</v>
      </c>
      <c r="T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4210.79</v>
      </c>
      <c r="U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4264.2300000000005</v>
      </c>
      <c r="V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4225.66</v>
      </c>
      <c r="W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4139.53</v>
      </c>
      <c r="X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4351.8600000000006</v>
      </c>
      <c r="Y551" s="9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4218.8100000000004</v>
      </c>
    </row>
    <row r="552" spans="1:25" x14ac:dyDescent="0.2">
      <c r="A552" s="77">
        <f t="shared" si="23"/>
        <v>43176</v>
      </c>
      <c r="B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4079.2</v>
      </c>
      <c r="C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4039.53</v>
      </c>
      <c r="D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4031.31</v>
      </c>
      <c r="E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4030.44</v>
      </c>
      <c r="F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4024.81</v>
      </c>
      <c r="G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4025.9</v>
      </c>
      <c r="H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4054.1400000000003</v>
      </c>
      <c r="I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4110.12</v>
      </c>
      <c r="J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4037.17</v>
      </c>
      <c r="K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4040.51</v>
      </c>
      <c r="L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4090.35</v>
      </c>
      <c r="M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4090.16</v>
      </c>
      <c r="N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4060.55</v>
      </c>
      <c r="O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4041.45</v>
      </c>
      <c r="P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4038.78</v>
      </c>
      <c r="Q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4039.16</v>
      </c>
      <c r="R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4039.63</v>
      </c>
      <c r="S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4040.34</v>
      </c>
      <c r="T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4043.23</v>
      </c>
      <c r="U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4187.33</v>
      </c>
      <c r="V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4146.8100000000004</v>
      </c>
      <c r="W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4063.77</v>
      </c>
      <c r="X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4244</v>
      </c>
      <c r="Y552" s="9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4121.28</v>
      </c>
    </row>
    <row r="553" spans="1:25" x14ac:dyDescent="0.2">
      <c r="A553" s="77">
        <f t="shared" si="23"/>
        <v>43177</v>
      </c>
      <c r="B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4042.48</v>
      </c>
      <c r="C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4041.13</v>
      </c>
      <c r="D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4038.5</v>
      </c>
      <c r="E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4037.4300000000003</v>
      </c>
      <c r="F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4036.76</v>
      </c>
      <c r="G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4038.11</v>
      </c>
      <c r="H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4053</v>
      </c>
      <c r="I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4057.66</v>
      </c>
      <c r="J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4113.3500000000004</v>
      </c>
      <c r="K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4047.07</v>
      </c>
      <c r="L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4048.46</v>
      </c>
      <c r="M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4049.1</v>
      </c>
      <c r="N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4049.3500000000004</v>
      </c>
      <c r="O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4049.55</v>
      </c>
      <c r="P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4048.57</v>
      </c>
      <c r="Q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4048.83</v>
      </c>
      <c r="R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4048.41</v>
      </c>
      <c r="S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4050.51</v>
      </c>
      <c r="T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4061.69</v>
      </c>
      <c r="U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4072.56</v>
      </c>
      <c r="V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4069.4</v>
      </c>
      <c r="W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4076.1</v>
      </c>
      <c r="X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4181.1000000000004</v>
      </c>
      <c r="Y553" s="9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4093.28</v>
      </c>
    </row>
    <row r="554" spans="1:25" x14ac:dyDescent="0.2">
      <c r="A554" s="77">
        <f t="shared" si="23"/>
        <v>43178</v>
      </c>
      <c r="B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4033.56</v>
      </c>
      <c r="C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4037.91</v>
      </c>
      <c r="D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4036.42</v>
      </c>
      <c r="E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4036.11</v>
      </c>
      <c r="F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4036.29</v>
      </c>
      <c r="G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4037.13</v>
      </c>
      <c r="H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4055.38</v>
      </c>
      <c r="I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4082.31</v>
      </c>
      <c r="J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4052.08</v>
      </c>
      <c r="K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4041.7400000000002</v>
      </c>
      <c r="L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4042.46</v>
      </c>
      <c r="M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4042.2</v>
      </c>
      <c r="N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4041.09</v>
      </c>
      <c r="O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4042.54</v>
      </c>
      <c r="P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4041.4300000000003</v>
      </c>
      <c r="Q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4041.6800000000003</v>
      </c>
      <c r="R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4041.7000000000003</v>
      </c>
      <c r="S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4045.4700000000003</v>
      </c>
      <c r="T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4049.73</v>
      </c>
      <c r="U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4056.28</v>
      </c>
      <c r="V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4065.1800000000003</v>
      </c>
      <c r="W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4064.07</v>
      </c>
      <c r="X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4193.04</v>
      </c>
      <c r="Y554" s="9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4076.4900000000002</v>
      </c>
    </row>
    <row r="555" spans="1:25" x14ac:dyDescent="0.2">
      <c r="A555" s="77">
        <f t="shared" si="23"/>
        <v>43179</v>
      </c>
      <c r="B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4036.03</v>
      </c>
      <c r="C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4037.91</v>
      </c>
      <c r="D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4036.2400000000002</v>
      </c>
      <c r="E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4035.96</v>
      </c>
      <c r="F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4035.52</v>
      </c>
      <c r="G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4037.05</v>
      </c>
      <c r="H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4053.3900000000003</v>
      </c>
      <c r="I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4082.31</v>
      </c>
      <c r="J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4054.77</v>
      </c>
      <c r="K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4043.38</v>
      </c>
      <c r="L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4043.1000000000004</v>
      </c>
      <c r="M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4042.6800000000003</v>
      </c>
      <c r="N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4042.69</v>
      </c>
      <c r="O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4044.17</v>
      </c>
      <c r="P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4042.9900000000002</v>
      </c>
      <c r="Q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4043.29</v>
      </c>
      <c r="R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4043.2200000000003</v>
      </c>
      <c r="S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4043.77</v>
      </c>
      <c r="T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4051.63</v>
      </c>
      <c r="U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4055.75</v>
      </c>
      <c r="V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4054.69</v>
      </c>
      <c r="W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4060.88</v>
      </c>
      <c r="X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4207.71</v>
      </c>
      <c r="Y555" s="9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4080.23</v>
      </c>
    </row>
    <row r="556" spans="1:25" x14ac:dyDescent="0.2">
      <c r="A556" s="77">
        <f t="shared" si="23"/>
        <v>43180</v>
      </c>
      <c r="B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4051.7400000000002</v>
      </c>
      <c r="C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4036.25</v>
      </c>
      <c r="D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4035.52</v>
      </c>
      <c r="E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4035.32</v>
      </c>
      <c r="F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4036.14</v>
      </c>
      <c r="G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4037.05</v>
      </c>
      <c r="H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4050.8</v>
      </c>
      <c r="I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4144.04</v>
      </c>
      <c r="J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4055.07</v>
      </c>
      <c r="K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4151.87</v>
      </c>
      <c r="L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4151.79</v>
      </c>
      <c r="M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4163.76</v>
      </c>
      <c r="N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4131.16</v>
      </c>
      <c r="O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4131.05</v>
      </c>
      <c r="P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4130.25</v>
      </c>
      <c r="Q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4117.5600000000004</v>
      </c>
      <c r="R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4106.53</v>
      </c>
      <c r="S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4126.3100000000004</v>
      </c>
      <c r="T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4073.53</v>
      </c>
      <c r="U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4141.12</v>
      </c>
      <c r="V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4123.38</v>
      </c>
      <c r="W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4084.92</v>
      </c>
      <c r="X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4304.5300000000007</v>
      </c>
      <c r="Y556" s="9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4098.88</v>
      </c>
    </row>
    <row r="557" spans="1:25" x14ac:dyDescent="0.2">
      <c r="A557" s="77">
        <f t="shared" si="23"/>
        <v>43181</v>
      </c>
      <c r="B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4041.35</v>
      </c>
      <c r="C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4056.37</v>
      </c>
      <c r="D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4041.71</v>
      </c>
      <c r="E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4092.26</v>
      </c>
      <c r="F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4085.74</v>
      </c>
      <c r="G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4038.11</v>
      </c>
      <c r="H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4054.05</v>
      </c>
      <c r="I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4050.13</v>
      </c>
      <c r="J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4089.52</v>
      </c>
      <c r="K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4045.83</v>
      </c>
      <c r="L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4066.44</v>
      </c>
      <c r="M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4049.91</v>
      </c>
      <c r="N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4059.01</v>
      </c>
      <c r="O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4058.66</v>
      </c>
      <c r="P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4058.27</v>
      </c>
      <c r="Q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4058.67</v>
      </c>
      <c r="R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4054.3900000000003</v>
      </c>
      <c r="S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4063.03</v>
      </c>
      <c r="T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4083.9700000000003</v>
      </c>
      <c r="U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4081.27</v>
      </c>
      <c r="V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4076.88</v>
      </c>
      <c r="W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4083.87</v>
      </c>
      <c r="X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4230.7300000000005</v>
      </c>
      <c r="Y557" s="9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4090.09</v>
      </c>
    </row>
    <row r="558" spans="1:25" x14ac:dyDescent="0.2">
      <c r="A558" s="77">
        <f t="shared" si="23"/>
        <v>43182</v>
      </c>
      <c r="B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4047.76</v>
      </c>
      <c r="C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4040.89</v>
      </c>
      <c r="D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4058.78</v>
      </c>
      <c r="E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4069.81</v>
      </c>
      <c r="F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4063.36</v>
      </c>
      <c r="G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4048.26</v>
      </c>
      <c r="H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4050.01</v>
      </c>
      <c r="I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4040.77</v>
      </c>
      <c r="J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4054.96</v>
      </c>
      <c r="K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4056.2</v>
      </c>
      <c r="L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4056.49</v>
      </c>
      <c r="M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4056.7200000000003</v>
      </c>
      <c r="N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4056.27</v>
      </c>
      <c r="O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4056.04</v>
      </c>
      <c r="P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4054.51</v>
      </c>
      <c r="Q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4054.4700000000003</v>
      </c>
      <c r="R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4054.6400000000003</v>
      </c>
      <c r="S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4061.34</v>
      </c>
      <c r="T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4065.98</v>
      </c>
      <c r="U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4151.9400000000005</v>
      </c>
      <c r="V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4093.2200000000003</v>
      </c>
      <c r="W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4089.11</v>
      </c>
      <c r="X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4183.7000000000007</v>
      </c>
      <c r="Y558" s="9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4126.92</v>
      </c>
    </row>
    <row r="559" spans="1:25" x14ac:dyDescent="0.2">
      <c r="A559" s="77">
        <f t="shared" si="23"/>
        <v>43183</v>
      </c>
      <c r="B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4074.76</v>
      </c>
      <c r="C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4084.3500000000004</v>
      </c>
      <c r="D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4097.07</v>
      </c>
      <c r="E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4109.42</v>
      </c>
      <c r="F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4095.42</v>
      </c>
      <c r="G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4078.98</v>
      </c>
      <c r="H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4075.44</v>
      </c>
      <c r="I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4026.9900000000002</v>
      </c>
      <c r="J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4047.16</v>
      </c>
      <c r="K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4050.98</v>
      </c>
      <c r="L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4062.05</v>
      </c>
      <c r="M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4045.53</v>
      </c>
      <c r="N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4047.26</v>
      </c>
      <c r="O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4046.23</v>
      </c>
      <c r="P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4045.34</v>
      </c>
      <c r="Q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4045.35</v>
      </c>
      <c r="R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4046.36</v>
      </c>
      <c r="S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4053.21</v>
      </c>
      <c r="T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4160.7299999999996</v>
      </c>
      <c r="U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4095.03</v>
      </c>
      <c r="V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4089.9</v>
      </c>
      <c r="W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4077.03</v>
      </c>
      <c r="X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4229.88</v>
      </c>
      <c r="Y559" s="9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4094.4</v>
      </c>
    </row>
    <row r="560" spans="1:25" x14ac:dyDescent="0.2">
      <c r="A560" s="77">
        <f t="shared" si="23"/>
        <v>43184</v>
      </c>
      <c r="B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4042.91</v>
      </c>
      <c r="C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4091.78</v>
      </c>
      <c r="D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4103.2700000000004</v>
      </c>
      <c r="E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4116.3500000000004</v>
      </c>
      <c r="F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4117.0200000000004</v>
      </c>
      <c r="G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4079.84</v>
      </c>
      <c r="H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4099.84</v>
      </c>
      <c r="I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4050.33</v>
      </c>
      <c r="J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4110.3</v>
      </c>
      <c r="K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4049.32</v>
      </c>
      <c r="L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4052.91</v>
      </c>
      <c r="M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4049.07</v>
      </c>
      <c r="N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4081.28</v>
      </c>
      <c r="O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4077.96</v>
      </c>
      <c r="P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4096.99</v>
      </c>
      <c r="Q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4111.37</v>
      </c>
      <c r="R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4113.1400000000003</v>
      </c>
      <c r="S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4121.7</v>
      </c>
      <c r="T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4106.99</v>
      </c>
      <c r="U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4087.28</v>
      </c>
      <c r="V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4089.9</v>
      </c>
      <c r="W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4081.59</v>
      </c>
      <c r="X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4209.43</v>
      </c>
      <c r="Y560" s="9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4132.32</v>
      </c>
    </row>
    <row r="561" spans="1:25" x14ac:dyDescent="0.2">
      <c r="A561" s="77">
        <f t="shared" si="23"/>
        <v>43185</v>
      </c>
      <c r="B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4057.96</v>
      </c>
      <c r="C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4087.46</v>
      </c>
      <c r="D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4105.82</v>
      </c>
      <c r="E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4119.29</v>
      </c>
      <c r="F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4119.33</v>
      </c>
      <c r="G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4079.94</v>
      </c>
      <c r="H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4089.2400000000002</v>
      </c>
      <c r="I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4067.92</v>
      </c>
      <c r="J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4070.45</v>
      </c>
      <c r="K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4062.2</v>
      </c>
      <c r="L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4059.15</v>
      </c>
      <c r="M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4057.8900000000003</v>
      </c>
      <c r="N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4057.52</v>
      </c>
      <c r="O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4054.83</v>
      </c>
      <c r="P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4054.85</v>
      </c>
      <c r="Q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4054.46</v>
      </c>
      <c r="R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4046.69</v>
      </c>
      <c r="S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</v>
      </c>
      <c r="T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4071.67</v>
      </c>
      <c r="U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4078.08</v>
      </c>
      <c r="V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4075.57</v>
      </c>
      <c r="W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4072.29</v>
      </c>
      <c r="X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4137.01</v>
      </c>
      <c r="Y561" s="9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4070.2400000000002</v>
      </c>
    </row>
    <row r="562" spans="1:25" x14ac:dyDescent="0.2">
      <c r="A562" s="77">
        <f t="shared" si="23"/>
        <v>43186</v>
      </c>
      <c r="B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4035.79</v>
      </c>
      <c r="C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4067.46</v>
      </c>
      <c r="D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4066.67</v>
      </c>
      <c r="E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4066.36</v>
      </c>
      <c r="F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4067.11</v>
      </c>
      <c r="G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4054.91</v>
      </c>
      <c r="H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4079.7400000000002</v>
      </c>
      <c r="I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4057.7200000000003</v>
      </c>
      <c r="J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4065.48</v>
      </c>
      <c r="K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4053.3500000000004</v>
      </c>
      <c r="L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4053.1800000000003</v>
      </c>
      <c r="M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4053.05</v>
      </c>
      <c r="N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4052.85</v>
      </c>
      <c r="O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4051.59</v>
      </c>
      <c r="P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4046.1800000000003</v>
      </c>
      <c r="Q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4050.27</v>
      </c>
      <c r="R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4046.7000000000003</v>
      </c>
      <c r="S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4068.16</v>
      </c>
      <c r="T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4075.73</v>
      </c>
      <c r="U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4062.8900000000003</v>
      </c>
      <c r="V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4077.9300000000003</v>
      </c>
      <c r="W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4075.9900000000002</v>
      </c>
      <c r="X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4201.96</v>
      </c>
      <c r="Y562" s="9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4068.9</v>
      </c>
    </row>
    <row r="563" spans="1:25" x14ac:dyDescent="0.2">
      <c r="A563" s="77">
        <f t="shared" si="23"/>
        <v>43187</v>
      </c>
      <c r="B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4035.76</v>
      </c>
      <c r="C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4054.69</v>
      </c>
      <c r="D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4054.12</v>
      </c>
      <c r="E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4066.83</v>
      </c>
      <c r="F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4054.7</v>
      </c>
      <c r="G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4067.62</v>
      </c>
      <c r="H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4100.41</v>
      </c>
      <c r="I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4059.4700000000003</v>
      </c>
      <c r="J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4063.26</v>
      </c>
      <c r="K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4054.5</v>
      </c>
      <c r="L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4054.16</v>
      </c>
      <c r="M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4053.12</v>
      </c>
      <c r="N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4050.9</v>
      </c>
      <c r="O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4050.58</v>
      </c>
      <c r="P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4050.34</v>
      </c>
      <c r="Q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4050.52</v>
      </c>
      <c r="R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4047.03</v>
      </c>
      <c r="S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4069.74</v>
      </c>
      <c r="T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4065.8900000000003</v>
      </c>
      <c r="U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4069.79</v>
      </c>
      <c r="V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4070.71</v>
      </c>
      <c r="W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4069.13</v>
      </c>
      <c r="X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4205.6900000000005</v>
      </c>
      <c r="Y563" s="9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4064.3900000000003</v>
      </c>
    </row>
    <row r="564" spans="1:25" x14ac:dyDescent="0.2">
      <c r="A564" s="77">
        <f t="shared" si="23"/>
        <v>43188</v>
      </c>
      <c r="B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4035.02</v>
      </c>
      <c r="C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4046.58</v>
      </c>
      <c r="D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4052.51</v>
      </c>
      <c r="E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4052.33</v>
      </c>
      <c r="F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4052.71</v>
      </c>
      <c r="G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4052.78</v>
      </c>
      <c r="H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4045.86</v>
      </c>
      <c r="I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4086.86</v>
      </c>
      <c r="J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4064.53</v>
      </c>
      <c r="K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4117.08</v>
      </c>
      <c r="L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4143.05</v>
      </c>
      <c r="M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4137.88</v>
      </c>
      <c r="N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4100.6099999999997</v>
      </c>
      <c r="O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4080.99</v>
      </c>
      <c r="P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4080.7200000000003</v>
      </c>
      <c r="Q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4067.3500000000004</v>
      </c>
      <c r="R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4056.4300000000003</v>
      </c>
      <c r="S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4063.79</v>
      </c>
      <c r="T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4060.7200000000003</v>
      </c>
      <c r="U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4046.56</v>
      </c>
      <c r="V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4066.56</v>
      </c>
      <c r="W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4074.71</v>
      </c>
      <c r="X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4223.0300000000007</v>
      </c>
      <c r="Y564" s="9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4057.76</v>
      </c>
    </row>
    <row r="565" spans="1:25" x14ac:dyDescent="0.2">
      <c r="A565" s="77">
        <f t="shared" si="23"/>
        <v>43189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4035.51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4047.04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4065.52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4065.27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4052.96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4053.46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4049.1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4069.11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4047.6000000000004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4098.58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4112.96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4112.3100000000004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4082.19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4066.65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4066.7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4055.94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4056.09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4064.2200000000003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4055.3900000000003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4045.4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4064.38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4070.2000000000003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4268.0200000000004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4157.84</v>
      </c>
    </row>
    <row r="566" spans="1:25" x14ac:dyDescent="0.2">
      <c r="A566" s="77">
        <f t="shared" si="23"/>
        <v>43190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4039.01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4040.6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4065.36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4065.13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4078.61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4078.91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4056.2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4056.26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4040.82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4041.83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4030.3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4040.23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4042.12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4041.9300000000003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4041.1400000000003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4028.21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4056.6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4081.28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4071.16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4047.12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4060.51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4065.9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4278.57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4182.33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5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5" ht="12.75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43160</v>
      </c>
      <c r="B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4134.91</v>
      </c>
      <c r="C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3991.02</v>
      </c>
      <c r="D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3978.09</v>
      </c>
      <c r="E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3974.28</v>
      </c>
      <c r="F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3980.6800000000003</v>
      </c>
      <c r="G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4009.32</v>
      </c>
      <c r="H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4105.88</v>
      </c>
      <c r="I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4232.9400000000005</v>
      </c>
      <c r="J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4038.08</v>
      </c>
      <c r="K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4208.6900000000005</v>
      </c>
      <c r="L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4247.9800000000005</v>
      </c>
      <c r="M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4274.24</v>
      </c>
      <c r="N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4263.24</v>
      </c>
      <c r="O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4262.93</v>
      </c>
      <c r="P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4278.62</v>
      </c>
      <c r="Q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4266.1900000000005</v>
      </c>
      <c r="R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4266.66</v>
      </c>
      <c r="S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4217.3500000000004</v>
      </c>
      <c r="T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4189.9400000000005</v>
      </c>
      <c r="U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4198.49</v>
      </c>
      <c r="V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4151.1400000000003</v>
      </c>
      <c r="W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4063.38</v>
      </c>
      <c r="X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4360.33</v>
      </c>
      <c r="Y573" s="9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4203.8999999999996</v>
      </c>
    </row>
    <row r="574" spans="1:25" x14ac:dyDescent="0.2">
      <c r="A574" s="77">
        <f>A573+1</f>
        <v>43161</v>
      </c>
      <c r="B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4104.6400000000003</v>
      </c>
      <c r="C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4016.41</v>
      </c>
      <c r="D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3985.58</v>
      </c>
      <c r="E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3975.08</v>
      </c>
      <c r="F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3981.6400000000003</v>
      </c>
      <c r="G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3984.16</v>
      </c>
      <c r="H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4074.61</v>
      </c>
      <c r="I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4169.83</v>
      </c>
      <c r="J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4026.78</v>
      </c>
      <c r="K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4128.6400000000003</v>
      </c>
      <c r="L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4178.6000000000004</v>
      </c>
      <c r="M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4157.47</v>
      </c>
      <c r="N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4117.8999999999996</v>
      </c>
      <c r="O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4117.41</v>
      </c>
      <c r="P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4117.63</v>
      </c>
      <c r="Q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4117.72</v>
      </c>
      <c r="R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4117.6900000000005</v>
      </c>
      <c r="S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4139.63</v>
      </c>
      <c r="T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4160.45</v>
      </c>
      <c r="U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4177.72</v>
      </c>
      <c r="V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4140.57</v>
      </c>
      <c r="W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4076.2000000000003</v>
      </c>
      <c r="X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4304.68</v>
      </c>
      <c r="Y574" s="9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4212.2000000000007</v>
      </c>
    </row>
    <row r="575" spans="1:25" x14ac:dyDescent="0.2">
      <c r="A575" s="77">
        <f t="shared" ref="A575:A603" si="24">A574+1</f>
        <v>43162</v>
      </c>
      <c r="B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4098.34</v>
      </c>
      <c r="C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4014.32</v>
      </c>
      <c r="D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4016.79</v>
      </c>
      <c r="E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4016.56</v>
      </c>
      <c r="F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4017</v>
      </c>
      <c r="G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4018.07</v>
      </c>
      <c r="H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4011.09</v>
      </c>
      <c r="I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4025.19</v>
      </c>
      <c r="J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4050.58</v>
      </c>
      <c r="K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4013.3</v>
      </c>
      <c r="L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4044.59</v>
      </c>
      <c r="M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4044.57</v>
      </c>
      <c r="N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3997.09</v>
      </c>
      <c r="O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4007.86</v>
      </c>
      <c r="P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4026.31</v>
      </c>
      <c r="Q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4026.44</v>
      </c>
      <c r="R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4013.2400000000002</v>
      </c>
      <c r="S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4084.04</v>
      </c>
      <c r="T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4066.91</v>
      </c>
      <c r="U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4069.58</v>
      </c>
      <c r="V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4029.12</v>
      </c>
      <c r="W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4064.51</v>
      </c>
      <c r="X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4272.6900000000005</v>
      </c>
      <c r="Y575" s="9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4183.2000000000007</v>
      </c>
    </row>
    <row r="576" spans="1:25" x14ac:dyDescent="0.2">
      <c r="A576" s="77">
        <f t="shared" si="24"/>
        <v>43163</v>
      </c>
      <c r="B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4055.76</v>
      </c>
      <c r="C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4008.23</v>
      </c>
      <c r="D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4007.07</v>
      </c>
      <c r="E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4004.59</v>
      </c>
      <c r="F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4005.46</v>
      </c>
      <c r="G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4006.13</v>
      </c>
      <c r="H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4045.25</v>
      </c>
      <c r="I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4022.33</v>
      </c>
      <c r="J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4093.23</v>
      </c>
      <c r="K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4015.11</v>
      </c>
      <c r="L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4007.7200000000003</v>
      </c>
      <c r="M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4016.92</v>
      </c>
      <c r="N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4016.96</v>
      </c>
      <c r="O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4015.86</v>
      </c>
      <c r="P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4017.25</v>
      </c>
      <c r="Q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4016.01</v>
      </c>
      <c r="R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4015.87</v>
      </c>
      <c r="S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4099.51</v>
      </c>
      <c r="T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4049.7</v>
      </c>
      <c r="U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4052.48</v>
      </c>
      <c r="V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4018.21</v>
      </c>
      <c r="W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4065.4</v>
      </c>
      <c r="X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4257.47</v>
      </c>
      <c r="Y576" s="9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4145.7700000000004</v>
      </c>
    </row>
    <row r="577" spans="1:25" x14ac:dyDescent="0.2">
      <c r="A577" s="77">
        <f t="shared" si="24"/>
        <v>43164</v>
      </c>
      <c r="B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4108.08</v>
      </c>
      <c r="C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3990.9300000000003</v>
      </c>
      <c r="D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3989.83</v>
      </c>
      <c r="E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3987.3</v>
      </c>
      <c r="F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3983.9700000000003</v>
      </c>
      <c r="G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4003.32</v>
      </c>
      <c r="H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4089.63</v>
      </c>
      <c r="I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4183.59</v>
      </c>
      <c r="J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4000.7400000000002</v>
      </c>
      <c r="K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4176.66</v>
      </c>
      <c r="L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4238.96</v>
      </c>
      <c r="M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4173.6400000000003</v>
      </c>
      <c r="N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4156.8600000000006</v>
      </c>
      <c r="O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4156.54</v>
      </c>
      <c r="P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4157</v>
      </c>
      <c r="Q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4156.93</v>
      </c>
      <c r="R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4156.3500000000004</v>
      </c>
      <c r="S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4214.49</v>
      </c>
      <c r="T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4173.57</v>
      </c>
      <c r="U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4251.87</v>
      </c>
      <c r="V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4213.1400000000003</v>
      </c>
      <c r="W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4143.72</v>
      </c>
      <c r="X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4341.49</v>
      </c>
      <c r="Y577" s="9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4253.2000000000007</v>
      </c>
    </row>
    <row r="578" spans="1:25" x14ac:dyDescent="0.2">
      <c r="A578" s="77">
        <f t="shared" si="24"/>
        <v>43165</v>
      </c>
      <c r="B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4124.2</v>
      </c>
      <c r="C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4033.54</v>
      </c>
      <c r="D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3982.42</v>
      </c>
      <c r="E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3981.4300000000003</v>
      </c>
      <c r="F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3980.48</v>
      </c>
      <c r="G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3989.17</v>
      </c>
      <c r="H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4086.77</v>
      </c>
      <c r="I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4166.25</v>
      </c>
      <c r="J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3996.98</v>
      </c>
      <c r="K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4120.4800000000005</v>
      </c>
      <c r="L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4168.47</v>
      </c>
      <c r="M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4161.22</v>
      </c>
      <c r="N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4131.04</v>
      </c>
      <c r="O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4129.99</v>
      </c>
      <c r="P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4132.87</v>
      </c>
      <c r="Q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4133.6099999999997</v>
      </c>
      <c r="R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4154.9400000000005</v>
      </c>
      <c r="S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4184.18</v>
      </c>
      <c r="T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4144.42</v>
      </c>
      <c r="U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4191.1100000000006</v>
      </c>
      <c r="V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4160.8500000000004</v>
      </c>
      <c r="W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4118.63</v>
      </c>
      <c r="X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4299.67</v>
      </c>
      <c r="Y578" s="9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4216.79</v>
      </c>
    </row>
    <row r="579" spans="1:25" x14ac:dyDescent="0.2">
      <c r="A579" s="77">
        <f t="shared" si="24"/>
        <v>43166</v>
      </c>
      <c r="B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4077.84</v>
      </c>
      <c r="C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3985.11</v>
      </c>
      <c r="D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3982.9700000000003</v>
      </c>
      <c r="E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3978.73</v>
      </c>
      <c r="F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3979.92</v>
      </c>
      <c r="G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3983</v>
      </c>
      <c r="H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4054.5</v>
      </c>
      <c r="I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4091.21</v>
      </c>
      <c r="J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3997</v>
      </c>
      <c r="K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4085.3900000000003</v>
      </c>
      <c r="L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4168.4800000000005</v>
      </c>
      <c r="M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4158.87</v>
      </c>
      <c r="N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4118.2700000000004</v>
      </c>
      <c r="O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4089.49</v>
      </c>
      <c r="P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4090.63</v>
      </c>
      <c r="Q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4062.38</v>
      </c>
      <c r="R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4055.95</v>
      </c>
      <c r="S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4115.5200000000004</v>
      </c>
      <c r="T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4153.38</v>
      </c>
      <c r="U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4191.74</v>
      </c>
      <c r="V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4136</v>
      </c>
      <c r="W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4067.96</v>
      </c>
      <c r="X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4279.8100000000004</v>
      </c>
      <c r="Y579" s="9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4201.68</v>
      </c>
    </row>
    <row r="580" spans="1:25" x14ac:dyDescent="0.2">
      <c r="A580" s="77">
        <f t="shared" si="24"/>
        <v>43167</v>
      </c>
      <c r="B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4080.4500000000003</v>
      </c>
      <c r="C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4014.4300000000003</v>
      </c>
      <c r="D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3988.92</v>
      </c>
      <c r="E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3987.66</v>
      </c>
      <c r="F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3988.57</v>
      </c>
      <c r="G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3989.8</v>
      </c>
      <c r="H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4017.21</v>
      </c>
      <c r="I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4048.01</v>
      </c>
      <c r="J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4005.21</v>
      </c>
      <c r="K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4005.21</v>
      </c>
      <c r="L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3993.82</v>
      </c>
      <c r="M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3994.75</v>
      </c>
      <c r="N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3994.51</v>
      </c>
      <c r="O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3994.54</v>
      </c>
      <c r="P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3994.59</v>
      </c>
      <c r="Q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3994.86</v>
      </c>
      <c r="R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3997.29</v>
      </c>
      <c r="S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4075.16</v>
      </c>
      <c r="T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4121.4400000000005</v>
      </c>
      <c r="U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4206.17</v>
      </c>
      <c r="V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4138.82</v>
      </c>
      <c r="W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4017.7</v>
      </c>
      <c r="X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4245.68</v>
      </c>
      <c r="Y580" s="9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4173.29</v>
      </c>
    </row>
    <row r="581" spans="1:25" x14ac:dyDescent="0.2">
      <c r="A581" s="77">
        <f t="shared" si="24"/>
        <v>43168</v>
      </c>
      <c r="B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4079.6000000000004</v>
      </c>
      <c r="C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4033.1800000000003</v>
      </c>
      <c r="D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3987.01</v>
      </c>
      <c r="E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3985.92</v>
      </c>
      <c r="F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3986.76</v>
      </c>
      <c r="G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3998.3900000000003</v>
      </c>
      <c r="H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4036.3</v>
      </c>
      <c r="I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4068.46</v>
      </c>
      <c r="J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3993.76</v>
      </c>
      <c r="K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4093.48</v>
      </c>
      <c r="L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4130.43</v>
      </c>
      <c r="M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4118.58</v>
      </c>
      <c r="N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4106.58</v>
      </c>
      <c r="O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4080.6800000000003</v>
      </c>
      <c r="P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4053.73</v>
      </c>
      <c r="Q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4053.79</v>
      </c>
      <c r="R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4040.32</v>
      </c>
      <c r="S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4114.67</v>
      </c>
      <c r="T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4106.9400000000005</v>
      </c>
      <c r="U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4176.5300000000007</v>
      </c>
      <c r="V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4093.4700000000003</v>
      </c>
      <c r="W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4019.9</v>
      </c>
      <c r="X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4305.8</v>
      </c>
      <c r="Y581" s="9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4183.46</v>
      </c>
    </row>
    <row r="582" spans="1:25" x14ac:dyDescent="0.2">
      <c r="A582" s="77">
        <f t="shared" si="24"/>
        <v>43169</v>
      </c>
      <c r="B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4079.15</v>
      </c>
      <c r="C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4014.03</v>
      </c>
      <c r="D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3980.27</v>
      </c>
      <c r="E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3979.8</v>
      </c>
      <c r="F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3980.57</v>
      </c>
      <c r="G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3987.25</v>
      </c>
      <c r="H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4013.67</v>
      </c>
      <c r="I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4068.6400000000003</v>
      </c>
      <c r="J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3994.19</v>
      </c>
      <c r="K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4095.4700000000003</v>
      </c>
      <c r="L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4136.57</v>
      </c>
      <c r="M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4121.8</v>
      </c>
      <c r="N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4111.2</v>
      </c>
      <c r="O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4084.73</v>
      </c>
      <c r="P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4058.56</v>
      </c>
      <c r="Q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4057.9700000000003</v>
      </c>
      <c r="R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4041.21</v>
      </c>
      <c r="S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4108.5600000000004</v>
      </c>
      <c r="T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4104.26</v>
      </c>
      <c r="U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4177.4800000000005</v>
      </c>
      <c r="V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4094.3</v>
      </c>
      <c r="W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4019.04</v>
      </c>
      <c r="X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4296.29</v>
      </c>
      <c r="Y582" s="9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4204.96</v>
      </c>
    </row>
    <row r="583" spans="1:25" x14ac:dyDescent="0.2">
      <c r="A583" s="77">
        <f t="shared" si="24"/>
        <v>43170</v>
      </c>
      <c r="B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4053.4700000000003</v>
      </c>
      <c r="C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4020.7200000000003</v>
      </c>
      <c r="D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3986.73</v>
      </c>
      <c r="E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3989.84</v>
      </c>
      <c r="F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3990.4700000000003</v>
      </c>
      <c r="G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3991.66</v>
      </c>
      <c r="H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4009.5</v>
      </c>
      <c r="I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4001.7400000000002</v>
      </c>
      <c r="J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4004.91</v>
      </c>
      <c r="K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4005.88</v>
      </c>
      <c r="L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3993.89</v>
      </c>
      <c r="M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3994.14</v>
      </c>
      <c r="N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4023.29</v>
      </c>
      <c r="O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4009.86</v>
      </c>
      <c r="P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3994.59</v>
      </c>
      <c r="Q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3994.79</v>
      </c>
      <c r="R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4009.8</v>
      </c>
      <c r="S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4072.08</v>
      </c>
      <c r="T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4099.1499999999996</v>
      </c>
      <c r="U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4137.2700000000004</v>
      </c>
      <c r="V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4088.8500000000004</v>
      </c>
      <c r="W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4016.77</v>
      </c>
      <c r="X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4264.3999999999996</v>
      </c>
      <c r="Y583" s="9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4183.72</v>
      </c>
    </row>
    <row r="584" spans="1:25" x14ac:dyDescent="0.2">
      <c r="A584" s="77">
        <f t="shared" si="24"/>
        <v>43171</v>
      </c>
      <c r="B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4073.79</v>
      </c>
      <c r="C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3983.39</v>
      </c>
      <c r="D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3989.64</v>
      </c>
      <c r="E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3987.86</v>
      </c>
      <c r="F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3987.63</v>
      </c>
      <c r="G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3990.2200000000003</v>
      </c>
      <c r="H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4069.06</v>
      </c>
      <c r="I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4164.41</v>
      </c>
      <c r="J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3995.91</v>
      </c>
      <c r="K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4051.87</v>
      </c>
      <c r="L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4067.53</v>
      </c>
      <c r="M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4048.98</v>
      </c>
      <c r="N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4049.67</v>
      </c>
      <c r="O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3994.21</v>
      </c>
      <c r="P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3997.17</v>
      </c>
      <c r="Q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3996.94</v>
      </c>
      <c r="R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3996.7200000000003</v>
      </c>
      <c r="S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4053.07</v>
      </c>
      <c r="T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4074.55</v>
      </c>
      <c r="U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4151.67</v>
      </c>
      <c r="V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4111.91</v>
      </c>
      <c r="W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4043.53</v>
      </c>
      <c r="X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4285.17</v>
      </c>
      <c r="Y584" s="9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4183.9500000000007</v>
      </c>
    </row>
    <row r="585" spans="1:25" x14ac:dyDescent="0.2">
      <c r="A585" s="77">
        <f t="shared" si="24"/>
        <v>43172</v>
      </c>
      <c r="B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4062.6400000000003</v>
      </c>
      <c r="C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3979.11</v>
      </c>
      <c r="D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3976.92</v>
      </c>
      <c r="E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3976.03</v>
      </c>
      <c r="F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3975.41</v>
      </c>
      <c r="G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3985.07</v>
      </c>
      <c r="H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4000.96</v>
      </c>
      <c r="I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4090.51</v>
      </c>
      <c r="J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4004.75</v>
      </c>
      <c r="K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4038.32</v>
      </c>
      <c r="L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4069.8</v>
      </c>
      <c r="M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4052.92</v>
      </c>
      <c r="N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4048.09</v>
      </c>
      <c r="O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3994.6400000000003</v>
      </c>
      <c r="P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3993.45</v>
      </c>
      <c r="Q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3993.37</v>
      </c>
      <c r="R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3993.61</v>
      </c>
      <c r="S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4052.1400000000003</v>
      </c>
      <c r="T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4039.8</v>
      </c>
      <c r="U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4102.33</v>
      </c>
      <c r="V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4084.13</v>
      </c>
      <c r="W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4007.21</v>
      </c>
      <c r="X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4239.9400000000005</v>
      </c>
      <c r="Y585" s="9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4162.2</v>
      </c>
    </row>
    <row r="586" spans="1:25" x14ac:dyDescent="0.2">
      <c r="A586" s="77">
        <f t="shared" si="24"/>
        <v>43173</v>
      </c>
      <c r="B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4063.96</v>
      </c>
      <c r="C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3994.79</v>
      </c>
      <c r="D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3978.71</v>
      </c>
      <c r="E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3977.84</v>
      </c>
      <c r="F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3974.9</v>
      </c>
      <c r="G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3977.09</v>
      </c>
      <c r="H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4027.9</v>
      </c>
      <c r="I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4148.93</v>
      </c>
      <c r="J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3992.62</v>
      </c>
      <c r="K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4041.92</v>
      </c>
      <c r="L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4012.8500000000004</v>
      </c>
      <c r="M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4005.56</v>
      </c>
      <c r="N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3994.7</v>
      </c>
      <c r="O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3993.94</v>
      </c>
      <c r="P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3991.66</v>
      </c>
      <c r="Q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4036.82</v>
      </c>
      <c r="R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4069.07</v>
      </c>
      <c r="S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4084.4900000000002</v>
      </c>
      <c r="T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4086.41</v>
      </c>
      <c r="U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4134.21</v>
      </c>
      <c r="V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4118.05</v>
      </c>
      <c r="W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4050.86</v>
      </c>
      <c r="X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4255.8900000000003</v>
      </c>
      <c r="Y586" s="9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4163.84</v>
      </c>
    </row>
    <row r="587" spans="1:25" x14ac:dyDescent="0.2">
      <c r="A587" s="77">
        <f t="shared" si="24"/>
        <v>43174</v>
      </c>
      <c r="B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4067.06</v>
      </c>
      <c r="C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3986.37</v>
      </c>
      <c r="D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3978.25</v>
      </c>
      <c r="E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3976.4</v>
      </c>
      <c r="F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3976.85</v>
      </c>
      <c r="G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3980.08</v>
      </c>
      <c r="H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4053.2000000000003</v>
      </c>
      <c r="I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4186.41</v>
      </c>
      <c r="J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4024.92</v>
      </c>
      <c r="K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4127.66</v>
      </c>
      <c r="L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4176.66</v>
      </c>
      <c r="M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4187.2</v>
      </c>
      <c r="N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4144.46</v>
      </c>
      <c r="O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4131.91</v>
      </c>
      <c r="P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4133.26</v>
      </c>
      <c r="Q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4127.18</v>
      </c>
      <c r="R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4127.03</v>
      </c>
      <c r="S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4163.4799999999996</v>
      </c>
      <c r="T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4149.1499999999996</v>
      </c>
      <c r="U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4203.58</v>
      </c>
      <c r="V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4160.8999999999996</v>
      </c>
      <c r="W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4076.79</v>
      </c>
      <c r="X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4267.33</v>
      </c>
      <c r="Y587" s="9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4173.7</v>
      </c>
    </row>
    <row r="588" spans="1:25" x14ac:dyDescent="0.2">
      <c r="A588" s="77">
        <f t="shared" si="24"/>
        <v>43175</v>
      </c>
      <c r="B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4081.9300000000003</v>
      </c>
      <c r="C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4009.79</v>
      </c>
      <c r="D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3977.96</v>
      </c>
      <c r="E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3977.6800000000003</v>
      </c>
      <c r="F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3977.13</v>
      </c>
      <c r="G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3980.81</v>
      </c>
      <c r="H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4078.58</v>
      </c>
      <c r="I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4216.2</v>
      </c>
      <c r="J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4038.2000000000003</v>
      </c>
      <c r="K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4139.96</v>
      </c>
      <c r="L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4181.47</v>
      </c>
      <c r="M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4183.66</v>
      </c>
      <c r="N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4164.46</v>
      </c>
      <c r="O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4151.83</v>
      </c>
      <c r="P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4140.9400000000005</v>
      </c>
      <c r="Q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4145.1400000000003</v>
      </c>
      <c r="R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4155.7</v>
      </c>
      <c r="S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4178.83</v>
      </c>
      <c r="T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4151.91</v>
      </c>
      <c r="U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4202.3999999999996</v>
      </c>
      <c r="V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4165.96</v>
      </c>
      <c r="W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4084.59</v>
      </c>
      <c r="X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4285.1900000000005</v>
      </c>
      <c r="Y588" s="9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4159.49</v>
      </c>
    </row>
    <row r="589" spans="1:25" x14ac:dyDescent="0.2">
      <c r="A589" s="77">
        <f t="shared" si="24"/>
        <v>43176</v>
      </c>
      <c r="B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4027.6</v>
      </c>
      <c r="C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3990.12</v>
      </c>
      <c r="D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3982.3500000000004</v>
      </c>
      <c r="E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3981.53</v>
      </c>
      <c r="F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3976.21</v>
      </c>
      <c r="G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3977.24</v>
      </c>
      <c r="H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4003.92</v>
      </c>
      <c r="I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4056.81</v>
      </c>
      <c r="J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3987.89</v>
      </c>
      <c r="K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3991.04</v>
      </c>
      <c r="L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4038.13</v>
      </c>
      <c r="M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4037.95</v>
      </c>
      <c r="N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4009.9700000000003</v>
      </c>
      <c r="O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3991.94</v>
      </c>
      <c r="P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3989.41</v>
      </c>
      <c r="Q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3989.77</v>
      </c>
      <c r="R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3990.21</v>
      </c>
      <c r="S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3990.88</v>
      </c>
      <c r="T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3993.61</v>
      </c>
      <c r="U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4129.76</v>
      </c>
      <c r="V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4091.4700000000003</v>
      </c>
      <c r="W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4013.01</v>
      </c>
      <c r="X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4183.29</v>
      </c>
      <c r="Y589" s="9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4067.3500000000004</v>
      </c>
    </row>
    <row r="590" spans="1:25" x14ac:dyDescent="0.2">
      <c r="A590" s="77">
        <f t="shared" si="24"/>
        <v>43177</v>
      </c>
      <c r="B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3992.91</v>
      </c>
      <c r="C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3991.63</v>
      </c>
      <c r="D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3989.15</v>
      </c>
      <c r="E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3988.13</v>
      </c>
      <c r="F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3987.5</v>
      </c>
      <c r="G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3988.77</v>
      </c>
      <c r="H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4002.85</v>
      </c>
      <c r="I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4007.25</v>
      </c>
      <c r="J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4059.86</v>
      </c>
      <c r="K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3997.2400000000002</v>
      </c>
      <c r="L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3998.55</v>
      </c>
      <c r="M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3999.16</v>
      </c>
      <c r="N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3999.3900000000003</v>
      </c>
      <c r="O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3999.59</v>
      </c>
      <c r="P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3998.6600000000003</v>
      </c>
      <c r="Q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3998.9</v>
      </c>
      <c r="R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3998.51</v>
      </c>
      <c r="S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4000.4900000000002</v>
      </c>
      <c r="T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4011.05</v>
      </c>
      <c r="U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4021.32</v>
      </c>
      <c r="V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4018.33</v>
      </c>
      <c r="W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4024.67</v>
      </c>
      <c r="X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4123.87</v>
      </c>
      <c r="Y590" s="9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4040.8900000000003</v>
      </c>
    </row>
    <row r="591" spans="1:25" x14ac:dyDescent="0.2">
      <c r="A591" s="77">
        <f t="shared" si="24"/>
        <v>43178</v>
      </c>
      <c r="B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3984.48</v>
      </c>
      <c r="C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3988.59</v>
      </c>
      <c r="D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3987.1800000000003</v>
      </c>
      <c r="E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3986.8900000000003</v>
      </c>
      <c r="F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3987.05</v>
      </c>
      <c r="G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3987.85</v>
      </c>
      <c r="H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4005.09</v>
      </c>
      <c r="I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4030.53</v>
      </c>
      <c r="J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4001.9700000000003</v>
      </c>
      <c r="K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3992.21</v>
      </c>
      <c r="L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3992.88</v>
      </c>
      <c r="M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3992.64</v>
      </c>
      <c r="N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3991.59</v>
      </c>
      <c r="O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3992.96</v>
      </c>
      <c r="P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3991.91</v>
      </c>
      <c r="Q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3992.15</v>
      </c>
      <c r="R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3992.16</v>
      </c>
      <c r="S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3995.73</v>
      </c>
      <c r="T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3999.75</v>
      </c>
      <c r="U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4005.94</v>
      </c>
      <c r="V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4014.36</v>
      </c>
      <c r="W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4013.3</v>
      </c>
      <c r="X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4135.1499999999996</v>
      </c>
      <c r="Y591" s="9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4025.04</v>
      </c>
    </row>
    <row r="592" spans="1:25" x14ac:dyDescent="0.2">
      <c r="A592" s="77">
        <f t="shared" si="24"/>
        <v>43179</v>
      </c>
      <c r="B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3986.8100000000004</v>
      </c>
      <c r="C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3988.59</v>
      </c>
      <c r="D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3987.01</v>
      </c>
      <c r="E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3986.75</v>
      </c>
      <c r="F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3986.33</v>
      </c>
      <c r="G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3987.77</v>
      </c>
      <c r="H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4003.2200000000003</v>
      </c>
      <c r="I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4030.53</v>
      </c>
      <c r="J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4004.51</v>
      </c>
      <c r="K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3993.76</v>
      </c>
      <c r="L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3993.4900000000002</v>
      </c>
      <c r="M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3993.09</v>
      </c>
      <c r="N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3993.1000000000004</v>
      </c>
      <c r="O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3994.5</v>
      </c>
      <c r="P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3993.38</v>
      </c>
      <c r="Q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3993.67</v>
      </c>
      <c r="R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3993.6</v>
      </c>
      <c r="S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3994.13</v>
      </c>
      <c r="T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4001.55</v>
      </c>
      <c r="U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4005.44</v>
      </c>
      <c r="V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4004.44</v>
      </c>
      <c r="W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4010.29</v>
      </c>
      <c r="X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4149</v>
      </c>
      <c r="Y592" s="9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4028.57</v>
      </c>
    </row>
    <row r="593" spans="1:25" x14ac:dyDescent="0.2">
      <c r="A593" s="77">
        <f t="shared" si="24"/>
        <v>43180</v>
      </c>
      <c r="B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4001.6600000000003</v>
      </c>
      <c r="C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3987.02</v>
      </c>
      <c r="D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3986.33</v>
      </c>
      <c r="E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3986.1400000000003</v>
      </c>
      <c r="F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3986.91</v>
      </c>
      <c r="G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3987.77</v>
      </c>
      <c r="H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4000.76</v>
      </c>
      <c r="I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4088.8500000000004</v>
      </c>
      <c r="J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4004.8</v>
      </c>
      <c r="K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4096.25</v>
      </c>
      <c r="L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4096.18</v>
      </c>
      <c r="M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4107.49</v>
      </c>
      <c r="N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4076.69</v>
      </c>
      <c r="O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4076.58</v>
      </c>
      <c r="P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4075.83</v>
      </c>
      <c r="Q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4063.84</v>
      </c>
      <c r="R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4053.42</v>
      </c>
      <c r="S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4072.1000000000004</v>
      </c>
      <c r="T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4022.2400000000002</v>
      </c>
      <c r="U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4086.09</v>
      </c>
      <c r="V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4069.33</v>
      </c>
      <c r="W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4033</v>
      </c>
      <c r="X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4240.4800000000005</v>
      </c>
      <c r="Y593" s="9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4046.19</v>
      </c>
    </row>
    <row r="594" spans="1:25" x14ac:dyDescent="0.2">
      <c r="A594" s="77">
        <f t="shared" si="24"/>
        <v>43181</v>
      </c>
      <c r="B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3991.84</v>
      </c>
      <c r="C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4006.03</v>
      </c>
      <c r="D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3992.1800000000003</v>
      </c>
      <c r="E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4039.94</v>
      </c>
      <c r="F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4033.78</v>
      </c>
      <c r="G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3988.77</v>
      </c>
      <c r="H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4003.84</v>
      </c>
      <c r="I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4000.13</v>
      </c>
      <c r="J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4037.34</v>
      </c>
      <c r="K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3996.07</v>
      </c>
      <c r="L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4015.54</v>
      </c>
      <c r="M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3999.92</v>
      </c>
      <c r="N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4008.52</v>
      </c>
      <c r="O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4008.19</v>
      </c>
      <c r="P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4007.83</v>
      </c>
      <c r="Q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4008.2000000000003</v>
      </c>
      <c r="R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4004.15</v>
      </c>
      <c r="S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4012.32</v>
      </c>
      <c r="T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4032.1</v>
      </c>
      <c r="U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4029.55</v>
      </c>
      <c r="V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4025.41</v>
      </c>
      <c r="W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4032.01</v>
      </c>
      <c r="X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4170.76</v>
      </c>
      <c r="Y594" s="9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4037.89</v>
      </c>
    </row>
    <row r="595" spans="1:25" x14ac:dyDescent="0.2">
      <c r="A595" s="77">
        <f t="shared" si="24"/>
        <v>43182</v>
      </c>
      <c r="B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3997.9</v>
      </c>
      <c r="C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3991.4</v>
      </c>
      <c r="D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4008.31</v>
      </c>
      <c r="E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4018.73</v>
      </c>
      <c r="F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4012.63</v>
      </c>
      <c r="G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3998.37</v>
      </c>
      <c r="H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4000.02</v>
      </c>
      <c r="I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3991.29</v>
      </c>
      <c r="J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4004.7000000000003</v>
      </c>
      <c r="K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4005.86</v>
      </c>
      <c r="L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4006.14</v>
      </c>
      <c r="M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4006.35</v>
      </c>
      <c r="N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4005.9300000000003</v>
      </c>
      <c r="O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4005.71</v>
      </c>
      <c r="P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4004.27</v>
      </c>
      <c r="Q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4004.23</v>
      </c>
      <c r="R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4004.3900000000003</v>
      </c>
      <c r="S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4010.73</v>
      </c>
      <c r="T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4015.11</v>
      </c>
      <c r="U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4096.32</v>
      </c>
      <c r="V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4040.84</v>
      </c>
      <c r="W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4036.96</v>
      </c>
      <c r="X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4126.32</v>
      </c>
      <c r="Y595" s="9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4072.6800000000003</v>
      </c>
    </row>
    <row r="596" spans="1:25" x14ac:dyDescent="0.2">
      <c r="A596" s="77">
        <f t="shared" si="24"/>
        <v>43183</v>
      </c>
      <c r="B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4023.4</v>
      </c>
      <c r="C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4032.46</v>
      </c>
      <c r="D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4044.48</v>
      </c>
      <c r="E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4056.14</v>
      </c>
      <c r="F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4042.92</v>
      </c>
      <c r="G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4027.39</v>
      </c>
      <c r="H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4024.04</v>
      </c>
      <c r="I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3978.27</v>
      </c>
      <c r="J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3997.33</v>
      </c>
      <c r="K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4000.94</v>
      </c>
      <c r="L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4011.3900000000003</v>
      </c>
      <c r="M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3995.78</v>
      </c>
      <c r="N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3997.42</v>
      </c>
      <c r="O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3996.45</v>
      </c>
      <c r="P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3995.61</v>
      </c>
      <c r="Q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3995.62</v>
      </c>
      <c r="R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3996.57</v>
      </c>
      <c r="S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4003.04</v>
      </c>
      <c r="T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4104.62</v>
      </c>
      <c r="U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4042.55</v>
      </c>
      <c r="V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4037.7</v>
      </c>
      <c r="W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4025.55</v>
      </c>
      <c r="X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4169.9500000000007</v>
      </c>
      <c r="Y596" s="9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4041.95</v>
      </c>
    </row>
    <row r="597" spans="1:25" x14ac:dyDescent="0.2">
      <c r="A597" s="77">
        <f t="shared" si="24"/>
        <v>43184</v>
      </c>
      <c r="B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3993.31</v>
      </c>
      <c r="C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4039.48</v>
      </c>
      <c r="D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4050.33</v>
      </c>
      <c r="E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4062.69</v>
      </c>
      <c r="F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4063.33</v>
      </c>
      <c r="G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4028.2</v>
      </c>
      <c r="H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4047.1</v>
      </c>
      <c r="I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4000.32</v>
      </c>
      <c r="J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4056.98</v>
      </c>
      <c r="K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3999.37</v>
      </c>
      <c r="L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4002.76</v>
      </c>
      <c r="M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3999.13</v>
      </c>
      <c r="N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4029.56</v>
      </c>
      <c r="O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4026.42</v>
      </c>
      <c r="P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4044.4</v>
      </c>
      <c r="Q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4057.98</v>
      </c>
      <c r="R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4059.66</v>
      </c>
      <c r="S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4067.75</v>
      </c>
      <c r="T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4053.8500000000004</v>
      </c>
      <c r="U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4035.23</v>
      </c>
      <c r="V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4037.7</v>
      </c>
      <c r="W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4029.85</v>
      </c>
      <c r="X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4150.63</v>
      </c>
      <c r="Y597" s="9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4077.78</v>
      </c>
    </row>
    <row r="598" spans="1:25" x14ac:dyDescent="0.2">
      <c r="A598" s="77">
        <f t="shared" si="24"/>
        <v>43185</v>
      </c>
      <c r="B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4007.53</v>
      </c>
      <c r="C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4035.4</v>
      </c>
      <c r="D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4052.74</v>
      </c>
      <c r="E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4065.4700000000003</v>
      </c>
      <c r="F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4065.51</v>
      </c>
      <c r="G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4028.3</v>
      </c>
      <c r="H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4037.08</v>
      </c>
      <c r="I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4016.94</v>
      </c>
      <c r="J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4019.33</v>
      </c>
      <c r="K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4011.53</v>
      </c>
      <c r="L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4008.65</v>
      </c>
      <c r="M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4007.4700000000003</v>
      </c>
      <c r="N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4007.12</v>
      </c>
      <c r="O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4004.57</v>
      </c>
      <c r="P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4004.59</v>
      </c>
      <c r="Q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4004.2200000000003</v>
      </c>
      <c r="R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3996.88</v>
      </c>
      <c r="S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4000.01</v>
      </c>
      <c r="T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4020.48</v>
      </c>
      <c r="U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4026.54</v>
      </c>
      <c r="V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4024.16</v>
      </c>
      <c r="W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4021.07</v>
      </c>
      <c r="X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4082.21</v>
      </c>
      <c r="Y598" s="9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4019.13</v>
      </c>
    </row>
    <row r="599" spans="1:25" x14ac:dyDescent="0.2">
      <c r="A599" s="77">
        <f t="shared" si="24"/>
        <v>43186</v>
      </c>
      <c r="B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3986.58</v>
      </c>
      <c r="C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4016.5</v>
      </c>
      <c r="D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4015.76</v>
      </c>
      <c r="E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4015.4700000000003</v>
      </c>
      <c r="F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4016.1800000000003</v>
      </c>
      <c r="G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4004.64</v>
      </c>
      <c r="H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4028.11</v>
      </c>
      <c r="I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4007.3</v>
      </c>
      <c r="J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4014.6400000000003</v>
      </c>
      <c r="K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4003.17</v>
      </c>
      <c r="L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4003.01</v>
      </c>
      <c r="M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4002.8900000000003</v>
      </c>
      <c r="N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4002.7</v>
      </c>
      <c r="O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4001.52</v>
      </c>
      <c r="P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3996.4</v>
      </c>
      <c r="Q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4000.26</v>
      </c>
      <c r="R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3996.8900000000003</v>
      </c>
      <c r="S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4017.17</v>
      </c>
      <c r="T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4024.32</v>
      </c>
      <c r="U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4012.19</v>
      </c>
      <c r="V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4026.4</v>
      </c>
      <c r="W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4024.57</v>
      </c>
      <c r="X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4143.58</v>
      </c>
      <c r="Y599" s="9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4017.86</v>
      </c>
    </row>
    <row r="600" spans="1:25" x14ac:dyDescent="0.2">
      <c r="A600" s="77">
        <f t="shared" si="24"/>
        <v>43187</v>
      </c>
      <c r="B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3986.55</v>
      </c>
      <c r="C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4004.44</v>
      </c>
      <c r="D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4003.9</v>
      </c>
      <c r="E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4015.91</v>
      </c>
      <c r="F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4004.45</v>
      </c>
      <c r="G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4016.65</v>
      </c>
      <c r="H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4047.63</v>
      </c>
      <c r="I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4008.96</v>
      </c>
      <c r="J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4012.53</v>
      </c>
      <c r="K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4004.26</v>
      </c>
      <c r="L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4003.94</v>
      </c>
      <c r="M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4002.95</v>
      </c>
      <c r="N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4000.86</v>
      </c>
      <c r="O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4000.56</v>
      </c>
      <c r="P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4000.33</v>
      </c>
      <c r="Q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4000.5</v>
      </c>
      <c r="R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3997.2000000000003</v>
      </c>
      <c r="S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4018.66</v>
      </c>
      <c r="T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4015.02</v>
      </c>
      <c r="U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4018.7000000000003</v>
      </c>
      <c r="V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4019.58</v>
      </c>
      <c r="W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4018.08</v>
      </c>
      <c r="X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4147.1000000000004</v>
      </c>
      <c r="Y600" s="9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4013.6</v>
      </c>
    </row>
    <row r="601" spans="1:25" x14ac:dyDescent="0.2">
      <c r="A601" s="77">
        <f t="shared" si="24"/>
        <v>43188</v>
      </c>
      <c r="B601" s="9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3985.8500000000004</v>
      </c>
      <c r="C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3996.77</v>
      </c>
      <c r="D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4002.38</v>
      </c>
      <c r="E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4002.21</v>
      </c>
      <c r="F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4002.57</v>
      </c>
      <c r="G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4002.6400000000003</v>
      </c>
      <c r="H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3996.1000000000004</v>
      </c>
      <c r="I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4034.83</v>
      </c>
      <c r="J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4013.73</v>
      </c>
      <c r="K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4063.38</v>
      </c>
      <c r="L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4087.91</v>
      </c>
      <c r="M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4083.03</v>
      </c>
      <c r="N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4047.83</v>
      </c>
      <c r="O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4029.29</v>
      </c>
      <c r="P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4029.04</v>
      </c>
      <c r="Q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4016.4</v>
      </c>
      <c r="R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4006.08</v>
      </c>
      <c r="S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4013.04</v>
      </c>
      <c r="T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4010.1400000000003</v>
      </c>
      <c r="U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3996.76</v>
      </c>
      <c r="V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4015.65</v>
      </c>
      <c r="W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4023.36</v>
      </c>
      <c r="X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4163.4799999999996</v>
      </c>
      <c r="Y601" s="134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4007.34</v>
      </c>
    </row>
    <row r="602" spans="1:25" x14ac:dyDescent="0.2">
      <c r="A602" s="77">
        <f t="shared" si="24"/>
        <v>43189</v>
      </c>
      <c r="B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3986.32</v>
      </c>
      <c r="C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3997.21</v>
      </c>
      <c r="D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4014.67</v>
      </c>
      <c r="E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4014.4300000000003</v>
      </c>
      <c r="F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4002.8</v>
      </c>
      <c r="G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4003.28</v>
      </c>
      <c r="H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3999.16</v>
      </c>
      <c r="I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4018.06</v>
      </c>
      <c r="J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3997.7400000000002</v>
      </c>
      <c r="K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4045.91</v>
      </c>
      <c r="L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4059.4900000000002</v>
      </c>
      <c r="M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4058.88</v>
      </c>
      <c r="N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4030.42</v>
      </c>
      <c r="O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4015.7400000000002</v>
      </c>
      <c r="P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4015.78</v>
      </c>
      <c r="Q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4005.62</v>
      </c>
      <c r="R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4005.77</v>
      </c>
      <c r="S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4013.44</v>
      </c>
      <c r="T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4005.1000000000004</v>
      </c>
      <c r="U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3995.6600000000003</v>
      </c>
      <c r="V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4013.59</v>
      </c>
      <c r="W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4019.1000000000004</v>
      </c>
      <c r="X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4205.99</v>
      </c>
      <c r="Y602" s="134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4101.8900000000003</v>
      </c>
    </row>
    <row r="603" spans="1:25" x14ac:dyDescent="0.2">
      <c r="A603" s="77">
        <f t="shared" si="24"/>
        <v>43190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3989.62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3991.13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4014.52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4014.3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4027.04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4027.33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4005.86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4005.92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3991.34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3992.29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3981.4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3990.78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3992.57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3992.38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3991.6400000000003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3979.42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4006.25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4029.56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4020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3997.29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4009.94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4015.03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4215.95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4125.03</v>
      </c>
    </row>
    <row r="605" spans="1:25" x14ac:dyDescent="0.2">
      <c r="A605" s="195" t="s">
        <v>158</v>
      </c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6" t="s">
        <v>5</v>
      </c>
      <c r="O605" s="196"/>
      <c r="P605" s="196" t="s">
        <v>155</v>
      </c>
      <c r="Q605" s="196"/>
      <c r="R605" s="196" t="s">
        <v>156</v>
      </c>
      <c r="S605" s="196"/>
      <c r="T605" s="196" t="s">
        <v>157</v>
      </c>
      <c r="U605" s="196"/>
      <c r="V605" s="86"/>
      <c r="W605" s="86"/>
      <c r="X605" s="86"/>
      <c r="Y605" s="86"/>
    </row>
    <row r="606" spans="1:25" ht="54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6"/>
      <c r="O606" s="196"/>
      <c r="P606" s="196"/>
      <c r="Q606" s="196"/>
      <c r="R606" s="196"/>
      <c r="S606" s="196"/>
      <c r="T606" s="196"/>
      <c r="U606" s="196"/>
    </row>
    <row r="607" spans="1:25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3">
        <f>'Расчет сбытовых надбавок'!D3034+АТС!$B$24</f>
        <v>483731.87</v>
      </c>
      <c r="O607" s="194"/>
      <c r="P607" s="193">
        <f>'Расчет сбытовых надбавок'!E3034+АТС!$B$24</f>
        <v>476011.36</v>
      </c>
      <c r="Q607" s="194"/>
      <c r="R607" s="193">
        <f>'Расчет сбытовых надбавок'!F3034+АТС!$B$24</f>
        <v>448015.49</v>
      </c>
      <c r="S607" s="194"/>
      <c r="T607" s="193">
        <f>'Расчет сбытовых надбавок'!G3034+АТС!$B$24</f>
        <v>423266.57</v>
      </c>
      <c r="U607" s="194"/>
    </row>
    <row r="608" spans="1:25" x14ac:dyDescent="0.25">
      <c r="A608" s="188"/>
      <c r="B608" s="188"/>
      <c r="C608" s="188"/>
      <c r="D608" s="188"/>
      <c r="E608" s="188"/>
      <c r="F608" s="186"/>
      <c r="G608" s="186"/>
      <c r="H608" s="186"/>
      <c r="I608" s="186"/>
      <c r="J608" s="186"/>
      <c r="K608" s="186"/>
      <c r="L608" s="186"/>
      <c r="M608" s="186"/>
    </row>
    <row r="609" spans="1:13" x14ac:dyDescent="0.25">
      <c r="A609" s="185"/>
      <c r="B609" s="185"/>
      <c r="C609" s="185"/>
      <c r="D609" s="185"/>
      <c r="E609" s="185"/>
      <c r="F609" s="187"/>
      <c r="G609" s="187"/>
      <c r="H609" s="187"/>
      <c r="I609" s="187"/>
      <c r="J609" s="187"/>
      <c r="K609" s="187"/>
      <c r="L609" s="187"/>
      <c r="M609" s="187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8" sqref="J18"/>
    </sheetView>
  </sheetViews>
  <sheetFormatPr defaultRowHeight="15" x14ac:dyDescent="0.25"/>
  <cols>
    <col min="1" max="1" width="14.25" style="75" customWidth="1"/>
    <col min="2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s="88" customFormat="1" ht="44.25" customHeight="1" x14ac:dyDescent="0.25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">
        <v>307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109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52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43160</v>
      </c>
      <c r="B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1174.31</v>
      </c>
      <c r="C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1009.8599999999999</v>
      </c>
      <c r="D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995.09</v>
      </c>
      <c r="E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990.73</v>
      </c>
      <c r="F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998.04</v>
      </c>
      <c r="G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1030.78</v>
      </c>
      <c r="H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1141.1299999999999</v>
      </c>
      <c r="I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1286.3399999999999</v>
      </c>
      <c r="J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1063.6499999999999</v>
      </c>
      <c r="K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1258.6299999999999</v>
      </c>
      <c r="L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1303.53</v>
      </c>
      <c r="M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1333.54</v>
      </c>
      <c r="N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1320.97</v>
      </c>
      <c r="O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1320.6200000000001</v>
      </c>
      <c r="P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1338.54</v>
      </c>
      <c r="Q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1324.3400000000001</v>
      </c>
      <c r="R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1324.8799999999999</v>
      </c>
      <c r="S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1268.53</v>
      </c>
      <c r="T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1237.2</v>
      </c>
      <c r="U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1246.97</v>
      </c>
      <c r="V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1192.8599999999999</v>
      </c>
      <c r="W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1092.56</v>
      </c>
      <c r="X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1431.93</v>
      </c>
      <c r="Y15" s="104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1253.1600000000001</v>
      </c>
      <c r="AA15" s="78"/>
    </row>
    <row r="16" spans="1:27" x14ac:dyDescent="0.2">
      <c r="A16" s="77">
        <f>A15+1</f>
        <v>43161</v>
      </c>
      <c r="B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1139.72</v>
      </c>
      <c r="C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1038.8799999999999</v>
      </c>
      <c r="D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1003.6500000000001</v>
      </c>
      <c r="E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991.64999999999986</v>
      </c>
      <c r="F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999.14</v>
      </c>
      <c r="G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1002.03</v>
      </c>
      <c r="H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1105.3900000000001</v>
      </c>
      <c r="I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1214.22</v>
      </c>
      <c r="J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1050.73</v>
      </c>
      <c r="K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1167.1500000000001</v>
      </c>
      <c r="L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1224.23</v>
      </c>
      <c r="M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1200.0899999999999</v>
      </c>
      <c r="N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1154.8599999999999</v>
      </c>
      <c r="O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1154.3</v>
      </c>
      <c r="P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1154.55</v>
      </c>
      <c r="Q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1154.6699999999998</v>
      </c>
      <c r="R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1154.6299999999999</v>
      </c>
      <c r="S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1179.7</v>
      </c>
      <c r="T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1203.49</v>
      </c>
      <c r="U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1223.24</v>
      </c>
      <c r="V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1180.77</v>
      </c>
      <c r="W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1107.21</v>
      </c>
      <c r="X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1368.33</v>
      </c>
      <c r="Y16" s="104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1262.6400000000001</v>
      </c>
    </row>
    <row r="17" spans="1:25" x14ac:dyDescent="0.2">
      <c r="A17" s="77">
        <f t="shared" ref="A17:A45" si="0">A16+1</f>
        <v>43162</v>
      </c>
      <c r="B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1132.52</v>
      </c>
      <c r="C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1036.4899999999998</v>
      </c>
      <c r="D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1039.31</v>
      </c>
      <c r="E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1039.05</v>
      </c>
      <c r="F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1039.56</v>
      </c>
      <c r="G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1040.78</v>
      </c>
      <c r="H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1032.79</v>
      </c>
      <c r="I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1048.9099999999999</v>
      </c>
      <c r="J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1077.93</v>
      </c>
      <c r="K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1035.32</v>
      </c>
      <c r="L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1071.08</v>
      </c>
      <c r="M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1071.06</v>
      </c>
      <c r="N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1016.8</v>
      </c>
      <c r="O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1029.1099999999999</v>
      </c>
      <c r="P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1050.1899999999998</v>
      </c>
      <c r="Q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1050.3399999999999</v>
      </c>
      <c r="R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1035.26</v>
      </c>
      <c r="S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1116.18</v>
      </c>
      <c r="T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1096.5899999999999</v>
      </c>
      <c r="U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1099.6499999999999</v>
      </c>
      <c r="V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1053.4099999999999</v>
      </c>
      <c r="W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1093.8499999999999</v>
      </c>
      <c r="X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1331.7699999999998</v>
      </c>
      <c r="Y17" s="104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1229.49</v>
      </c>
    </row>
    <row r="18" spans="1:25" x14ac:dyDescent="0.2">
      <c r="A18" s="77">
        <f t="shared" si="0"/>
        <v>43163</v>
      </c>
      <c r="B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1083.8500000000001</v>
      </c>
      <c r="C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1029.53</v>
      </c>
      <c r="D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1028.2099999999998</v>
      </c>
      <c r="E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1025.3699999999999</v>
      </c>
      <c r="F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1026.3699999999999</v>
      </c>
      <c r="G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1027.1299999999999</v>
      </c>
      <c r="H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1071.8399999999999</v>
      </c>
      <c r="I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1045.6499999999999</v>
      </c>
      <c r="J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1126.68</v>
      </c>
      <c r="K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1037.3899999999999</v>
      </c>
      <c r="L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1028.9399999999998</v>
      </c>
      <c r="M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1039.46</v>
      </c>
      <c r="N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1039.51</v>
      </c>
      <c r="O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1038.25</v>
      </c>
      <c r="P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1039.8399999999999</v>
      </c>
      <c r="Q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1038.4199999999998</v>
      </c>
      <c r="R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1038.26</v>
      </c>
      <c r="S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1133.8499999999999</v>
      </c>
      <c r="T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1076.93</v>
      </c>
      <c r="U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1080.1000000000001</v>
      </c>
      <c r="V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1040.9399999999998</v>
      </c>
      <c r="W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1094.8599999999999</v>
      </c>
      <c r="X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1314.3799999999999</v>
      </c>
      <c r="Y18" s="104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1186.72</v>
      </c>
    </row>
    <row r="19" spans="1:25" x14ac:dyDescent="0.2">
      <c r="A19" s="77">
        <f t="shared" si="0"/>
        <v>43164</v>
      </c>
      <c r="B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1143.6400000000001</v>
      </c>
      <c r="C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1009.76</v>
      </c>
      <c r="D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1008.5</v>
      </c>
      <c r="E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1005.6099999999999</v>
      </c>
      <c r="F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1001.8</v>
      </c>
      <c r="G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1023.92</v>
      </c>
      <c r="H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1122.55</v>
      </c>
      <c r="I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1229.94</v>
      </c>
      <c r="J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1020.97</v>
      </c>
      <c r="K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1222.02</v>
      </c>
      <c r="L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1293.22</v>
      </c>
      <c r="M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1218.57</v>
      </c>
      <c r="N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1199.4000000000001</v>
      </c>
      <c r="O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1199.02</v>
      </c>
      <c r="P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1199.56</v>
      </c>
      <c r="Q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1199.47</v>
      </c>
      <c r="R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1198.81</v>
      </c>
      <c r="S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1265.25</v>
      </c>
      <c r="T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1218.49</v>
      </c>
      <c r="U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1307.98</v>
      </c>
      <c r="V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1263.71</v>
      </c>
      <c r="W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1184.3699999999999</v>
      </c>
      <c r="X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1410.39</v>
      </c>
      <c r="Y19" s="104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1309.5</v>
      </c>
    </row>
    <row r="20" spans="1:25" x14ac:dyDescent="0.2">
      <c r="A20" s="77">
        <f t="shared" si="0"/>
        <v>43165</v>
      </c>
      <c r="B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1162.06</v>
      </c>
      <c r="C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1058.45</v>
      </c>
      <c r="D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1000.03</v>
      </c>
      <c r="E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998.9</v>
      </c>
      <c r="F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997.81999999999994</v>
      </c>
      <c r="G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1007.74</v>
      </c>
      <c r="H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1119.29</v>
      </c>
      <c r="I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1210.1200000000001</v>
      </c>
      <c r="J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1016.67</v>
      </c>
      <c r="K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1157.82</v>
      </c>
      <c r="L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1212.6600000000001</v>
      </c>
      <c r="M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1204.3799999999999</v>
      </c>
      <c r="N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1169.8899999999999</v>
      </c>
      <c r="O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1168.6799999999998</v>
      </c>
      <c r="P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1171.98</v>
      </c>
      <c r="Q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1172.83</v>
      </c>
      <c r="R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1197.2</v>
      </c>
      <c r="S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1230.6099999999999</v>
      </c>
      <c r="T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1185.1699999999998</v>
      </c>
      <c r="U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1238.53</v>
      </c>
      <c r="V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1203.95</v>
      </c>
      <c r="W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1155.7</v>
      </c>
      <c r="X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1362.6</v>
      </c>
      <c r="Y20" s="104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1267.8800000000001</v>
      </c>
    </row>
    <row r="21" spans="1:25" x14ac:dyDescent="0.2">
      <c r="A21" s="77">
        <f t="shared" si="0"/>
        <v>43166</v>
      </c>
      <c r="B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1109.0899999999999</v>
      </c>
      <c r="C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1003.1099999999999</v>
      </c>
      <c r="D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1000.66</v>
      </c>
      <c r="E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995.81</v>
      </c>
      <c r="F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997.18</v>
      </c>
      <c r="G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1000.69</v>
      </c>
      <c r="H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1082.4099999999999</v>
      </c>
      <c r="I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1124.3599999999999</v>
      </c>
      <c r="J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1016.6999999999999</v>
      </c>
      <c r="K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1117.71</v>
      </c>
      <c r="L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1212.6699999999998</v>
      </c>
      <c r="M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1201.6899999999998</v>
      </c>
      <c r="N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1155.29</v>
      </c>
      <c r="O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1122.3999999999999</v>
      </c>
      <c r="P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1123.7</v>
      </c>
      <c r="Q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1091.4099999999999</v>
      </c>
      <c r="R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1084.06</v>
      </c>
      <c r="S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1152.1499999999999</v>
      </c>
      <c r="T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1195.4100000000001</v>
      </c>
      <c r="U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1239.26</v>
      </c>
      <c r="V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1175.55</v>
      </c>
      <c r="W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1097.79</v>
      </c>
      <c r="X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1339.9</v>
      </c>
      <c r="Y21" s="104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1250.6200000000001</v>
      </c>
    </row>
    <row r="22" spans="1:25" x14ac:dyDescent="0.2">
      <c r="A22" s="77">
        <f t="shared" si="0"/>
        <v>43167</v>
      </c>
      <c r="B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1112.06</v>
      </c>
      <c r="C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1036.6199999999999</v>
      </c>
      <c r="D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1007.46</v>
      </c>
      <c r="E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1006.02</v>
      </c>
      <c r="F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1007.06</v>
      </c>
      <c r="G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1008.4699999999999</v>
      </c>
      <c r="H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1039.79</v>
      </c>
      <c r="I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1075</v>
      </c>
      <c r="J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1026.08</v>
      </c>
      <c r="K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1026.08</v>
      </c>
      <c r="L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1013.06</v>
      </c>
      <c r="M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1014.12</v>
      </c>
      <c r="N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1013.8499999999999</v>
      </c>
      <c r="O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1013.8799999999999</v>
      </c>
      <c r="P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1013.95</v>
      </c>
      <c r="Q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1014.25</v>
      </c>
      <c r="R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1017.02</v>
      </c>
      <c r="S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1106.02</v>
      </c>
      <c r="T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1158.9100000000001</v>
      </c>
      <c r="U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1255.75</v>
      </c>
      <c r="V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1178.78</v>
      </c>
      <c r="W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1040.3499999999999</v>
      </c>
      <c r="X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1300.9000000000001</v>
      </c>
      <c r="Y22" s="104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1218.1699999999998</v>
      </c>
    </row>
    <row r="23" spans="1:25" x14ac:dyDescent="0.2">
      <c r="A23" s="77">
        <f t="shared" si="0"/>
        <v>43168</v>
      </c>
      <c r="B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1111.0899999999999</v>
      </c>
      <c r="C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1058.04</v>
      </c>
      <c r="D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1005.28</v>
      </c>
      <c r="E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1004.03</v>
      </c>
      <c r="F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1004.99</v>
      </c>
      <c r="G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1018.28</v>
      </c>
      <c r="H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1061.5999999999999</v>
      </c>
      <c r="I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1098.3599999999999</v>
      </c>
      <c r="J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1012.99</v>
      </c>
      <c r="K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1126.96</v>
      </c>
      <c r="L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1169.19</v>
      </c>
      <c r="M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1155.6500000000001</v>
      </c>
      <c r="N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1141.94</v>
      </c>
      <c r="O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1112.3300000000002</v>
      </c>
      <c r="P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1081.53</v>
      </c>
      <c r="Q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1081.5999999999999</v>
      </c>
      <c r="R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1066.1999999999998</v>
      </c>
      <c r="S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1151.18</v>
      </c>
      <c r="T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1142.3499999999999</v>
      </c>
      <c r="U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1221.8699999999999</v>
      </c>
      <c r="V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1126.95</v>
      </c>
      <c r="W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1042.8699999999999</v>
      </c>
      <c r="X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1369.61</v>
      </c>
      <c r="Y23" s="104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1229.79</v>
      </c>
    </row>
    <row r="24" spans="1:25" x14ac:dyDescent="0.2">
      <c r="A24" s="77">
        <f t="shared" si="0"/>
        <v>43169</v>
      </c>
      <c r="B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1110.58</v>
      </c>
      <c r="C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1036.1599999999999</v>
      </c>
      <c r="D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997.58</v>
      </c>
      <c r="E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997.04</v>
      </c>
      <c r="F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997.92000000000007</v>
      </c>
      <c r="G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1005.55</v>
      </c>
      <c r="H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1035.75</v>
      </c>
      <c r="I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1098.57</v>
      </c>
      <c r="J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1013.49</v>
      </c>
      <c r="K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1129.23</v>
      </c>
      <c r="L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1176.2</v>
      </c>
      <c r="M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1159.32</v>
      </c>
      <c r="N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1147.2</v>
      </c>
      <c r="O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1116.96</v>
      </c>
      <c r="P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1087.05</v>
      </c>
      <c r="Q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1086.3799999999999</v>
      </c>
      <c r="R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1067.22</v>
      </c>
      <c r="S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1144.1899999999998</v>
      </c>
      <c r="T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1139.28</v>
      </c>
      <c r="U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1222.96</v>
      </c>
      <c r="V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1127.9000000000001</v>
      </c>
      <c r="W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1041.8899999999999</v>
      </c>
      <c r="X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1358.74</v>
      </c>
      <c r="Y24" s="104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1254.3700000000001</v>
      </c>
    </row>
    <row r="25" spans="1:25" x14ac:dyDescent="0.2">
      <c r="A25" s="77">
        <f t="shared" si="0"/>
        <v>43170</v>
      </c>
      <c r="B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1081.24</v>
      </c>
      <c r="C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1043.8</v>
      </c>
      <c r="D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1004.95</v>
      </c>
      <c r="E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1008.52</v>
      </c>
      <c r="F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1009.2399999999999</v>
      </c>
      <c r="G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1010.5999999999999</v>
      </c>
      <c r="H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1030.99</v>
      </c>
      <c r="I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1022.1199999999999</v>
      </c>
      <c r="J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1025.7299999999998</v>
      </c>
      <c r="K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1026.8399999999999</v>
      </c>
      <c r="L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1013.1399999999999</v>
      </c>
      <c r="M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1013.42</v>
      </c>
      <c r="N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1046.7399999999998</v>
      </c>
      <c r="O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1031.3999999999999</v>
      </c>
      <c r="P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1013.95</v>
      </c>
      <c r="Q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1014.17</v>
      </c>
      <c r="R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1031.32</v>
      </c>
      <c r="S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1102.5</v>
      </c>
      <c r="T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1133.44</v>
      </c>
      <c r="U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1177</v>
      </c>
      <c r="V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1121.67</v>
      </c>
      <c r="W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1039.3</v>
      </c>
      <c r="X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1322.29</v>
      </c>
      <c r="Y25" s="104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1230.0899999999999</v>
      </c>
    </row>
    <row r="26" spans="1:25" x14ac:dyDescent="0.2">
      <c r="A26" s="77">
        <f t="shared" si="0"/>
        <v>43171</v>
      </c>
      <c r="B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1104.45</v>
      </c>
      <c r="C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1001.1399999999999</v>
      </c>
      <c r="D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1008.28</v>
      </c>
      <c r="E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1006.25</v>
      </c>
      <c r="F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1005.99</v>
      </c>
      <c r="G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1008.95</v>
      </c>
      <c r="H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1099.05</v>
      </c>
      <c r="I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1208.02</v>
      </c>
      <c r="J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1015.4499999999999</v>
      </c>
      <c r="K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1079.3999999999999</v>
      </c>
      <c r="L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1097.3</v>
      </c>
      <c r="M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1076.0999999999999</v>
      </c>
      <c r="N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1076.8900000000001</v>
      </c>
      <c r="O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1013.51</v>
      </c>
      <c r="P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1016.89</v>
      </c>
      <c r="Q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1016.62</v>
      </c>
      <c r="R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1016.3799999999999</v>
      </c>
      <c r="S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1080.77</v>
      </c>
      <c r="T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1105.33</v>
      </c>
      <c r="U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1193.47</v>
      </c>
      <c r="V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1148.03</v>
      </c>
      <c r="W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1069.8799999999999</v>
      </c>
      <c r="X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1346.03</v>
      </c>
      <c r="Y26" s="104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1230.3500000000001</v>
      </c>
    </row>
    <row r="27" spans="1:25" x14ac:dyDescent="0.2">
      <c r="A27" s="77">
        <f t="shared" si="0"/>
        <v>43172</v>
      </c>
      <c r="B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1091.71</v>
      </c>
      <c r="C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996.25</v>
      </c>
      <c r="D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993.74</v>
      </c>
      <c r="E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992.7299999999999</v>
      </c>
      <c r="F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992.02</v>
      </c>
      <c r="G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1003.06</v>
      </c>
      <c r="H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1021.2199999999999</v>
      </c>
      <c r="I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1123.56</v>
      </c>
      <c r="J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1025.56</v>
      </c>
      <c r="K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1063.92</v>
      </c>
      <c r="L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1099.9000000000001</v>
      </c>
      <c r="M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1080.5999999999999</v>
      </c>
      <c r="N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1075.08</v>
      </c>
      <c r="O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1014</v>
      </c>
      <c r="P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1012.6399999999999</v>
      </c>
      <c r="Q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1012.55</v>
      </c>
      <c r="R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1012.8299999999999</v>
      </c>
      <c r="S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1079.72</v>
      </c>
      <c r="T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1065.6199999999999</v>
      </c>
      <c r="U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1137.08</v>
      </c>
      <c r="V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1116.28</v>
      </c>
      <c r="W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1028.3599999999999</v>
      </c>
      <c r="X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1294.3399999999999</v>
      </c>
      <c r="Y27" s="104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1205.5</v>
      </c>
    </row>
    <row r="28" spans="1:25" x14ac:dyDescent="0.2">
      <c r="A28" s="77">
        <f t="shared" si="0"/>
        <v>43173</v>
      </c>
      <c r="B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1093.22</v>
      </c>
      <c r="C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1014.17</v>
      </c>
      <c r="D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995.8</v>
      </c>
      <c r="E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994.8</v>
      </c>
      <c r="F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991.43999999999994</v>
      </c>
      <c r="G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993.93999999999994</v>
      </c>
      <c r="H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1052.01</v>
      </c>
      <c r="I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1190.33</v>
      </c>
      <c r="J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1011.6899999999999</v>
      </c>
      <c r="K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1068.03</v>
      </c>
      <c r="L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1034.81</v>
      </c>
      <c r="M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1026.48</v>
      </c>
      <c r="N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1014.0699999999999</v>
      </c>
      <c r="O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1013.2</v>
      </c>
      <c r="P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1010.5999999999999</v>
      </c>
      <c r="Q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1062.2</v>
      </c>
      <c r="R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1099.06</v>
      </c>
      <c r="S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1116.69</v>
      </c>
      <c r="T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1118.8800000000001</v>
      </c>
      <c r="U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1173.51</v>
      </c>
      <c r="V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1155.04</v>
      </c>
      <c r="W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1078.25</v>
      </c>
      <c r="X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1312.57</v>
      </c>
      <c r="Y28" s="104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1207.3699999999999</v>
      </c>
    </row>
    <row r="29" spans="1:25" x14ac:dyDescent="0.2">
      <c r="A29" s="77">
        <f t="shared" si="0"/>
        <v>43174</v>
      </c>
      <c r="B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1096.77</v>
      </c>
      <c r="C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1004.54</v>
      </c>
      <c r="D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995.26</v>
      </c>
      <c r="E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993.16</v>
      </c>
      <c r="F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993.67</v>
      </c>
      <c r="G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997.3599999999999</v>
      </c>
      <c r="H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1080.92</v>
      </c>
      <c r="I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1233.1600000000001</v>
      </c>
      <c r="J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1048.5999999999999</v>
      </c>
      <c r="K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1166.03</v>
      </c>
      <c r="L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1222.02</v>
      </c>
      <c r="M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1234.06</v>
      </c>
      <c r="N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1185.22</v>
      </c>
      <c r="O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1170.8800000000001</v>
      </c>
      <c r="P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1172.4199999999998</v>
      </c>
      <c r="Q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1165.48</v>
      </c>
      <c r="R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1165.3</v>
      </c>
      <c r="S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1206.96</v>
      </c>
      <c r="T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1190.58</v>
      </c>
      <c r="U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1252.78</v>
      </c>
      <c r="V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1204</v>
      </c>
      <c r="W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1107.8799999999999</v>
      </c>
      <c r="X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1325.64</v>
      </c>
      <c r="Y29" s="104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1218.6399999999999</v>
      </c>
    </row>
    <row r="30" spans="1:25" x14ac:dyDescent="0.2">
      <c r="A30" s="77">
        <f t="shared" si="0"/>
        <v>43175</v>
      </c>
      <c r="B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1113.76</v>
      </c>
      <c r="C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1031.31</v>
      </c>
      <c r="D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994.94</v>
      </c>
      <c r="E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994.61</v>
      </c>
      <c r="F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993.99</v>
      </c>
      <c r="G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998.18999999999994</v>
      </c>
      <c r="H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1109.93</v>
      </c>
      <c r="I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1267.21</v>
      </c>
      <c r="J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1063.78</v>
      </c>
      <c r="K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1180.08</v>
      </c>
      <c r="L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1227.52</v>
      </c>
      <c r="M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1230.03</v>
      </c>
      <c r="N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1208.08</v>
      </c>
      <c r="O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1193.6400000000001</v>
      </c>
      <c r="P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1181.2</v>
      </c>
      <c r="Q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1185.99</v>
      </c>
      <c r="R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1198.06</v>
      </c>
      <c r="S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1224.5</v>
      </c>
      <c r="T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1193.74</v>
      </c>
      <c r="U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1251.44</v>
      </c>
      <c r="V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1209.8</v>
      </c>
      <c r="W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1116.8</v>
      </c>
      <c r="X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1346.06</v>
      </c>
      <c r="Y30" s="104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1202.3999999999999</v>
      </c>
    </row>
    <row r="31" spans="1:25" x14ac:dyDescent="0.2">
      <c r="A31" s="77">
        <f t="shared" si="0"/>
        <v>43176</v>
      </c>
      <c r="B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1051.6599999999999</v>
      </c>
      <c r="C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1008.8299999999999</v>
      </c>
      <c r="D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999.96</v>
      </c>
      <c r="E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999.01</v>
      </c>
      <c r="F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992.93000000000006</v>
      </c>
      <c r="G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994.11999999999989</v>
      </c>
      <c r="H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1024.6099999999999</v>
      </c>
      <c r="I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1085.05</v>
      </c>
      <c r="J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1006.29</v>
      </c>
      <c r="K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1009.89</v>
      </c>
      <c r="L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1063.6999999999998</v>
      </c>
      <c r="M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1063.5</v>
      </c>
      <c r="N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1031.52</v>
      </c>
      <c r="O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1010.91</v>
      </c>
      <c r="P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1008.02</v>
      </c>
      <c r="Q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1008.43</v>
      </c>
      <c r="R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1008.94</v>
      </c>
      <c r="S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1009.6999999999999</v>
      </c>
      <c r="T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1012.8299999999999</v>
      </c>
      <c r="U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1168.42</v>
      </c>
      <c r="V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1124.6600000000001</v>
      </c>
      <c r="W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1035</v>
      </c>
      <c r="X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1229.5999999999999</v>
      </c>
      <c r="Y31" s="104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1097.0899999999999</v>
      </c>
    </row>
    <row r="32" spans="1:25" x14ac:dyDescent="0.2">
      <c r="A32" s="77">
        <f t="shared" si="0"/>
        <v>43177</v>
      </c>
      <c r="B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1012.02</v>
      </c>
      <c r="C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1010.56</v>
      </c>
      <c r="D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1007.72</v>
      </c>
      <c r="E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1006.56</v>
      </c>
      <c r="F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1005.84</v>
      </c>
      <c r="G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1007.3</v>
      </c>
      <c r="H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1023.3799999999999</v>
      </c>
      <c r="I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1028.4100000000001</v>
      </c>
      <c r="J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1088.54</v>
      </c>
      <c r="K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1016.97</v>
      </c>
      <c r="L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1018.47</v>
      </c>
      <c r="M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1019.17</v>
      </c>
      <c r="N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1019.43</v>
      </c>
      <c r="O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1019.65</v>
      </c>
      <c r="P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1018.59</v>
      </c>
      <c r="Q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1018.8699999999999</v>
      </c>
      <c r="R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1018.42</v>
      </c>
      <c r="S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1020.6899999999999</v>
      </c>
      <c r="T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1032.7599999999998</v>
      </c>
      <c r="U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1044.49</v>
      </c>
      <c r="V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1041.08</v>
      </c>
      <c r="W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1048.31</v>
      </c>
      <c r="X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1161.69</v>
      </c>
      <c r="Y32" s="104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1066.8599999999999</v>
      </c>
    </row>
    <row r="33" spans="1:25" x14ac:dyDescent="0.2">
      <c r="A33" s="77">
        <f t="shared" si="0"/>
        <v>43178</v>
      </c>
      <c r="B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1002.3899999999999</v>
      </c>
      <c r="C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1007.08</v>
      </c>
      <c r="D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1005.4799999999999</v>
      </c>
      <c r="E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1005.14</v>
      </c>
      <c r="F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1005.3299999999999</v>
      </c>
      <c r="G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1006.24</v>
      </c>
      <c r="H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1025.94</v>
      </c>
      <c r="I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1055.02</v>
      </c>
      <c r="J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1022.38</v>
      </c>
      <c r="K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1011.2199999999999</v>
      </c>
      <c r="L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1011.99</v>
      </c>
      <c r="M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1011.7199999999999</v>
      </c>
      <c r="N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1010.51</v>
      </c>
      <c r="O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1012.08</v>
      </c>
      <c r="P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1010.88</v>
      </c>
      <c r="Q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1011.16</v>
      </c>
      <c r="R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1011.17</v>
      </c>
      <c r="S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1015.24</v>
      </c>
      <c r="T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1019.84</v>
      </c>
      <c r="U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1026.9099999999999</v>
      </c>
      <c r="V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1036.53</v>
      </c>
      <c r="W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1035.32</v>
      </c>
      <c r="X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1174.58</v>
      </c>
      <c r="Y33" s="104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1048.74</v>
      </c>
    </row>
    <row r="34" spans="1:25" x14ac:dyDescent="0.2">
      <c r="A34" s="77">
        <f t="shared" si="0"/>
        <v>43179</v>
      </c>
      <c r="B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1005.05</v>
      </c>
      <c r="C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1007.08</v>
      </c>
      <c r="D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1005.28</v>
      </c>
      <c r="E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1004.98</v>
      </c>
      <c r="F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1004.51</v>
      </c>
      <c r="G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1006.15</v>
      </c>
      <c r="H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1023.8</v>
      </c>
      <c r="I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1055.02</v>
      </c>
      <c r="J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1025.28</v>
      </c>
      <c r="K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1012.99</v>
      </c>
      <c r="L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1012.69</v>
      </c>
      <c r="M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1012.23</v>
      </c>
      <c r="N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1012.24</v>
      </c>
      <c r="O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1013.8299999999999</v>
      </c>
      <c r="P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1012.56</v>
      </c>
      <c r="Q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1012.89</v>
      </c>
      <c r="R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1012.81</v>
      </c>
      <c r="S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1013.41</v>
      </c>
      <c r="T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1021.89</v>
      </c>
      <c r="U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1026.3399999999999</v>
      </c>
      <c r="V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1025.1899999999998</v>
      </c>
      <c r="W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1031.8799999999999</v>
      </c>
      <c r="X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1190.4100000000001</v>
      </c>
      <c r="Y34" s="104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1052.77</v>
      </c>
    </row>
    <row r="35" spans="1:25" x14ac:dyDescent="0.2">
      <c r="A35" s="77">
        <f t="shared" si="0"/>
        <v>43180</v>
      </c>
      <c r="B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1022.02</v>
      </c>
      <c r="C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1005.29</v>
      </c>
      <c r="D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1004.51</v>
      </c>
      <c r="E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1004.28</v>
      </c>
      <c r="F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1005.17</v>
      </c>
      <c r="G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1006.15</v>
      </c>
      <c r="H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</v>
      </c>
      <c r="I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1121.67</v>
      </c>
      <c r="J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1025.6099999999999</v>
      </c>
      <c r="K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1130.1299999999999</v>
      </c>
      <c r="L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1130.04</v>
      </c>
      <c r="M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1142.97</v>
      </c>
      <c r="N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1107.77</v>
      </c>
      <c r="O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1107.6399999999999</v>
      </c>
      <c r="P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1106.78</v>
      </c>
      <c r="Q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1093.08</v>
      </c>
      <c r="R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1081.1699999999998</v>
      </c>
      <c r="S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1102.52</v>
      </c>
      <c r="T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1045.54</v>
      </c>
      <c r="U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1118.52</v>
      </c>
      <c r="V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1099.3599999999999</v>
      </c>
      <c r="W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1057.8399999999999</v>
      </c>
      <c r="X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1294.9599999999998</v>
      </c>
      <c r="Y35" s="104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1072.9099999999999</v>
      </c>
    </row>
    <row r="36" spans="1:25" x14ac:dyDescent="0.2">
      <c r="A36" s="77">
        <f t="shared" si="0"/>
        <v>43181</v>
      </c>
      <c r="B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1010.8</v>
      </c>
      <c r="C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1027.01</v>
      </c>
      <c r="D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1011.18</v>
      </c>
      <c r="E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1065.7599999999998</v>
      </c>
      <c r="F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1058.7299999999998</v>
      </c>
      <c r="G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1007.3</v>
      </c>
      <c r="H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1024.51</v>
      </c>
      <c r="I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1020.27</v>
      </c>
      <c r="J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1062.8</v>
      </c>
      <c r="K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1015.6299999999999</v>
      </c>
      <c r="L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1037.8899999999999</v>
      </c>
      <c r="M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1020.04</v>
      </c>
      <c r="N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1029.8699999999999</v>
      </c>
      <c r="O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1029.4799999999998</v>
      </c>
      <c r="P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1029.07</v>
      </c>
      <c r="Q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1029.49</v>
      </c>
      <c r="R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1024.8699999999999</v>
      </c>
      <c r="S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1034.2</v>
      </c>
      <c r="T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1056.81</v>
      </c>
      <c r="U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1053.8899999999999</v>
      </c>
      <c r="V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1049.1599999999999</v>
      </c>
      <c r="W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1056.7099999999998</v>
      </c>
      <c r="X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1215.28</v>
      </c>
      <c r="Y36" s="104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1063.4199999999998</v>
      </c>
    </row>
    <row r="37" spans="1:25" x14ac:dyDescent="0.2">
      <c r="A37" s="77">
        <f t="shared" si="0"/>
        <v>43182</v>
      </c>
      <c r="B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1017.72</v>
      </c>
      <c r="C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1010.3</v>
      </c>
      <c r="D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1029.6199999999999</v>
      </c>
      <c r="E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1041.53</v>
      </c>
      <c r="F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1034.56</v>
      </c>
      <c r="G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1018.26</v>
      </c>
      <c r="H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1020.1500000000001</v>
      </c>
      <c r="I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1010.17</v>
      </c>
      <c r="J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1025.49</v>
      </c>
      <c r="K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1026.83</v>
      </c>
      <c r="L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1027.1399999999999</v>
      </c>
      <c r="M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1027.3899999999999</v>
      </c>
      <c r="N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1026.8999999999999</v>
      </c>
      <c r="O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1026.6499999999999</v>
      </c>
      <c r="P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1025.01</v>
      </c>
      <c r="Q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1024.9599999999998</v>
      </c>
      <c r="R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1025.1499999999999</v>
      </c>
      <c r="S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1032.3799999999999</v>
      </c>
      <c r="T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1037.3899999999999</v>
      </c>
      <c r="U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1130.2</v>
      </c>
      <c r="V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1066.8</v>
      </c>
      <c r="W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1062.3599999999999</v>
      </c>
      <c r="X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1164.49</v>
      </c>
      <c r="Y37" s="104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1103.18</v>
      </c>
    </row>
    <row r="38" spans="1:25" x14ac:dyDescent="0.2">
      <c r="A38" s="77">
        <f t="shared" si="0"/>
        <v>43183</v>
      </c>
      <c r="B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1046.8699999999999</v>
      </c>
      <c r="C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1057.22</v>
      </c>
      <c r="D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1070.96</v>
      </c>
      <c r="E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1084.29</v>
      </c>
      <c r="F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1069.1799999999998</v>
      </c>
      <c r="G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1051.4299999999998</v>
      </c>
      <c r="H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1047.5999999999999</v>
      </c>
      <c r="I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995.29</v>
      </c>
      <c r="J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1017.0699999999999</v>
      </c>
      <c r="K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1021.1999999999999</v>
      </c>
      <c r="L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1033.1399999999999</v>
      </c>
      <c r="M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1015.3</v>
      </c>
      <c r="N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1017.17</v>
      </c>
      <c r="O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1016.06</v>
      </c>
      <c r="P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1015.1099999999999</v>
      </c>
      <c r="Q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1015.1199999999999</v>
      </c>
      <c r="R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1016.1999999999999</v>
      </c>
      <c r="S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1023.6</v>
      </c>
      <c r="T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1139.6899999999998</v>
      </c>
      <c r="U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1068.75</v>
      </c>
      <c r="V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1063.2099999999998</v>
      </c>
      <c r="W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1049.32</v>
      </c>
      <c r="X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1214.3599999999999</v>
      </c>
      <c r="Y38" s="104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1068.07</v>
      </c>
    </row>
    <row r="39" spans="1:25" x14ac:dyDescent="0.2">
      <c r="A39" s="77">
        <f t="shared" si="0"/>
        <v>43184</v>
      </c>
      <c r="B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1012.4799999999999</v>
      </c>
      <c r="C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1065.24</v>
      </c>
      <c r="D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1077.6500000000001</v>
      </c>
      <c r="E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1091.77</v>
      </c>
      <c r="F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1092.5</v>
      </c>
      <c r="G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1052.3499999999999</v>
      </c>
      <c r="H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1073.95</v>
      </c>
      <c r="I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1020.49</v>
      </c>
      <c r="J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1085.25</v>
      </c>
      <c r="K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1019.4</v>
      </c>
      <c r="L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1023.28</v>
      </c>
      <c r="M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1019.13</v>
      </c>
      <c r="N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1053.9099999999999</v>
      </c>
      <c r="O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1050.32</v>
      </c>
      <c r="P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1070.8699999999999</v>
      </c>
      <c r="Q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1086.3900000000001</v>
      </c>
      <c r="R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1088.31</v>
      </c>
      <c r="S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1097.55</v>
      </c>
      <c r="T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1081.67</v>
      </c>
      <c r="U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1060.3799999999999</v>
      </c>
      <c r="V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1063.2099999999998</v>
      </c>
      <c r="W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1054.2399999999998</v>
      </c>
      <c r="X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1192.27</v>
      </c>
      <c r="Y39" s="104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1109.01</v>
      </c>
    </row>
    <row r="40" spans="1:25" x14ac:dyDescent="0.2">
      <c r="A40" s="77">
        <f t="shared" si="0"/>
        <v>43185</v>
      </c>
      <c r="B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1028.73</v>
      </c>
      <c r="C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1060.58</v>
      </c>
      <c r="D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1080.3999999999999</v>
      </c>
      <c r="E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1094.95</v>
      </c>
      <c r="F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1094.99</v>
      </c>
      <c r="G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1052.46</v>
      </c>
      <c r="H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1062.5</v>
      </c>
      <c r="I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1039.48</v>
      </c>
      <c r="J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1042.2099999999998</v>
      </c>
      <c r="K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1033.3</v>
      </c>
      <c r="L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1030.02</v>
      </c>
      <c r="M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1028.6599999999999</v>
      </c>
      <c r="N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1028.26</v>
      </c>
      <c r="O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1025.3399999999999</v>
      </c>
      <c r="P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1025.3699999999999</v>
      </c>
      <c r="Q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1024.9499999999998</v>
      </c>
      <c r="R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1016.56</v>
      </c>
      <c r="S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1020.1399999999999</v>
      </c>
      <c r="T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1043.53</v>
      </c>
      <c r="U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1050.4599999999998</v>
      </c>
      <c r="V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1047.74</v>
      </c>
      <c r="W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1044.1999999999998</v>
      </c>
      <c r="X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1114.08</v>
      </c>
      <c r="Y40" s="104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1041.99</v>
      </c>
    </row>
    <row r="41" spans="1:25" x14ac:dyDescent="0.2">
      <c r="A41" s="77">
        <f t="shared" si="0"/>
        <v>43186</v>
      </c>
      <c r="B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1004.79</v>
      </c>
      <c r="C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1038.9799999999998</v>
      </c>
      <c r="D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1038.1399999999999</v>
      </c>
      <c r="E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1037.8</v>
      </c>
      <c r="F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1038.6099999999999</v>
      </c>
      <c r="G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1025.4299999999998</v>
      </c>
      <c r="H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1052.25</v>
      </c>
      <c r="I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1028.47</v>
      </c>
      <c r="J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1036.8499999999999</v>
      </c>
      <c r="K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1023.75</v>
      </c>
      <c r="L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1023.56</v>
      </c>
      <c r="M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1023.4300000000001</v>
      </c>
      <c r="N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1023.2099999999999</v>
      </c>
      <c r="O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1021.8599999999999</v>
      </c>
      <c r="P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1016.01</v>
      </c>
      <c r="Q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1020.42</v>
      </c>
      <c r="R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1016.58</v>
      </c>
      <c r="S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1039.7399999999998</v>
      </c>
      <c r="T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1047.9199999999998</v>
      </c>
      <c r="U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1034.05</v>
      </c>
      <c r="V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1050.29</v>
      </c>
      <c r="W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1048.2</v>
      </c>
      <c r="X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1184.21</v>
      </c>
      <c r="Y41" s="104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1040.54</v>
      </c>
    </row>
    <row r="42" spans="1:25" x14ac:dyDescent="0.2">
      <c r="A42" s="77">
        <f t="shared" si="0"/>
        <v>43187</v>
      </c>
      <c r="B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1004.75</v>
      </c>
      <c r="C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1025.1899999999998</v>
      </c>
      <c r="D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1024.58</v>
      </c>
      <c r="E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1038.31</v>
      </c>
      <c r="F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1025.21</v>
      </c>
      <c r="G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1039.1600000000001</v>
      </c>
      <c r="H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1074.56</v>
      </c>
      <c r="I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1030.3599999999999</v>
      </c>
      <c r="J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1034.4499999999998</v>
      </c>
      <c r="K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1025</v>
      </c>
      <c r="L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1024.6199999999999</v>
      </c>
      <c r="M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1023.5</v>
      </c>
      <c r="N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1021.11</v>
      </c>
      <c r="O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1020.76</v>
      </c>
      <c r="P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1020.5</v>
      </c>
      <c r="Q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1020.6999999999999</v>
      </c>
      <c r="R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1016.92</v>
      </c>
      <c r="S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1041.4499999999998</v>
      </c>
      <c r="T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1037.29</v>
      </c>
      <c r="U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1041.5</v>
      </c>
      <c r="V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1042.5</v>
      </c>
      <c r="W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1040.79</v>
      </c>
      <c r="X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1188.24</v>
      </c>
      <c r="Y42" s="104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1035.6699999999998</v>
      </c>
    </row>
    <row r="43" spans="1:25" x14ac:dyDescent="0.2">
      <c r="A43" s="77">
        <f t="shared" si="0"/>
        <v>43188</v>
      </c>
      <c r="B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1003.96</v>
      </c>
      <c r="C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1016.44</v>
      </c>
      <c r="D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1022.84</v>
      </c>
      <c r="E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1022.65</v>
      </c>
      <c r="F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1023.06</v>
      </c>
      <c r="G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1023.14</v>
      </c>
      <c r="H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1015.6700000000001</v>
      </c>
      <c r="I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1059.9399999999998</v>
      </c>
      <c r="J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1035.82</v>
      </c>
      <c r="K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1092.56</v>
      </c>
      <c r="L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1120.6000000000001</v>
      </c>
      <c r="M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1115.02</v>
      </c>
      <c r="N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1074.78</v>
      </c>
      <c r="O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1053.5999999999999</v>
      </c>
      <c r="P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1053.31</v>
      </c>
      <c r="Q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1038.8699999999999</v>
      </c>
      <c r="R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1027.08</v>
      </c>
      <c r="S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1035.02</v>
      </c>
      <c r="T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1031.71</v>
      </c>
      <c r="U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1016.4300000000001</v>
      </c>
      <c r="V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1038.01</v>
      </c>
      <c r="W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1046.82</v>
      </c>
      <c r="X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1206.96</v>
      </c>
      <c r="Y43" s="104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1028.51</v>
      </c>
    </row>
    <row r="44" spans="1:25" x14ac:dyDescent="0.2">
      <c r="A44" s="77">
        <f t="shared" si="0"/>
        <v>43189</v>
      </c>
      <c r="B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1004.49</v>
      </c>
      <c r="C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1016.94</v>
      </c>
      <c r="D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1036.8899999999999</v>
      </c>
      <c r="E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1036.6199999999999</v>
      </c>
      <c r="F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1023.3299999999999</v>
      </c>
      <c r="G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1023.8699999999999</v>
      </c>
      <c r="H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1019.17</v>
      </c>
      <c r="I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1040.77</v>
      </c>
      <c r="J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1017.55</v>
      </c>
      <c r="K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1072.5899999999999</v>
      </c>
      <c r="L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1088.1099999999999</v>
      </c>
      <c r="M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1087.4100000000001</v>
      </c>
      <c r="N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1054.8899999999999</v>
      </c>
      <c r="O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1038.1099999999999</v>
      </c>
      <c r="P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1038.1599999999999</v>
      </c>
      <c r="Q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1026.55</v>
      </c>
      <c r="R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1026.71</v>
      </c>
      <c r="S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1035.48</v>
      </c>
      <c r="T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1025.95</v>
      </c>
      <c r="U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1015.1700000000001</v>
      </c>
      <c r="V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1035.6599999999999</v>
      </c>
      <c r="W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1041.95</v>
      </c>
      <c r="X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1255.54</v>
      </c>
      <c r="Y44" s="134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1136.57</v>
      </c>
    </row>
    <row r="45" spans="1:25" x14ac:dyDescent="0.2">
      <c r="A45" s="77">
        <f t="shared" si="0"/>
        <v>43190</v>
      </c>
      <c r="B45" s="134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1008.27</v>
      </c>
      <c r="C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1009.99</v>
      </c>
      <c r="D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1036.72</v>
      </c>
      <c r="E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1036.4699999999998</v>
      </c>
      <c r="F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1051.03</v>
      </c>
      <c r="G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1051.3499999999999</v>
      </c>
      <c r="H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1026.83</v>
      </c>
      <c r="I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1026.8899999999999</v>
      </c>
      <c r="J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1010.22</v>
      </c>
      <c r="K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1011.3199999999999</v>
      </c>
      <c r="L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998.86</v>
      </c>
      <c r="M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1009.59</v>
      </c>
      <c r="N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1011.63</v>
      </c>
      <c r="O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1011.42</v>
      </c>
      <c r="P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1010.5699999999999</v>
      </c>
      <c r="Q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996.6099999999999</v>
      </c>
      <c r="R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1027.26</v>
      </c>
      <c r="S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1053.9099999999999</v>
      </c>
      <c r="T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1042.98</v>
      </c>
      <c r="U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1017.02</v>
      </c>
      <c r="V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1031.4899999999998</v>
      </c>
      <c r="W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1037.3</v>
      </c>
      <c r="X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1266.9199999999998</v>
      </c>
      <c r="Y45" s="142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1163.01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43160</v>
      </c>
      <c r="B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1156.25</v>
      </c>
      <c r="C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994.43</v>
      </c>
      <c r="D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979.89</v>
      </c>
      <c r="E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975.6</v>
      </c>
      <c r="F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982.80000000000007</v>
      </c>
      <c r="G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1015.01</v>
      </c>
      <c r="H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1123.5999999999999</v>
      </c>
      <c r="I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1266.5</v>
      </c>
      <c r="J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1047.3599999999999</v>
      </c>
      <c r="K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1239.22</v>
      </c>
      <c r="L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1283.4100000000001</v>
      </c>
      <c r="M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1312.9399999999998</v>
      </c>
      <c r="N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1300.57</v>
      </c>
      <c r="O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1300.23</v>
      </c>
      <c r="P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1317.87</v>
      </c>
      <c r="Q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1303.8900000000001</v>
      </c>
      <c r="R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1304.4199999999998</v>
      </c>
      <c r="S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1248.97</v>
      </c>
      <c r="T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1218.1400000000001</v>
      </c>
      <c r="U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1227.75</v>
      </c>
      <c r="V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1174.5</v>
      </c>
      <c r="W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1075.81</v>
      </c>
      <c r="X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1409.76</v>
      </c>
      <c r="Y52" s="104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1233.8399999999999</v>
      </c>
      <c r="AA52" s="78"/>
    </row>
    <row r="53" spans="1:27" x14ac:dyDescent="0.2">
      <c r="A53" s="77">
        <f t="shared" si="1"/>
        <v>43161</v>
      </c>
      <c r="B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1122.2099999999998</v>
      </c>
      <c r="C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1022.99</v>
      </c>
      <c r="D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988.31000000000006</v>
      </c>
      <c r="E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976.50999999999988</v>
      </c>
      <c r="F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983.88</v>
      </c>
      <c r="G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986.72</v>
      </c>
      <c r="H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1088.43</v>
      </c>
      <c r="I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1195.53</v>
      </c>
      <c r="J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1034.6499999999999</v>
      </c>
      <c r="K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1149.21</v>
      </c>
      <c r="L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1205.3799999999999</v>
      </c>
      <c r="M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1181.6299999999999</v>
      </c>
      <c r="N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1137.1200000000001</v>
      </c>
      <c r="O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1136.57</v>
      </c>
      <c r="P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1136.81</v>
      </c>
      <c r="Q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1136.9199999999998</v>
      </c>
      <c r="R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1136.8899999999999</v>
      </c>
      <c r="S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1161.56</v>
      </c>
      <c r="T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1184.97</v>
      </c>
      <c r="U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1204.3999999999999</v>
      </c>
      <c r="V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1162.6199999999999</v>
      </c>
      <c r="W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1090.22</v>
      </c>
      <c r="X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1347.18</v>
      </c>
      <c r="Y53" s="104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1243.17</v>
      </c>
    </row>
    <row r="54" spans="1:27" x14ac:dyDescent="0.2">
      <c r="A54" s="77">
        <f t="shared" si="1"/>
        <v>43162</v>
      </c>
      <c r="B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1115.1299999999999</v>
      </c>
      <c r="C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1020.6399999999999</v>
      </c>
      <c r="D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1023.4100000000001</v>
      </c>
      <c r="E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1023.15</v>
      </c>
      <c r="F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1023.65</v>
      </c>
      <c r="G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1024.8499999999999</v>
      </c>
      <c r="H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</v>
      </c>
      <c r="I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1032.8599999999999</v>
      </c>
      <c r="J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1061.42</v>
      </c>
      <c r="K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1019.48</v>
      </c>
      <c r="L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1054.68</v>
      </c>
      <c r="M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1054.6499999999999</v>
      </c>
      <c r="N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1001.26</v>
      </c>
      <c r="O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1013.37</v>
      </c>
      <c r="P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1034.1199999999999</v>
      </c>
      <c r="Q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1034.27</v>
      </c>
      <c r="R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1019.4200000000001</v>
      </c>
      <c r="S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1099.05</v>
      </c>
      <c r="T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1079.78</v>
      </c>
      <c r="U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1082.78</v>
      </c>
      <c r="V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1037.28</v>
      </c>
      <c r="W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1077.08</v>
      </c>
      <c r="X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1311.1999999999998</v>
      </c>
      <c r="Y54" s="104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1210.55</v>
      </c>
    </row>
    <row r="55" spans="1:27" x14ac:dyDescent="0.2">
      <c r="A55" s="77">
        <f t="shared" si="1"/>
        <v>43163</v>
      </c>
      <c r="B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1067.24</v>
      </c>
      <c r="C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1013.78</v>
      </c>
      <c r="D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1012.49</v>
      </c>
      <c r="E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1009.6899999999999</v>
      </c>
      <c r="F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1010.67</v>
      </c>
      <c r="G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1011.42</v>
      </c>
      <c r="H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1055.42</v>
      </c>
      <c r="I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1029.6499999999999</v>
      </c>
      <c r="J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1109.3799999999999</v>
      </c>
      <c r="K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1021.52</v>
      </c>
      <c r="L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1013.21</v>
      </c>
      <c r="M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1023.5500000000001</v>
      </c>
      <c r="N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1023.6</v>
      </c>
      <c r="O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1022.37</v>
      </c>
      <c r="P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1023.93</v>
      </c>
      <c r="Q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1022.54</v>
      </c>
      <c r="R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1022.38</v>
      </c>
      <c r="S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1116.44</v>
      </c>
      <c r="T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1060.4199999999998</v>
      </c>
      <c r="U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1063.55</v>
      </c>
      <c r="V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1025.01</v>
      </c>
      <c r="W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1078.08</v>
      </c>
      <c r="X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1294.0899999999999</v>
      </c>
      <c r="Y55" s="104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1168.46</v>
      </c>
    </row>
    <row r="56" spans="1:27" x14ac:dyDescent="0.2">
      <c r="A56" s="77">
        <f t="shared" si="1"/>
        <v>43164</v>
      </c>
      <c r="B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1126.08</v>
      </c>
      <c r="C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994.32999999999993</v>
      </c>
      <c r="D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993.09</v>
      </c>
      <c r="E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990.25</v>
      </c>
      <c r="F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986.5</v>
      </c>
      <c r="G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1008.27</v>
      </c>
      <c r="H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1105.32</v>
      </c>
      <c r="I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1211</v>
      </c>
      <c r="J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1005.36</v>
      </c>
      <c r="K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1203.2</v>
      </c>
      <c r="L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1273.26</v>
      </c>
      <c r="M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1199.8</v>
      </c>
      <c r="N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1180.94</v>
      </c>
      <c r="O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1180.57</v>
      </c>
      <c r="P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1181.0999999999999</v>
      </c>
      <c r="Q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1181.01</v>
      </c>
      <c r="R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1180.3599999999999</v>
      </c>
      <c r="S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1245.75</v>
      </c>
      <c r="T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1199.73</v>
      </c>
      <c r="U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1287.79</v>
      </c>
      <c r="V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1244.23</v>
      </c>
      <c r="W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1166.1599999999999</v>
      </c>
      <c r="X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1388.57</v>
      </c>
      <c r="Y56" s="104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1289.28</v>
      </c>
    </row>
    <row r="57" spans="1:27" x14ac:dyDescent="0.2">
      <c r="A57" s="77">
        <f t="shared" si="1"/>
        <v>43165</v>
      </c>
      <c r="B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1144.2</v>
      </c>
      <c r="C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1042.25</v>
      </c>
      <c r="D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984.76</v>
      </c>
      <c r="E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983.64</v>
      </c>
      <c r="F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982.57999999999993</v>
      </c>
      <c r="G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992.35</v>
      </c>
      <c r="H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1102.1099999999999</v>
      </c>
      <c r="I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1191.49</v>
      </c>
      <c r="J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1001.14</v>
      </c>
      <c r="K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1140.02</v>
      </c>
      <c r="L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1193.99</v>
      </c>
      <c r="M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1185.8399999999999</v>
      </c>
      <c r="N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1151.8999999999999</v>
      </c>
      <c r="O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1150.7099999999998</v>
      </c>
      <c r="P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1153.96</v>
      </c>
      <c r="Q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1154.79</v>
      </c>
      <c r="R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1178.78</v>
      </c>
      <c r="S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1211.6599999999999</v>
      </c>
      <c r="T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1166.9399999999998</v>
      </c>
      <c r="U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1219.45</v>
      </c>
      <c r="V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1185.43</v>
      </c>
      <c r="W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1137.94</v>
      </c>
      <c r="X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1341.54</v>
      </c>
      <c r="Y57" s="104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1248.33</v>
      </c>
    </row>
    <row r="58" spans="1:27" x14ac:dyDescent="0.2">
      <c r="A58" s="77">
        <f t="shared" si="1"/>
        <v>43166</v>
      </c>
      <c r="B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1092.07</v>
      </c>
      <c r="C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987.79</v>
      </c>
      <c r="D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985.36999999999989</v>
      </c>
      <c r="E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980.59999999999991</v>
      </c>
      <c r="F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981.94999999999993</v>
      </c>
      <c r="G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985.41000000000008</v>
      </c>
      <c r="H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1065.82</v>
      </c>
      <c r="I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1107.0999999999999</v>
      </c>
      <c r="J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1001.16</v>
      </c>
      <c r="K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1100.56</v>
      </c>
      <c r="L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1194.01</v>
      </c>
      <c r="M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1183.2</v>
      </c>
      <c r="N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1137.54</v>
      </c>
      <c r="O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1105.18</v>
      </c>
      <c r="P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1106.45</v>
      </c>
      <c r="Q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1074.68</v>
      </c>
      <c r="R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1067.45</v>
      </c>
      <c r="S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1134.45</v>
      </c>
      <c r="T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1177.02</v>
      </c>
      <c r="U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1220.1600000000001</v>
      </c>
      <c r="V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1157.48</v>
      </c>
      <c r="W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1080.96</v>
      </c>
      <c r="X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1319.2</v>
      </c>
      <c r="Y58" s="104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1231.3399999999999</v>
      </c>
    </row>
    <row r="59" spans="1:27" x14ac:dyDescent="0.2">
      <c r="A59" s="77">
        <f t="shared" si="1"/>
        <v>43167</v>
      </c>
      <c r="B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1095</v>
      </c>
      <c r="C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1020.76</v>
      </c>
      <c r="D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992.06</v>
      </c>
      <c r="E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990.66</v>
      </c>
      <c r="F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991.67</v>
      </c>
      <c r="G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993.06</v>
      </c>
      <c r="H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1023.89</v>
      </c>
      <c r="I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1058.52</v>
      </c>
      <c r="J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1010.39</v>
      </c>
      <c r="K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1010.39</v>
      </c>
      <c r="L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997.57999999999993</v>
      </c>
      <c r="M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998.62</v>
      </c>
      <c r="N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998.34999999999991</v>
      </c>
      <c r="O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998.38999999999987</v>
      </c>
      <c r="P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998.45</v>
      </c>
      <c r="Q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998.74</v>
      </c>
      <c r="R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1001.4799999999999</v>
      </c>
      <c r="S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1089.06</v>
      </c>
      <c r="T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1141.0999999999999</v>
      </c>
      <c r="U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1236.3900000000001</v>
      </c>
      <c r="V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1160.6499999999999</v>
      </c>
      <c r="W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1024.4399999999998</v>
      </c>
      <c r="X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1280.83</v>
      </c>
      <c r="Y59" s="104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1199.4099999999999</v>
      </c>
    </row>
    <row r="60" spans="1:27" x14ac:dyDescent="0.2">
      <c r="A60" s="77">
        <f t="shared" si="1"/>
        <v>43168</v>
      </c>
      <c r="B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1094.05</v>
      </c>
      <c r="C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1041.8399999999999</v>
      </c>
      <c r="D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989.92</v>
      </c>
      <c r="E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988.68999999999994</v>
      </c>
      <c r="F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989.64</v>
      </c>
      <c r="G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1002.72</v>
      </c>
      <c r="H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1045.3499999999999</v>
      </c>
      <c r="I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1081.52</v>
      </c>
      <c r="J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997.51</v>
      </c>
      <c r="K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1109.6600000000001</v>
      </c>
      <c r="L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1151.22</v>
      </c>
      <c r="M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1137.8900000000001</v>
      </c>
      <c r="N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1124.4000000000001</v>
      </c>
      <c r="O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1095.26</v>
      </c>
      <c r="P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1064.96</v>
      </c>
      <c r="Q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1065.02</v>
      </c>
      <c r="R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1049.8699999999999</v>
      </c>
      <c r="S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1133.49</v>
      </c>
      <c r="T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1124.8</v>
      </c>
      <c r="U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1203.05</v>
      </c>
      <c r="V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1109.6499999999999</v>
      </c>
      <c r="W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1026.9099999999999</v>
      </c>
      <c r="X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1348.44</v>
      </c>
      <c r="Y60" s="104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1210.8499999999999</v>
      </c>
    </row>
    <row r="61" spans="1:27" x14ac:dyDescent="0.2">
      <c r="A61" s="77">
        <f t="shared" si="1"/>
        <v>43169</v>
      </c>
      <c r="B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1093.54</v>
      </c>
      <c r="C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1020.31</v>
      </c>
      <c r="D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982.34</v>
      </c>
      <c r="E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981.81999999999994</v>
      </c>
      <c r="F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982.68000000000006</v>
      </c>
      <c r="G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990.19</v>
      </c>
      <c r="H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1019.9</v>
      </c>
      <c r="I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1081.73</v>
      </c>
      <c r="J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998</v>
      </c>
      <c r="K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1111.8899999999999</v>
      </c>
      <c r="L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1158.1200000000001</v>
      </c>
      <c r="M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1141.51</v>
      </c>
      <c r="N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1129.5800000000002</v>
      </c>
      <c r="O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1099.82</v>
      </c>
      <c r="P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1070.3899999999999</v>
      </c>
      <c r="Q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1069.73</v>
      </c>
      <c r="R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1050.8799999999999</v>
      </c>
      <c r="S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1126.6099999999999</v>
      </c>
      <c r="T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1121.79</v>
      </c>
      <c r="U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1204.1299999999999</v>
      </c>
      <c r="V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1110.5800000000002</v>
      </c>
      <c r="W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1025.9399999999998</v>
      </c>
      <c r="X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1337.74</v>
      </c>
      <c r="Y61" s="104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1235.03</v>
      </c>
    </row>
    <row r="62" spans="1:27" x14ac:dyDescent="0.2">
      <c r="A62" s="77">
        <f t="shared" si="1"/>
        <v>43170</v>
      </c>
      <c r="B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1064.6699999999998</v>
      </c>
      <c r="C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1027.83</v>
      </c>
      <c r="D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989.6</v>
      </c>
      <c r="E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993.11</v>
      </c>
      <c r="F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993.81999999999994</v>
      </c>
      <c r="G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995.15</v>
      </c>
      <c r="H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1015.22</v>
      </c>
      <c r="I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1006.49</v>
      </c>
      <c r="J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1010.05</v>
      </c>
      <c r="K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1011.1399999999999</v>
      </c>
      <c r="L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997.64999999999986</v>
      </c>
      <c r="M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997.93999999999994</v>
      </c>
      <c r="N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1030.7199999999998</v>
      </c>
      <c r="O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1015.62</v>
      </c>
      <c r="P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998.45</v>
      </c>
      <c r="Q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998.67</v>
      </c>
      <c r="R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1015.55</v>
      </c>
      <c r="S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1085.5899999999999</v>
      </c>
      <c r="T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1116.04</v>
      </c>
      <c r="U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1158.8999999999999</v>
      </c>
      <c r="V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1104.45</v>
      </c>
      <c r="W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1023.3899999999999</v>
      </c>
      <c r="X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1301.8699999999999</v>
      </c>
      <c r="Y62" s="104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1211.1400000000001</v>
      </c>
    </row>
    <row r="63" spans="1:27" x14ac:dyDescent="0.2">
      <c r="A63" s="77">
        <f t="shared" si="1"/>
        <v>43171</v>
      </c>
      <c r="B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1087.51</v>
      </c>
      <c r="C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985.84999999999991</v>
      </c>
      <c r="D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992.86999999999989</v>
      </c>
      <c r="E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990.87999999999988</v>
      </c>
      <c r="F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990.62</v>
      </c>
      <c r="G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993.54</v>
      </c>
      <c r="H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1082.1899999999998</v>
      </c>
      <c r="I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1189.4199999999998</v>
      </c>
      <c r="J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999.93</v>
      </c>
      <c r="K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1062.8599999999999</v>
      </c>
      <c r="L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1080.48</v>
      </c>
      <c r="M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1059.6199999999999</v>
      </c>
      <c r="N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1060.3899999999999</v>
      </c>
      <c r="O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998.02</v>
      </c>
      <c r="P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1001.34</v>
      </c>
      <c r="Q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1001.0899999999999</v>
      </c>
      <c r="R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1000.8399999999999</v>
      </c>
      <c r="S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1064.21</v>
      </c>
      <c r="T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1088.3700000000001</v>
      </c>
      <c r="U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1175.1099999999999</v>
      </c>
      <c r="V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1130.3900000000001</v>
      </c>
      <c r="W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1053.49</v>
      </c>
      <c r="X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1325.2299999999998</v>
      </c>
      <c r="Y63" s="104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1211.4000000000001</v>
      </c>
    </row>
    <row r="64" spans="1:27" x14ac:dyDescent="0.2">
      <c r="A64" s="77">
        <f t="shared" si="1"/>
        <v>43172</v>
      </c>
      <c r="B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1074.97</v>
      </c>
      <c r="C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981.03</v>
      </c>
      <c r="D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978.56999999999994</v>
      </c>
      <c r="E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977.57999999999993</v>
      </c>
      <c r="F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976.88</v>
      </c>
      <c r="G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987.74</v>
      </c>
      <c r="H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1005.6099999999999</v>
      </c>
      <c r="I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1106.32</v>
      </c>
      <c r="J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1009.8699999999999</v>
      </c>
      <c r="K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1047.6299999999999</v>
      </c>
      <c r="L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1083.03</v>
      </c>
      <c r="M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1064.04</v>
      </c>
      <c r="N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1058.6099999999999</v>
      </c>
      <c r="O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998.5</v>
      </c>
      <c r="P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997.16</v>
      </c>
      <c r="Q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997.08</v>
      </c>
      <c r="R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997.34999999999991</v>
      </c>
      <c r="S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1063.1699999999998</v>
      </c>
      <c r="T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1049.29</v>
      </c>
      <c r="U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1119.6199999999999</v>
      </c>
      <c r="V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1099.1499999999999</v>
      </c>
      <c r="W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1012.6299999999999</v>
      </c>
      <c r="X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1274.3699999999999</v>
      </c>
      <c r="Y64" s="104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1186.95</v>
      </c>
    </row>
    <row r="65" spans="1:25" x14ac:dyDescent="0.2">
      <c r="A65" s="77">
        <f t="shared" si="1"/>
        <v>43173</v>
      </c>
      <c r="B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1076.46</v>
      </c>
      <c r="C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998.67</v>
      </c>
      <c r="D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980.58999999999992</v>
      </c>
      <c r="E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979.61</v>
      </c>
      <c r="F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976.3</v>
      </c>
      <c r="G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978.77</v>
      </c>
      <c r="H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1035.9099999999999</v>
      </c>
      <c r="I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1172.02</v>
      </c>
      <c r="J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996.23</v>
      </c>
      <c r="K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1051.6699999999998</v>
      </c>
      <c r="L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1018.98</v>
      </c>
      <c r="M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1010.78</v>
      </c>
      <c r="N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998.56999999999994</v>
      </c>
      <c r="O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997.72</v>
      </c>
      <c r="P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995.15</v>
      </c>
      <c r="Q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1045.94</v>
      </c>
      <c r="R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1082.2099999999998</v>
      </c>
      <c r="S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1099.55</v>
      </c>
      <c r="T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1101.71</v>
      </c>
      <c r="U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1155.47</v>
      </c>
      <c r="V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1137.29</v>
      </c>
      <c r="W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1061.72</v>
      </c>
      <c r="X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1292.31</v>
      </c>
      <c r="Y65" s="104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1188.78</v>
      </c>
    </row>
    <row r="66" spans="1:25" x14ac:dyDescent="0.2">
      <c r="A66" s="77">
        <f t="shared" si="1"/>
        <v>43174</v>
      </c>
      <c r="B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1079.95</v>
      </c>
      <c r="C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989.19999999999993</v>
      </c>
      <c r="D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980.06</v>
      </c>
      <c r="E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977.99</v>
      </c>
      <c r="F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978.49999999999989</v>
      </c>
      <c r="G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982.11999999999989</v>
      </c>
      <c r="H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1064.3599999999999</v>
      </c>
      <c r="I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1214.17</v>
      </c>
      <c r="J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1032.55</v>
      </c>
      <c r="K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1148.0999999999999</v>
      </c>
      <c r="L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1203.2</v>
      </c>
      <c r="M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1215.05</v>
      </c>
      <c r="N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1166.99</v>
      </c>
      <c r="O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1152.8800000000001</v>
      </c>
      <c r="P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1154.3899999999999</v>
      </c>
      <c r="Q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1147.56</v>
      </c>
      <c r="R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1147.3900000000001</v>
      </c>
      <c r="S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1188.3799999999999</v>
      </c>
      <c r="T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1172.26</v>
      </c>
      <c r="U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1233.48</v>
      </c>
      <c r="V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1185.48</v>
      </c>
      <c r="W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1090.8799999999999</v>
      </c>
      <c r="X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1305.17</v>
      </c>
      <c r="Y66" s="104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1199.8799999999999</v>
      </c>
    </row>
    <row r="67" spans="1:25" x14ac:dyDescent="0.2">
      <c r="A67" s="77">
        <f t="shared" si="1"/>
        <v>43175</v>
      </c>
      <c r="B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1096.67</v>
      </c>
      <c r="C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1015.54</v>
      </c>
      <c r="D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979.75</v>
      </c>
      <c r="E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979.43000000000006</v>
      </c>
      <c r="F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978.81000000000006</v>
      </c>
      <c r="G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982.94999999999993</v>
      </c>
      <c r="H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1092.9100000000001</v>
      </c>
      <c r="I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1247.6699999999998</v>
      </c>
      <c r="J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1047.49</v>
      </c>
      <c r="K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1161.93</v>
      </c>
      <c r="L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1208.6199999999999</v>
      </c>
      <c r="M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1211.08</v>
      </c>
      <c r="N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1189.4799999999998</v>
      </c>
      <c r="O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1175.28</v>
      </c>
      <c r="P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1163.03</v>
      </c>
      <c r="Q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1167.75</v>
      </c>
      <c r="R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1179.6299999999999</v>
      </c>
      <c r="S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1205.6400000000001</v>
      </c>
      <c r="T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1175.3799999999999</v>
      </c>
      <c r="U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1232.1499999999999</v>
      </c>
      <c r="V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1191.17</v>
      </c>
      <c r="W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1099.6599999999999</v>
      </c>
      <c r="X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1325.26</v>
      </c>
      <c r="Y67" s="104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1183.8900000000001</v>
      </c>
    </row>
    <row r="68" spans="1:25" x14ac:dyDescent="0.2">
      <c r="A68" s="77">
        <f t="shared" si="1"/>
        <v>43176</v>
      </c>
      <c r="B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1035.57</v>
      </c>
      <c r="C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993.41</v>
      </c>
      <c r="D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984.69</v>
      </c>
      <c r="E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983.75</v>
      </c>
      <c r="F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977.77</v>
      </c>
      <c r="G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978.93999999999994</v>
      </c>
      <c r="H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1008.9399999999999</v>
      </c>
      <c r="I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1068.4199999999998</v>
      </c>
      <c r="J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990.90999999999985</v>
      </c>
      <c r="K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994.45</v>
      </c>
      <c r="L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1047.4099999999999</v>
      </c>
      <c r="M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1047.21</v>
      </c>
      <c r="N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1015.75</v>
      </c>
      <c r="O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995.45999999999992</v>
      </c>
      <c r="P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992.62</v>
      </c>
      <c r="Q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993.02</v>
      </c>
      <c r="R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993.52</v>
      </c>
      <c r="S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994.27</v>
      </c>
      <c r="T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997.34999999999991</v>
      </c>
      <c r="U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1150.46</v>
      </c>
      <c r="V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1107.4000000000001</v>
      </c>
      <c r="W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1019.17</v>
      </c>
      <c r="X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1210.6600000000001</v>
      </c>
      <c r="Y68" s="104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1080.27</v>
      </c>
    </row>
    <row r="69" spans="1:25" x14ac:dyDescent="0.2">
      <c r="A69" s="77">
        <f t="shared" si="1"/>
        <v>43177</v>
      </c>
      <c r="B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996.55</v>
      </c>
      <c r="C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995.12</v>
      </c>
      <c r="D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992.32</v>
      </c>
      <c r="E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991.18</v>
      </c>
      <c r="F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990.47</v>
      </c>
      <c r="G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991.91</v>
      </c>
      <c r="H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1007.7299999999999</v>
      </c>
      <c r="I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1012.6800000000001</v>
      </c>
      <c r="J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1071.8499999999999</v>
      </c>
      <c r="K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1001.43</v>
      </c>
      <c r="L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1002.9</v>
      </c>
      <c r="M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1003.5899999999999</v>
      </c>
      <c r="N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1003.8399999999999</v>
      </c>
      <c r="O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1004.06</v>
      </c>
      <c r="P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1003.02</v>
      </c>
      <c r="Q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1003.29</v>
      </c>
      <c r="R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1002.8499999999999</v>
      </c>
      <c r="S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1005.0799999999999</v>
      </c>
      <c r="T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1016.9599999999999</v>
      </c>
      <c r="U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1028.51</v>
      </c>
      <c r="V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1025.1499999999999</v>
      </c>
      <c r="W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1032.27</v>
      </c>
      <c r="X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1143.8399999999999</v>
      </c>
      <c r="Y69" s="104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1050.52</v>
      </c>
    </row>
    <row r="70" spans="1:25" x14ac:dyDescent="0.2">
      <c r="A70" s="77">
        <f t="shared" si="1"/>
        <v>43178</v>
      </c>
      <c r="B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987.07999999999993</v>
      </c>
      <c r="C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991.7</v>
      </c>
      <c r="D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990.11999999999989</v>
      </c>
      <c r="E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989.78</v>
      </c>
      <c r="F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989.96999999999991</v>
      </c>
      <c r="G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990.8599999999999</v>
      </c>
      <c r="H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1010.25</v>
      </c>
      <c r="I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1038.8599999999999</v>
      </c>
      <c r="J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1006.75</v>
      </c>
      <c r="K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995.77</v>
      </c>
      <c r="L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996.53</v>
      </c>
      <c r="M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996.26</v>
      </c>
      <c r="N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995.07</v>
      </c>
      <c r="O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996.61</v>
      </c>
      <c r="P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995.43999999999994</v>
      </c>
      <c r="Q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995.71</v>
      </c>
      <c r="R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995.72</v>
      </c>
      <c r="S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999.73</v>
      </c>
      <c r="T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1004.25</v>
      </c>
      <c r="U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1011.21</v>
      </c>
      <c r="V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1020.6700000000001</v>
      </c>
      <c r="W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1019.48</v>
      </c>
      <c r="X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1156.52</v>
      </c>
      <c r="Y70" s="104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1032.6899999999998</v>
      </c>
    </row>
    <row r="71" spans="1:25" x14ac:dyDescent="0.2">
      <c r="A71" s="77">
        <f t="shared" si="1"/>
        <v>43179</v>
      </c>
      <c r="B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989.7</v>
      </c>
      <c r="C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991.7</v>
      </c>
      <c r="D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989.92</v>
      </c>
      <c r="E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989.63</v>
      </c>
      <c r="F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989.16</v>
      </c>
      <c r="G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990.78</v>
      </c>
      <c r="H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1008.15</v>
      </c>
      <c r="I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1038.8599999999999</v>
      </c>
      <c r="J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1009.6099999999999</v>
      </c>
      <c r="K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997.51</v>
      </c>
      <c r="L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997.21</v>
      </c>
      <c r="M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996.76</v>
      </c>
      <c r="N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996.77</v>
      </c>
      <c r="O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998.33999999999992</v>
      </c>
      <c r="P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997.09</v>
      </c>
      <c r="Q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997.41</v>
      </c>
      <c r="R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997.33999999999992</v>
      </c>
      <c r="S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997.92</v>
      </c>
      <c r="T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1006.27</v>
      </c>
      <c r="U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1010.65</v>
      </c>
      <c r="V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1009.52</v>
      </c>
      <c r="W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1016.1</v>
      </c>
      <c r="X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1172.0999999999999</v>
      </c>
      <c r="Y71" s="104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1036.6599999999999</v>
      </c>
    </row>
    <row r="72" spans="1:25" x14ac:dyDescent="0.2">
      <c r="A72" s="77">
        <f t="shared" si="1"/>
        <v>43180</v>
      </c>
      <c r="B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1006.39</v>
      </c>
      <c r="C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989.93</v>
      </c>
      <c r="D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989.16</v>
      </c>
      <c r="E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988.94</v>
      </c>
      <c r="F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989.81</v>
      </c>
      <c r="G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990.78</v>
      </c>
      <c r="H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1005.39</v>
      </c>
      <c r="I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1104.45</v>
      </c>
      <c r="J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1009.9200000000001</v>
      </c>
      <c r="K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1112.78</v>
      </c>
      <c r="L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1112.6899999999998</v>
      </c>
      <c r="M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1125.4099999999999</v>
      </c>
      <c r="N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1090.77</v>
      </c>
      <c r="O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1090.6499999999999</v>
      </c>
      <c r="P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1089.81</v>
      </c>
      <c r="Q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1076.32</v>
      </c>
      <c r="R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1064.5999999999999</v>
      </c>
      <c r="S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1085.6099999999999</v>
      </c>
      <c r="T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1029.54</v>
      </c>
      <c r="U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1101.3499999999999</v>
      </c>
      <c r="V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1082.5</v>
      </c>
      <c r="W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1041.6499999999999</v>
      </c>
      <c r="X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1274.9799999999998</v>
      </c>
      <c r="Y72" s="104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1056.4799999999998</v>
      </c>
    </row>
    <row r="73" spans="1:25" x14ac:dyDescent="0.2">
      <c r="A73" s="77">
        <f t="shared" si="1"/>
        <v>43181</v>
      </c>
      <c r="B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995.34999999999991</v>
      </c>
      <c r="C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1011.3100000000001</v>
      </c>
      <c r="D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995.73</v>
      </c>
      <c r="E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1049.4399999999998</v>
      </c>
      <c r="F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1042.52</v>
      </c>
      <c r="G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991.91</v>
      </c>
      <c r="H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1008.85</v>
      </c>
      <c r="I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1004.68</v>
      </c>
      <c r="J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1046.52</v>
      </c>
      <c r="K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1000.1099999999999</v>
      </c>
      <c r="L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1022.01</v>
      </c>
      <c r="M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1004.44</v>
      </c>
      <c r="N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1014.12</v>
      </c>
      <c r="O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1013.7399999999999</v>
      </c>
      <c r="P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1013.3299999999999</v>
      </c>
      <c r="Q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1013.75</v>
      </c>
      <c r="R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1009.2</v>
      </c>
      <c r="S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1018.38</v>
      </c>
      <c r="T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1040.6299999999999</v>
      </c>
      <c r="U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1037.76</v>
      </c>
      <c r="V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1033.0999999999999</v>
      </c>
      <c r="W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1040.53</v>
      </c>
      <c r="X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1196.57</v>
      </c>
      <c r="Y73" s="104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1047.1399999999999</v>
      </c>
    </row>
    <row r="74" spans="1:25" x14ac:dyDescent="0.2">
      <c r="A74" s="77">
        <f t="shared" si="1"/>
        <v>43182</v>
      </c>
      <c r="B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1002.16</v>
      </c>
      <c r="C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994.8599999999999</v>
      </c>
      <c r="D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1013.8699999999999</v>
      </c>
      <c r="E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1025.5899999999999</v>
      </c>
      <c r="F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1018.74</v>
      </c>
      <c r="G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1002.6899999999999</v>
      </c>
      <c r="H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1004.5500000000001</v>
      </c>
      <c r="I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994.7399999999999</v>
      </c>
      <c r="J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1009.81</v>
      </c>
      <c r="K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1011.1199999999999</v>
      </c>
      <c r="L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1011.43</v>
      </c>
      <c r="M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1011.68</v>
      </c>
      <c r="N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1011.2</v>
      </c>
      <c r="O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1010.9499999999999</v>
      </c>
      <c r="P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1009.34</v>
      </c>
      <c r="Q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1009.29</v>
      </c>
      <c r="R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1009.47</v>
      </c>
      <c r="S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1016.5899999999999</v>
      </c>
      <c r="T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1021.52</v>
      </c>
      <c r="U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1112.8499999999999</v>
      </c>
      <c r="V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1050.4599999999998</v>
      </c>
      <c r="W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1046.0999999999999</v>
      </c>
      <c r="X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1146.5899999999999</v>
      </c>
      <c r="Y74" s="104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1086.26</v>
      </c>
    </row>
    <row r="75" spans="1:25" x14ac:dyDescent="0.2">
      <c r="A75" s="77">
        <f t="shared" si="1"/>
        <v>43183</v>
      </c>
      <c r="B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1030.8499999999999</v>
      </c>
      <c r="C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1041.03</v>
      </c>
      <c r="D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1054.55</v>
      </c>
      <c r="E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1067.6699999999998</v>
      </c>
      <c r="F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1052.8</v>
      </c>
      <c r="G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1035.33</v>
      </c>
      <c r="H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1031.57</v>
      </c>
      <c r="I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980.09</v>
      </c>
      <c r="J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1001.53</v>
      </c>
      <c r="K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1005.5799999999999</v>
      </c>
      <c r="L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1017.3399999999999</v>
      </c>
      <c r="M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999.79</v>
      </c>
      <c r="N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1001.6299999999999</v>
      </c>
      <c r="O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1000.53</v>
      </c>
      <c r="P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999.58999999999992</v>
      </c>
      <c r="Q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999.59999999999991</v>
      </c>
      <c r="R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1000.67</v>
      </c>
      <c r="S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1007.95</v>
      </c>
      <c r="T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1122.1899999999998</v>
      </c>
      <c r="U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1052.3799999999999</v>
      </c>
      <c r="V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1046.9299999999998</v>
      </c>
      <c r="W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1033.26</v>
      </c>
      <c r="X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1195.6600000000001</v>
      </c>
      <c r="Y75" s="104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1051.7099999999998</v>
      </c>
    </row>
    <row r="76" spans="1:25" x14ac:dyDescent="0.2">
      <c r="A76" s="77">
        <f t="shared" si="1"/>
        <v>43184</v>
      </c>
      <c r="B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997</v>
      </c>
      <c r="C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1048.9299999999998</v>
      </c>
      <c r="D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1061.1399999999999</v>
      </c>
      <c r="E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1075.04</v>
      </c>
      <c r="F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1075.75</v>
      </c>
      <c r="G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1036.2399999999998</v>
      </c>
      <c r="H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1057.49</v>
      </c>
      <c r="I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1004.89</v>
      </c>
      <c r="J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1068.6099999999999</v>
      </c>
      <c r="K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1003.8199999999999</v>
      </c>
      <c r="L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1007.63</v>
      </c>
      <c r="M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1003.55</v>
      </c>
      <c r="N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1037.77</v>
      </c>
      <c r="O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1034.24</v>
      </c>
      <c r="P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1054.4699999999998</v>
      </c>
      <c r="Q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1069.74</v>
      </c>
      <c r="R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1071.6299999999999</v>
      </c>
      <c r="S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1080.72</v>
      </c>
      <c r="T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1065.0899999999999</v>
      </c>
      <c r="U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1044.1499999999999</v>
      </c>
      <c r="V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1046.9299999999998</v>
      </c>
      <c r="W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1038.0999999999999</v>
      </c>
      <c r="X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1173.93</v>
      </c>
      <c r="Y76" s="104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1092</v>
      </c>
    </row>
    <row r="77" spans="1:25" x14ac:dyDescent="0.2">
      <c r="A77" s="77">
        <f t="shared" si="1"/>
        <v>43185</v>
      </c>
      <c r="B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1013</v>
      </c>
      <c r="C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1044.3399999999999</v>
      </c>
      <c r="D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1063.8399999999999</v>
      </c>
      <c r="E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1078.1600000000001</v>
      </c>
      <c r="F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1078.2</v>
      </c>
      <c r="G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1036.3499999999999</v>
      </c>
      <c r="H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1046.23</v>
      </c>
      <c r="I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1023.58</v>
      </c>
      <c r="J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1026.26</v>
      </c>
      <c r="K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1017.5</v>
      </c>
      <c r="L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1014.26</v>
      </c>
      <c r="M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1012.93</v>
      </c>
      <c r="N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1012.53</v>
      </c>
      <c r="O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1009.67</v>
      </c>
      <c r="P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1009.6899999999999</v>
      </c>
      <c r="Q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1009.27</v>
      </c>
      <c r="R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1001.02</v>
      </c>
      <c r="S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1004.54</v>
      </c>
      <c r="T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1027.56</v>
      </c>
      <c r="U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1034.3799999999999</v>
      </c>
      <c r="V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1031.71</v>
      </c>
      <c r="W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1028.22</v>
      </c>
      <c r="X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1096.99</v>
      </c>
      <c r="Y77" s="104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1026.04</v>
      </c>
    </row>
    <row r="78" spans="1:25" x14ac:dyDescent="0.2">
      <c r="A78" s="77">
        <f t="shared" si="1"/>
        <v>43186</v>
      </c>
      <c r="B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989.44</v>
      </c>
      <c r="C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1023.0899999999999</v>
      </c>
      <c r="D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1022.25</v>
      </c>
      <c r="E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1021.92</v>
      </c>
      <c r="F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1022.72</v>
      </c>
      <c r="G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1009.7499999999999</v>
      </c>
      <c r="H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1036.1399999999999</v>
      </c>
      <c r="I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1012.74</v>
      </c>
      <c r="J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1020.99</v>
      </c>
      <c r="K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1008.1</v>
      </c>
      <c r="L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1007.9099999999999</v>
      </c>
      <c r="M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1007.78</v>
      </c>
      <c r="N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1007.5699999999999</v>
      </c>
      <c r="O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1006.2299999999999</v>
      </c>
      <c r="P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1000.49</v>
      </c>
      <c r="Q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1004.8199999999999</v>
      </c>
      <c r="R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1001.04</v>
      </c>
      <c r="S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1023.8399999999999</v>
      </c>
      <c r="T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1031.8799999999999</v>
      </c>
      <c r="U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1018.23</v>
      </c>
      <c r="V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1034.22</v>
      </c>
      <c r="W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1032.1599999999999</v>
      </c>
      <c r="X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1166</v>
      </c>
      <c r="Y78" s="104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1024.6199999999999</v>
      </c>
    </row>
    <row r="79" spans="1:25" x14ac:dyDescent="0.2">
      <c r="A79" s="77">
        <f t="shared" si="1"/>
        <v>43187</v>
      </c>
      <c r="B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989.4</v>
      </c>
      <c r="C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1009.52</v>
      </c>
      <c r="D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1008.92</v>
      </c>
      <c r="E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1022.43</v>
      </c>
      <c r="F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1009.53</v>
      </c>
      <c r="G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1023.26</v>
      </c>
      <c r="H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1058.0999999999999</v>
      </c>
      <c r="I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1014.6099999999999</v>
      </c>
      <c r="J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1018.6299999999999</v>
      </c>
      <c r="K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1009.32</v>
      </c>
      <c r="L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1008.9599999999999</v>
      </c>
      <c r="M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1007.8499999999999</v>
      </c>
      <c r="N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1005.5</v>
      </c>
      <c r="O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1005.1599999999999</v>
      </c>
      <c r="P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1004.9</v>
      </c>
      <c r="Q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1005.0899999999999</v>
      </c>
      <c r="R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1001.38</v>
      </c>
      <c r="S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1025.52</v>
      </c>
      <c r="T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1021.4200000000001</v>
      </c>
      <c r="U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1025.56</v>
      </c>
      <c r="V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1026.54</v>
      </c>
      <c r="W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1024.8699999999999</v>
      </c>
      <c r="X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1169.96</v>
      </c>
      <c r="Y79" s="104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1019.8299999999999</v>
      </c>
    </row>
    <row r="80" spans="1:25" x14ac:dyDescent="0.2">
      <c r="A80" s="77">
        <f t="shared" si="1"/>
        <v>43188</v>
      </c>
      <c r="B80" s="10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988.62</v>
      </c>
      <c r="C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1000.9</v>
      </c>
      <c r="D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1007.2</v>
      </c>
      <c r="E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1007.02</v>
      </c>
      <c r="F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1007.42</v>
      </c>
      <c r="G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1007.5</v>
      </c>
      <c r="H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1000.14</v>
      </c>
      <c r="I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1043.71</v>
      </c>
      <c r="J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1019.9699999999999</v>
      </c>
      <c r="K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1075.81</v>
      </c>
      <c r="L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1103.4000000000001</v>
      </c>
      <c r="M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1097.9100000000001</v>
      </c>
      <c r="N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1058.32</v>
      </c>
      <c r="O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1037.4699999999998</v>
      </c>
      <c r="P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1037.1799999999998</v>
      </c>
      <c r="Q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1022.98</v>
      </c>
      <c r="R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1011.37</v>
      </c>
      <c r="S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1019.1899999999999</v>
      </c>
      <c r="T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1015.9300000000001</v>
      </c>
      <c r="U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1000.89</v>
      </c>
      <c r="V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1022.1299999999999</v>
      </c>
      <c r="W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1030.8</v>
      </c>
      <c r="X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1188.3799999999999</v>
      </c>
      <c r="Y80" s="134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1012.78</v>
      </c>
    </row>
    <row r="81" spans="1:27" x14ac:dyDescent="0.2">
      <c r="A81" s="77">
        <f t="shared" ref="A81:A82" si="2">A44</f>
        <v>43189</v>
      </c>
      <c r="B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989.15</v>
      </c>
      <c r="C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1001.39</v>
      </c>
      <c r="D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1021.03</v>
      </c>
      <c r="E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1020.76</v>
      </c>
      <c r="F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1007.68</v>
      </c>
      <c r="G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1008.2199999999999</v>
      </c>
      <c r="H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1003.5899999999999</v>
      </c>
      <c r="I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1024.8399999999999</v>
      </c>
      <c r="J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1001.99</v>
      </c>
      <c r="K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1056.1599999999999</v>
      </c>
      <c r="L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1071.43</v>
      </c>
      <c r="M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1070.75</v>
      </c>
      <c r="N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1038.74</v>
      </c>
      <c r="O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1022.23</v>
      </c>
      <c r="P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1022.28</v>
      </c>
      <c r="Q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1010.86</v>
      </c>
      <c r="R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1011.01</v>
      </c>
      <c r="S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1019.64</v>
      </c>
      <c r="T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1010.27</v>
      </c>
      <c r="U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999.65000000000009</v>
      </c>
      <c r="V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1019.8199999999999</v>
      </c>
      <c r="W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1026.01</v>
      </c>
      <c r="X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1236.18</v>
      </c>
      <c r="Y81" s="134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1119.1099999999999</v>
      </c>
    </row>
    <row r="82" spans="1:27" x14ac:dyDescent="0.2">
      <c r="A82" s="77">
        <f t="shared" si="2"/>
        <v>43190</v>
      </c>
      <c r="B82" s="134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992.8599999999999</v>
      </c>
      <c r="C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994.55</v>
      </c>
      <c r="D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1020.86</v>
      </c>
      <c r="E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1020.6099999999999</v>
      </c>
      <c r="F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1034.94</v>
      </c>
      <c r="G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1035.26</v>
      </c>
      <c r="H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1011.1199999999999</v>
      </c>
      <c r="I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1011.19</v>
      </c>
      <c r="J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994.79</v>
      </c>
      <c r="K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995.86</v>
      </c>
      <c r="L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983.61</v>
      </c>
      <c r="M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994.16</v>
      </c>
      <c r="N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996.17</v>
      </c>
      <c r="O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995.95999999999992</v>
      </c>
      <c r="P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995.13</v>
      </c>
      <c r="Q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981.38999999999987</v>
      </c>
      <c r="R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1011.55</v>
      </c>
      <c r="S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1037.77</v>
      </c>
      <c r="T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1027.02</v>
      </c>
      <c r="U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1001.4799999999999</v>
      </c>
      <c r="V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1015.7099999999999</v>
      </c>
      <c r="W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1021.4300000000001</v>
      </c>
      <c r="X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1247.3899999999999</v>
      </c>
      <c r="Y82" s="142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1145.1399999999999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43160</v>
      </c>
      <c r="B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1090.78</v>
      </c>
      <c r="C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938.4799999999999</v>
      </c>
      <c r="D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924.79</v>
      </c>
      <c r="E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920.76</v>
      </c>
      <c r="F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927.53</v>
      </c>
      <c r="G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957.85</v>
      </c>
      <c r="H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1060.05</v>
      </c>
      <c r="I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1194.54</v>
      </c>
      <c r="J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988.29</v>
      </c>
      <c r="K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1168.8699999999999</v>
      </c>
      <c r="L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1210.46</v>
      </c>
      <c r="M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1238.25</v>
      </c>
      <c r="N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1226.6099999999999</v>
      </c>
      <c r="O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1226.29</v>
      </c>
      <c r="P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1242.8899999999999</v>
      </c>
      <c r="Q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1229.74</v>
      </c>
      <c r="R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1230.2299999999998</v>
      </c>
      <c r="S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1178.04</v>
      </c>
      <c r="T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1149.03</v>
      </c>
      <c r="U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1158.07</v>
      </c>
      <c r="V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1107.96</v>
      </c>
      <c r="W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1015.07</v>
      </c>
      <c r="X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1329.3799999999999</v>
      </c>
      <c r="Y89" s="104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1163.81</v>
      </c>
      <c r="AA89" s="78"/>
    </row>
    <row r="90" spans="1:27" x14ac:dyDescent="0.2">
      <c r="A90" s="77">
        <f t="shared" si="3"/>
        <v>43161</v>
      </c>
      <c r="B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1058.7399999999998</v>
      </c>
      <c r="C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965.36</v>
      </c>
      <c r="D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932.72</v>
      </c>
      <c r="E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921.6099999999999</v>
      </c>
      <c r="F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928.54</v>
      </c>
      <c r="G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931.21999999999991</v>
      </c>
      <c r="H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1026.95</v>
      </c>
      <c r="I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1127.74</v>
      </c>
      <c r="J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976.32999999999993</v>
      </c>
      <c r="K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1084.1500000000001</v>
      </c>
      <c r="L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1137.02</v>
      </c>
      <c r="M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1114.6599999999999</v>
      </c>
      <c r="N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1072.77</v>
      </c>
      <c r="O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1072.25</v>
      </c>
      <c r="P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1072.48</v>
      </c>
      <c r="Q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1072.5899999999999</v>
      </c>
      <c r="R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1072.55</v>
      </c>
      <c r="S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1095.78</v>
      </c>
      <c r="T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1117.81</v>
      </c>
      <c r="U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1136.0999999999999</v>
      </c>
      <c r="V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1096.77</v>
      </c>
      <c r="W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1028.6299999999999</v>
      </c>
      <c r="X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1270.47</v>
      </c>
      <c r="Y90" s="104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1172.5899999999999</v>
      </c>
    </row>
    <row r="91" spans="1:27" x14ac:dyDescent="0.2">
      <c r="A91" s="77">
        <f t="shared" si="3"/>
        <v>43162</v>
      </c>
      <c r="B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1052.08</v>
      </c>
      <c r="C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963.13999999999987</v>
      </c>
      <c r="D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965.75</v>
      </c>
      <c r="E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965.51</v>
      </c>
      <c r="F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965.98</v>
      </c>
      <c r="G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967.11</v>
      </c>
      <c r="H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959.71</v>
      </c>
      <c r="I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974.64</v>
      </c>
      <c r="J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1001.52</v>
      </c>
      <c r="K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962.06</v>
      </c>
      <c r="L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995.18000000000006</v>
      </c>
      <c r="M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995.14999999999986</v>
      </c>
      <c r="N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944.9</v>
      </c>
      <c r="O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956.3</v>
      </c>
      <c r="P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975.82999999999993</v>
      </c>
      <c r="Q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975.96999999999991</v>
      </c>
      <c r="R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962</v>
      </c>
      <c r="S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1036.9399999999998</v>
      </c>
      <c r="T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1018.8</v>
      </c>
      <c r="U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1021.63</v>
      </c>
      <c r="V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978.81</v>
      </c>
      <c r="W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1016.27</v>
      </c>
      <c r="X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1236.6099999999999</v>
      </c>
      <c r="Y91" s="104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1141.8900000000001</v>
      </c>
    </row>
    <row r="92" spans="1:27" x14ac:dyDescent="0.2">
      <c r="A92" s="77">
        <f t="shared" si="3"/>
        <v>43163</v>
      </c>
      <c r="B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1007</v>
      </c>
      <c r="C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956.69</v>
      </c>
      <c r="D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955.46999999999991</v>
      </c>
      <c r="E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952.83999999999992</v>
      </c>
      <c r="F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953.75999999999988</v>
      </c>
      <c r="G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954.45999999999992</v>
      </c>
      <c r="H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995.88</v>
      </c>
      <c r="I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971.61999999999989</v>
      </c>
      <c r="J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1046.67</v>
      </c>
      <c r="K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963.96999999999991</v>
      </c>
      <c r="L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956.15</v>
      </c>
      <c r="M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965.89</v>
      </c>
      <c r="N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965.93</v>
      </c>
      <c r="O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964.77</v>
      </c>
      <c r="P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966.24</v>
      </c>
      <c r="Q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964.93</v>
      </c>
      <c r="R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964.78</v>
      </c>
      <c r="S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1053.31</v>
      </c>
      <c r="T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1000.5899999999999</v>
      </c>
      <c r="U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1003.53</v>
      </c>
      <c r="V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967.26</v>
      </c>
      <c r="W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1017.1999999999999</v>
      </c>
      <c r="X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1220.51</v>
      </c>
      <c r="Y92" s="104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1102.27</v>
      </c>
    </row>
    <row r="93" spans="1:27" x14ac:dyDescent="0.2">
      <c r="A93" s="77">
        <f t="shared" si="3"/>
        <v>43164</v>
      </c>
      <c r="B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1062.3799999999999</v>
      </c>
      <c r="C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938.38</v>
      </c>
      <c r="D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937.22</v>
      </c>
      <c r="E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934.54</v>
      </c>
      <c r="F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931.01</v>
      </c>
      <c r="G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951.5</v>
      </c>
      <c r="H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1042.8499999999999</v>
      </c>
      <c r="I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1142.3</v>
      </c>
      <c r="J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948.77</v>
      </c>
      <c r="K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1134.97</v>
      </c>
      <c r="L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1200.9099999999999</v>
      </c>
      <c r="M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1131.77</v>
      </c>
      <c r="N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1114.02</v>
      </c>
      <c r="O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1113.6699999999998</v>
      </c>
      <c r="P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1114.17</v>
      </c>
      <c r="Q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1114.08</v>
      </c>
      <c r="R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1113.47</v>
      </c>
      <c r="S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1175.01</v>
      </c>
      <c r="T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1131.7</v>
      </c>
      <c r="U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1214.58</v>
      </c>
      <c r="V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1173.58</v>
      </c>
      <c r="W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1100.0999999999999</v>
      </c>
      <c r="X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1309.43</v>
      </c>
      <c r="Y93" s="104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1215.99</v>
      </c>
    </row>
    <row r="94" spans="1:27" x14ac:dyDescent="0.2">
      <c r="A94" s="77">
        <f t="shared" si="3"/>
        <v>43165</v>
      </c>
      <c r="B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1079.44</v>
      </c>
      <c r="C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983.48</v>
      </c>
      <c r="D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929.36999999999989</v>
      </c>
      <c r="E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928.31999999999994</v>
      </c>
      <c r="F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927.31999999999994</v>
      </c>
      <c r="G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936.51</v>
      </c>
      <c r="H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1039.82</v>
      </c>
      <c r="I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1123.95</v>
      </c>
      <c r="J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944.79</v>
      </c>
      <c r="K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1075.51</v>
      </c>
      <c r="L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1126.3</v>
      </c>
      <c r="M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1118.6299999999999</v>
      </c>
      <c r="N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1086.6899999999998</v>
      </c>
      <c r="O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1085.57</v>
      </c>
      <c r="P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1088.6200000000001</v>
      </c>
      <c r="Q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1089.4100000000001</v>
      </c>
      <c r="R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1111.99</v>
      </c>
      <c r="S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1142.93</v>
      </c>
      <c r="T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1100.8399999999999</v>
      </c>
      <c r="U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1150.26</v>
      </c>
      <c r="V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1118.24</v>
      </c>
      <c r="W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1073.55</v>
      </c>
      <c r="X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1265.1699999999998</v>
      </c>
      <c r="Y94" s="104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1177.44</v>
      </c>
    </row>
    <row r="95" spans="1:27" x14ac:dyDescent="0.2">
      <c r="A95" s="77">
        <f t="shared" si="3"/>
        <v>43166</v>
      </c>
      <c r="B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1030.3799999999999</v>
      </c>
      <c r="C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932.22</v>
      </c>
      <c r="D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929.94999999999993</v>
      </c>
      <c r="E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925.45999999999992</v>
      </c>
      <c r="F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926.73</v>
      </c>
      <c r="G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929.98</v>
      </c>
      <c r="H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1005.66</v>
      </c>
      <c r="I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1044.52</v>
      </c>
      <c r="J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944.81</v>
      </c>
      <c r="K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1038.3599999999999</v>
      </c>
      <c r="L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1126.31</v>
      </c>
      <c r="M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1116.1399999999999</v>
      </c>
      <c r="N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1073.1599999999999</v>
      </c>
      <c r="O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1042.7099999999998</v>
      </c>
      <c r="P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1043.9100000000001</v>
      </c>
      <c r="Q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1014.01</v>
      </c>
      <c r="R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1007.1999999999999</v>
      </c>
      <c r="S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1070.26</v>
      </c>
      <c r="T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1110.32</v>
      </c>
      <c r="U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1150.93</v>
      </c>
      <c r="V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1091.93</v>
      </c>
      <c r="W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1019.91</v>
      </c>
      <c r="X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1244.1500000000001</v>
      </c>
      <c r="Y95" s="104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1161.45</v>
      </c>
    </row>
    <row r="96" spans="1:27" x14ac:dyDescent="0.2">
      <c r="A96" s="77">
        <f t="shared" si="3"/>
        <v>43167</v>
      </c>
      <c r="B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1033.1299999999999</v>
      </c>
      <c r="C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963.26</v>
      </c>
      <c r="D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936.25</v>
      </c>
      <c r="E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934.92</v>
      </c>
      <c r="F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935.87999999999988</v>
      </c>
      <c r="G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937.18</v>
      </c>
      <c r="H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966.2</v>
      </c>
      <c r="I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998.8</v>
      </c>
      <c r="J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953.5</v>
      </c>
      <c r="K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953.5</v>
      </c>
      <c r="L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941.43999999999994</v>
      </c>
      <c r="M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942.42</v>
      </c>
      <c r="N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942.17</v>
      </c>
      <c r="O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942.19999999999993</v>
      </c>
      <c r="P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942.26</v>
      </c>
      <c r="Q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942.54</v>
      </c>
      <c r="R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945.1099999999999</v>
      </c>
      <c r="S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1027.54</v>
      </c>
      <c r="T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1076.52</v>
      </c>
      <c r="U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1166.21</v>
      </c>
      <c r="V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1094.9199999999998</v>
      </c>
      <c r="W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966.71999999999991</v>
      </c>
      <c r="X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1208.03</v>
      </c>
      <c r="Y96" s="104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1131.3999999999999</v>
      </c>
    </row>
    <row r="97" spans="1:25" x14ac:dyDescent="0.2">
      <c r="A97" s="77">
        <f t="shared" si="3"/>
        <v>43168</v>
      </c>
      <c r="B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1032.23</v>
      </c>
      <c r="C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983.1</v>
      </c>
      <c r="D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934.23</v>
      </c>
      <c r="E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933.07999999999993</v>
      </c>
      <c r="F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933.95999999999992</v>
      </c>
      <c r="G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946.27</v>
      </c>
      <c r="H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986.4</v>
      </c>
      <c r="I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1020.44</v>
      </c>
      <c r="J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941.37</v>
      </c>
      <c r="K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1046.93</v>
      </c>
      <c r="L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1086.04</v>
      </c>
      <c r="M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1073.5</v>
      </c>
      <c r="N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1060.8</v>
      </c>
      <c r="O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1033.3699999999999</v>
      </c>
      <c r="P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1004.86</v>
      </c>
      <c r="Q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1004.91</v>
      </c>
      <c r="R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990.66</v>
      </c>
      <c r="S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1069.3599999999999</v>
      </c>
      <c r="T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1061.1799999999998</v>
      </c>
      <c r="U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1134.83</v>
      </c>
      <c r="V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1046.9199999999998</v>
      </c>
      <c r="W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969.05</v>
      </c>
      <c r="X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1271.6600000000001</v>
      </c>
      <c r="Y97" s="104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1142.1600000000001</v>
      </c>
    </row>
    <row r="98" spans="1:25" x14ac:dyDescent="0.2">
      <c r="A98" s="77">
        <f t="shared" si="3"/>
        <v>43169</v>
      </c>
      <c r="B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1031.76</v>
      </c>
      <c r="C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962.82999999999993</v>
      </c>
      <c r="D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927.1</v>
      </c>
      <c r="E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926.59999999999991</v>
      </c>
      <c r="F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927.41</v>
      </c>
      <c r="G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934.48</v>
      </c>
      <c r="H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962.45</v>
      </c>
      <c r="I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1020.64</v>
      </c>
      <c r="J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941.83</v>
      </c>
      <c r="K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1049.03</v>
      </c>
      <c r="L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1092.53</v>
      </c>
      <c r="M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1076.8999999999999</v>
      </c>
      <c r="N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1065.68</v>
      </c>
      <c r="O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1037.6699999999998</v>
      </c>
      <c r="P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1009.9699999999999</v>
      </c>
      <c r="Q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1009.3399999999999</v>
      </c>
      <c r="R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991.6</v>
      </c>
      <c r="S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1062.8899999999999</v>
      </c>
      <c r="T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1058.3399999999999</v>
      </c>
      <c r="U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1135.8399999999999</v>
      </c>
      <c r="V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1047.8</v>
      </c>
      <c r="W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968.14</v>
      </c>
      <c r="X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1261.5899999999999</v>
      </c>
      <c r="Y98" s="104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1164.93</v>
      </c>
    </row>
    <row r="99" spans="1:25" x14ac:dyDescent="0.2">
      <c r="A99" s="77">
        <f t="shared" si="3"/>
        <v>43170</v>
      </c>
      <c r="B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1004.5799999999999</v>
      </c>
      <c r="C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969.91</v>
      </c>
      <c r="D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933.93</v>
      </c>
      <c r="E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937.23</v>
      </c>
      <c r="F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937.89999999999986</v>
      </c>
      <c r="G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939.16</v>
      </c>
      <c r="H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958.04</v>
      </c>
      <c r="I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949.82999999999993</v>
      </c>
      <c r="J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953.17</v>
      </c>
      <c r="K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954.19999999999993</v>
      </c>
      <c r="L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941.50999999999988</v>
      </c>
      <c r="M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941.77</v>
      </c>
      <c r="N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972.62999999999988</v>
      </c>
      <c r="O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958.42</v>
      </c>
      <c r="P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942.26</v>
      </c>
      <c r="Q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942.46999999999991</v>
      </c>
      <c r="R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958.34999999999991</v>
      </c>
      <c r="S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1024.27</v>
      </c>
      <c r="T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1052.9299999999998</v>
      </c>
      <c r="U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1093.27</v>
      </c>
      <c r="V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1042.03</v>
      </c>
      <c r="W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965.7399999999999</v>
      </c>
      <c r="X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1227.8399999999999</v>
      </c>
      <c r="Y99" s="104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1142.44</v>
      </c>
    </row>
    <row r="100" spans="1:25" x14ac:dyDescent="0.2">
      <c r="A100" s="77">
        <f t="shared" si="3"/>
        <v>43171</v>
      </c>
      <c r="B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1026.08</v>
      </c>
      <c r="C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930.39999999999986</v>
      </c>
      <c r="D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937.01</v>
      </c>
      <c r="E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935.12999999999988</v>
      </c>
      <c r="F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934.89</v>
      </c>
      <c r="G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937.63</v>
      </c>
      <c r="H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1021.0799999999999</v>
      </c>
      <c r="I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1122</v>
      </c>
      <c r="J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943.66</v>
      </c>
      <c r="K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1002.88</v>
      </c>
      <c r="L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1019.46</v>
      </c>
      <c r="M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999.82999999999993</v>
      </c>
      <c r="N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1000.55</v>
      </c>
      <c r="O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941.86</v>
      </c>
      <c r="P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944.98</v>
      </c>
      <c r="Q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944.74</v>
      </c>
      <c r="R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944.51</v>
      </c>
      <c r="S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1004.15</v>
      </c>
      <c r="T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1026.8899999999999</v>
      </c>
      <c r="U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1108.52</v>
      </c>
      <c r="V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1066.44</v>
      </c>
      <c r="W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994.06</v>
      </c>
      <c r="X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1249.82</v>
      </c>
      <c r="Y100" s="104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1142.68</v>
      </c>
    </row>
    <row r="101" spans="1:25" x14ac:dyDescent="0.2">
      <c r="A101" s="77">
        <f t="shared" si="3"/>
        <v>43172</v>
      </c>
      <c r="B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1014.28</v>
      </c>
      <c r="C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925.87</v>
      </c>
      <c r="D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923.55</v>
      </c>
      <c r="E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922.6099999999999</v>
      </c>
      <c r="F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921.95</v>
      </c>
      <c r="G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932.18000000000006</v>
      </c>
      <c r="H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948.99999999999989</v>
      </c>
      <c r="I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1043.78</v>
      </c>
      <c r="J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953.01</v>
      </c>
      <c r="K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988.54</v>
      </c>
      <c r="L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1021.86</v>
      </c>
      <c r="M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1003.99</v>
      </c>
      <c r="N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998.87999999999988</v>
      </c>
      <c r="O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942.31</v>
      </c>
      <c r="P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941.05</v>
      </c>
      <c r="Q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940.97</v>
      </c>
      <c r="R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941.21999999999991</v>
      </c>
      <c r="S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1003.17</v>
      </c>
      <c r="T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990.11</v>
      </c>
      <c r="U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1056.3</v>
      </c>
      <c r="V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1037.03</v>
      </c>
      <c r="W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955.6099999999999</v>
      </c>
      <c r="X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1201.95</v>
      </c>
      <c r="Y101" s="104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1119.67</v>
      </c>
    </row>
    <row r="102" spans="1:25" x14ac:dyDescent="0.2">
      <c r="A102" s="77">
        <f t="shared" si="3"/>
        <v>43173</v>
      </c>
      <c r="B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1015.6800000000001</v>
      </c>
      <c r="C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942.46999999999991</v>
      </c>
      <c r="D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925.44999999999993</v>
      </c>
      <c r="E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924.53</v>
      </c>
      <c r="F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921.41</v>
      </c>
      <c r="G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923.7299999999999</v>
      </c>
      <c r="H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977.51</v>
      </c>
      <c r="I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1105.6199999999999</v>
      </c>
      <c r="J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940.17</v>
      </c>
      <c r="K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992.34999999999991</v>
      </c>
      <c r="L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961.58</v>
      </c>
      <c r="M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953.8599999999999</v>
      </c>
      <c r="N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942.36999999999989</v>
      </c>
      <c r="O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941.56999999999994</v>
      </c>
      <c r="P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939.16</v>
      </c>
      <c r="Q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986.95</v>
      </c>
      <c r="R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1021.0899999999999</v>
      </c>
      <c r="S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1037.4100000000001</v>
      </c>
      <c r="T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1039.44</v>
      </c>
      <c r="U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1090.04</v>
      </c>
      <c r="V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1072.93</v>
      </c>
      <c r="W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1001.8100000000001</v>
      </c>
      <c r="X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1218.8399999999999</v>
      </c>
      <c r="Y102" s="104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1121.3999999999999</v>
      </c>
    </row>
    <row r="103" spans="1:25" x14ac:dyDescent="0.2">
      <c r="A103" s="77">
        <f t="shared" si="3"/>
        <v>43174</v>
      </c>
      <c r="B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1018.97</v>
      </c>
      <c r="C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933.55</v>
      </c>
      <c r="D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924.95</v>
      </c>
      <c r="E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923</v>
      </c>
      <c r="F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923.4799999999999</v>
      </c>
      <c r="G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926.89</v>
      </c>
      <c r="H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1004.29</v>
      </c>
      <c r="I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1145.29</v>
      </c>
      <c r="J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974.34999999999991</v>
      </c>
      <c r="K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1083.1099999999999</v>
      </c>
      <c r="L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1134.97</v>
      </c>
      <c r="M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1146.1199999999999</v>
      </c>
      <c r="N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1100.8900000000001</v>
      </c>
      <c r="O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1087.6099999999999</v>
      </c>
      <c r="P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1089.03</v>
      </c>
      <c r="Q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1082.5999999999999</v>
      </c>
      <c r="R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1082.44</v>
      </c>
      <c r="S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1121.02</v>
      </c>
      <c r="T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1105.8499999999999</v>
      </c>
      <c r="U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1163.46</v>
      </c>
      <c r="V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1118.28</v>
      </c>
      <c r="W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1029.26</v>
      </c>
      <c r="X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1230.94</v>
      </c>
      <c r="Y103" s="104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1131.8399999999999</v>
      </c>
    </row>
    <row r="104" spans="1:25" x14ac:dyDescent="0.2">
      <c r="A104" s="77">
        <f t="shared" si="3"/>
        <v>43175</v>
      </c>
      <c r="B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1034.7</v>
      </c>
      <c r="C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958.33999999999992</v>
      </c>
      <c r="D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924.65</v>
      </c>
      <c r="E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924.35</v>
      </c>
      <c r="F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923.78</v>
      </c>
      <c r="G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927.67</v>
      </c>
      <c r="H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1031.1599999999999</v>
      </c>
      <c r="I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1176.82</v>
      </c>
      <c r="J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988.42</v>
      </c>
      <c r="K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1096.1200000000001</v>
      </c>
      <c r="L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1140.07</v>
      </c>
      <c r="M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1142.3799999999999</v>
      </c>
      <c r="N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1122.06</v>
      </c>
      <c r="O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1108.69</v>
      </c>
      <c r="P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1097.1600000000001</v>
      </c>
      <c r="Q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1101.6000000000001</v>
      </c>
      <c r="R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1112.78</v>
      </c>
      <c r="S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1137.26</v>
      </c>
      <c r="T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1108.78</v>
      </c>
      <c r="U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1162.22</v>
      </c>
      <c r="V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1123.6500000000001</v>
      </c>
      <c r="W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1037.52</v>
      </c>
      <c r="X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1249.8499999999999</v>
      </c>
      <c r="Y104" s="104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1116.8</v>
      </c>
    </row>
    <row r="105" spans="1:25" x14ac:dyDescent="0.2">
      <c r="A105" s="77">
        <f t="shared" si="3"/>
        <v>43176</v>
      </c>
      <c r="B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977.18999999999994</v>
      </c>
      <c r="C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937.52</v>
      </c>
      <c r="D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929.3</v>
      </c>
      <c r="E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928.43000000000006</v>
      </c>
      <c r="F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922.8</v>
      </c>
      <c r="G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923.88999999999987</v>
      </c>
      <c r="H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952.13</v>
      </c>
      <c r="I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1008.1099999999999</v>
      </c>
      <c r="J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935.15999999999985</v>
      </c>
      <c r="K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938.5</v>
      </c>
      <c r="L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988.33999999999992</v>
      </c>
      <c r="M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988.15</v>
      </c>
      <c r="N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958.54</v>
      </c>
      <c r="O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939.43999999999994</v>
      </c>
      <c r="P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936.77</v>
      </c>
      <c r="Q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937.15</v>
      </c>
      <c r="R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937.62</v>
      </c>
      <c r="S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938.32999999999993</v>
      </c>
      <c r="T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941.21999999999991</v>
      </c>
      <c r="U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1085.32</v>
      </c>
      <c r="V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1044.8</v>
      </c>
      <c r="W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961.76</v>
      </c>
      <c r="X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1141.99</v>
      </c>
      <c r="Y105" s="104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1019.27</v>
      </c>
    </row>
    <row r="106" spans="1:25" x14ac:dyDescent="0.2">
      <c r="A106" s="77">
        <f t="shared" si="3"/>
        <v>43177</v>
      </c>
      <c r="B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940.46999999999991</v>
      </c>
      <c r="C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939.12</v>
      </c>
      <c r="D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936.49</v>
      </c>
      <c r="E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935.42</v>
      </c>
      <c r="F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934.75</v>
      </c>
      <c r="G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936.1</v>
      </c>
      <c r="H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950.99</v>
      </c>
      <c r="I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955.65</v>
      </c>
      <c r="J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1011.34</v>
      </c>
      <c r="K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945.06</v>
      </c>
      <c r="L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946.45</v>
      </c>
      <c r="M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947.08999999999992</v>
      </c>
      <c r="N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947.34</v>
      </c>
      <c r="O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947.54</v>
      </c>
      <c r="P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946.56000000000006</v>
      </c>
      <c r="Q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946.81999999999994</v>
      </c>
      <c r="R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946.39999999999986</v>
      </c>
      <c r="S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948.5</v>
      </c>
      <c r="T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959.68</v>
      </c>
      <c r="U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970.55</v>
      </c>
      <c r="V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967.39</v>
      </c>
      <c r="W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974.08999999999992</v>
      </c>
      <c r="X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1079.0899999999999</v>
      </c>
      <c r="Y106" s="104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991.27</v>
      </c>
    </row>
    <row r="107" spans="1:25" x14ac:dyDescent="0.2">
      <c r="A107" s="77">
        <f t="shared" si="3"/>
        <v>43178</v>
      </c>
      <c r="B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931.55</v>
      </c>
      <c r="C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935.9</v>
      </c>
      <c r="D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934.41</v>
      </c>
      <c r="E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934.09999999999991</v>
      </c>
      <c r="F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934.28</v>
      </c>
      <c r="G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935.11999999999989</v>
      </c>
      <c r="H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953.37</v>
      </c>
      <c r="I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980.3</v>
      </c>
      <c r="J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950.06999999999994</v>
      </c>
      <c r="K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939.73</v>
      </c>
      <c r="L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940.44999999999993</v>
      </c>
      <c r="M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940.18999999999994</v>
      </c>
      <c r="N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939.08</v>
      </c>
      <c r="O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940.53</v>
      </c>
      <c r="P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939.42</v>
      </c>
      <c r="Q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939.67</v>
      </c>
      <c r="R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939.69</v>
      </c>
      <c r="S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943.46</v>
      </c>
      <c r="T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947.72</v>
      </c>
      <c r="U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954.27</v>
      </c>
      <c r="V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963.17</v>
      </c>
      <c r="W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962.06</v>
      </c>
      <c r="X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1091.03</v>
      </c>
      <c r="Y107" s="104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974.48</v>
      </c>
    </row>
    <row r="108" spans="1:25" x14ac:dyDescent="0.2">
      <c r="A108" s="77">
        <f t="shared" si="3"/>
        <v>43179</v>
      </c>
      <c r="B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934.02</v>
      </c>
      <c r="C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935.9</v>
      </c>
      <c r="D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934.23</v>
      </c>
      <c r="E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933.94999999999993</v>
      </c>
      <c r="F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933.51</v>
      </c>
      <c r="G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935.04</v>
      </c>
      <c r="H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951.38</v>
      </c>
      <c r="I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980.3</v>
      </c>
      <c r="J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952.75999999999988</v>
      </c>
      <c r="K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941.37</v>
      </c>
      <c r="L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941.09</v>
      </c>
      <c r="M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940.67000000000007</v>
      </c>
      <c r="N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940.68000000000006</v>
      </c>
      <c r="O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942.16</v>
      </c>
      <c r="P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940.98</v>
      </c>
      <c r="Q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941.28</v>
      </c>
      <c r="R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941.20999999999992</v>
      </c>
      <c r="S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941.76</v>
      </c>
      <c r="T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949.62</v>
      </c>
      <c r="U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953.7399999999999</v>
      </c>
      <c r="V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952.68</v>
      </c>
      <c r="W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958.87</v>
      </c>
      <c r="X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1105.7</v>
      </c>
      <c r="Y108" s="104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978.22</v>
      </c>
    </row>
    <row r="109" spans="1:25" x14ac:dyDescent="0.2">
      <c r="A109" s="77">
        <f t="shared" si="3"/>
        <v>43180</v>
      </c>
      <c r="B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949.73</v>
      </c>
      <c r="C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934.24</v>
      </c>
      <c r="D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933.51</v>
      </c>
      <c r="E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933.31000000000006</v>
      </c>
      <c r="F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934.12999999999988</v>
      </c>
      <c r="G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935.04</v>
      </c>
      <c r="H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948.79</v>
      </c>
      <c r="I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1042.03</v>
      </c>
      <c r="J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953.06000000000006</v>
      </c>
      <c r="K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1049.8599999999999</v>
      </c>
      <c r="L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1049.78</v>
      </c>
      <c r="M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1061.75</v>
      </c>
      <c r="N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1029.1499999999999</v>
      </c>
      <c r="O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1029.04</v>
      </c>
      <c r="P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1028.24</v>
      </c>
      <c r="Q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1015.55</v>
      </c>
      <c r="R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1004.52</v>
      </c>
      <c r="S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1024.3</v>
      </c>
      <c r="T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971.52</v>
      </c>
      <c r="U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1039.1099999999999</v>
      </c>
      <c r="V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1021.3699999999999</v>
      </c>
      <c r="W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982.91000000000008</v>
      </c>
      <c r="X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1202.52</v>
      </c>
      <c r="Y109" s="104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996.86999999999989</v>
      </c>
    </row>
    <row r="110" spans="1:25" x14ac:dyDescent="0.2">
      <c r="A110" s="77">
        <f t="shared" si="3"/>
        <v>43181</v>
      </c>
      <c r="B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939.33999999999992</v>
      </c>
      <c r="C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954.36</v>
      </c>
      <c r="D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939.7</v>
      </c>
      <c r="E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990.24999999999989</v>
      </c>
      <c r="F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983.7299999999999</v>
      </c>
      <c r="G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936.1</v>
      </c>
      <c r="H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952.04</v>
      </c>
      <c r="I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948.11999999999989</v>
      </c>
      <c r="J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987.50999999999988</v>
      </c>
      <c r="K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943.81999999999994</v>
      </c>
      <c r="L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964.43</v>
      </c>
      <c r="M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947.9</v>
      </c>
      <c r="N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957</v>
      </c>
      <c r="O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956.64999999999986</v>
      </c>
      <c r="P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956.26</v>
      </c>
      <c r="Q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956.66000000000008</v>
      </c>
      <c r="R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952.38</v>
      </c>
      <c r="S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961.02</v>
      </c>
      <c r="T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981.96</v>
      </c>
      <c r="U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979.26</v>
      </c>
      <c r="V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974.87</v>
      </c>
      <c r="W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981.8599999999999</v>
      </c>
      <c r="X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1128.72</v>
      </c>
      <c r="Y110" s="104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988.07999999999993</v>
      </c>
    </row>
    <row r="111" spans="1:25" x14ac:dyDescent="0.2">
      <c r="A111" s="77">
        <f t="shared" si="3"/>
        <v>43182</v>
      </c>
      <c r="B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945.75</v>
      </c>
      <c r="C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938.87999999999988</v>
      </c>
      <c r="D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956.77</v>
      </c>
      <c r="E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967.8</v>
      </c>
      <c r="F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961.34999999999991</v>
      </c>
      <c r="G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946.24999999999989</v>
      </c>
      <c r="H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948</v>
      </c>
      <c r="I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938.75999999999988</v>
      </c>
      <c r="J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952.95</v>
      </c>
      <c r="K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954.18999999999994</v>
      </c>
      <c r="L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954.4799999999999</v>
      </c>
      <c r="M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954.71</v>
      </c>
      <c r="N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954.26</v>
      </c>
      <c r="O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954.03</v>
      </c>
      <c r="P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952.5</v>
      </c>
      <c r="Q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952.45999999999992</v>
      </c>
      <c r="R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952.63</v>
      </c>
      <c r="S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959.32999999999993</v>
      </c>
      <c r="T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963.96999999999991</v>
      </c>
      <c r="U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1049.9299999999998</v>
      </c>
      <c r="V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991.20999999999992</v>
      </c>
      <c r="W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987.1</v>
      </c>
      <c r="X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1081.69</v>
      </c>
      <c r="Y111" s="104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1024.9099999999999</v>
      </c>
    </row>
    <row r="112" spans="1:25" x14ac:dyDescent="0.2">
      <c r="A112" s="77">
        <f t="shared" si="3"/>
        <v>43183</v>
      </c>
      <c r="B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972.75</v>
      </c>
      <c r="C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982.34</v>
      </c>
      <c r="D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995.06</v>
      </c>
      <c r="E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1007.4099999999999</v>
      </c>
      <c r="F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993.41</v>
      </c>
      <c r="G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976.96999999999991</v>
      </c>
      <c r="H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973.43</v>
      </c>
      <c r="I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924.98</v>
      </c>
      <c r="J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945.15</v>
      </c>
      <c r="K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948.96999999999991</v>
      </c>
      <c r="L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960.04</v>
      </c>
      <c r="M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943.52</v>
      </c>
      <c r="N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945.24999999999989</v>
      </c>
      <c r="O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944.21999999999991</v>
      </c>
      <c r="P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943.32999999999993</v>
      </c>
      <c r="Q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943.33999999999992</v>
      </c>
      <c r="R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944.34999999999991</v>
      </c>
      <c r="S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951.2</v>
      </c>
      <c r="T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1058.7199999999998</v>
      </c>
      <c r="U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993.02</v>
      </c>
      <c r="V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987.89</v>
      </c>
      <c r="W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975.02</v>
      </c>
      <c r="X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1127.8700000000001</v>
      </c>
      <c r="Y112" s="104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992.39</v>
      </c>
    </row>
    <row r="113" spans="1:27" x14ac:dyDescent="0.2">
      <c r="A113" s="77">
        <f t="shared" si="3"/>
        <v>43184</v>
      </c>
      <c r="B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940.9</v>
      </c>
      <c r="C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989.77</v>
      </c>
      <c r="D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1001.26</v>
      </c>
      <c r="E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1014.34</v>
      </c>
      <c r="F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1015.01</v>
      </c>
      <c r="G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977.82999999999993</v>
      </c>
      <c r="H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997.82999999999993</v>
      </c>
      <c r="I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948.32</v>
      </c>
      <c r="J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1008.29</v>
      </c>
      <c r="K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947.31</v>
      </c>
      <c r="L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950.9</v>
      </c>
      <c r="M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947.06</v>
      </c>
      <c r="N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979.27</v>
      </c>
      <c r="O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975.94999999999993</v>
      </c>
      <c r="P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994.9799999999999</v>
      </c>
      <c r="Q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1009.36</v>
      </c>
      <c r="R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1011.1299999999999</v>
      </c>
      <c r="S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1019.69</v>
      </c>
      <c r="T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1004.98</v>
      </c>
      <c r="U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985.27</v>
      </c>
      <c r="V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987.89</v>
      </c>
      <c r="W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979.57999999999993</v>
      </c>
      <c r="X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1107.42</v>
      </c>
      <c r="Y113" s="104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1030.31</v>
      </c>
    </row>
    <row r="114" spans="1:27" x14ac:dyDescent="0.2">
      <c r="A114" s="77">
        <f t="shared" si="3"/>
        <v>43185</v>
      </c>
      <c r="B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955.95</v>
      </c>
      <c r="C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985.44999999999993</v>
      </c>
      <c r="D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1003.81</v>
      </c>
      <c r="E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1017.28</v>
      </c>
      <c r="F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1017.3199999999999</v>
      </c>
      <c r="G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977.93</v>
      </c>
      <c r="H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987.23</v>
      </c>
      <c r="I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965.91</v>
      </c>
      <c r="J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968.43999999999994</v>
      </c>
      <c r="K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960.18999999999994</v>
      </c>
      <c r="L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957.14</v>
      </c>
      <c r="M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955.88</v>
      </c>
      <c r="N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955.51</v>
      </c>
      <c r="O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952.81999999999994</v>
      </c>
      <c r="P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952.83999999999992</v>
      </c>
      <c r="Q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952.44999999999993</v>
      </c>
      <c r="R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944.68</v>
      </c>
      <c r="S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947.9899999999999</v>
      </c>
      <c r="T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969.66</v>
      </c>
      <c r="U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976.06999999999994</v>
      </c>
      <c r="V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973.56</v>
      </c>
      <c r="W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970.28</v>
      </c>
      <c r="X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1035</v>
      </c>
      <c r="Y114" s="104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968.23</v>
      </c>
    </row>
    <row r="115" spans="1:27" x14ac:dyDescent="0.2">
      <c r="A115" s="77">
        <f t="shared" si="3"/>
        <v>43186</v>
      </c>
      <c r="B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933.78</v>
      </c>
      <c r="C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965.44999999999993</v>
      </c>
      <c r="D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964.66</v>
      </c>
      <c r="E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964.35</v>
      </c>
      <c r="F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965.09999999999991</v>
      </c>
      <c r="G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952.89999999999986</v>
      </c>
      <c r="H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977.73</v>
      </c>
      <c r="I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955.71</v>
      </c>
      <c r="J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963.47</v>
      </c>
      <c r="K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951.34</v>
      </c>
      <c r="L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951.17</v>
      </c>
      <c r="M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951.04</v>
      </c>
      <c r="N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950.83999999999992</v>
      </c>
      <c r="O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949.57999999999993</v>
      </c>
      <c r="P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944.17</v>
      </c>
      <c r="Q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948.26</v>
      </c>
      <c r="R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944.69</v>
      </c>
      <c r="S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966.15</v>
      </c>
      <c r="T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973.72</v>
      </c>
      <c r="U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960.88</v>
      </c>
      <c r="V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975.92</v>
      </c>
      <c r="W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973.98</v>
      </c>
      <c r="X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1099.95</v>
      </c>
      <c r="Y115" s="104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966.88999999999987</v>
      </c>
    </row>
    <row r="116" spans="1:27" x14ac:dyDescent="0.2">
      <c r="A116" s="77">
        <f t="shared" si="3"/>
        <v>43187</v>
      </c>
      <c r="B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933.75</v>
      </c>
      <c r="C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952.68</v>
      </c>
      <c r="D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952.11</v>
      </c>
      <c r="E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964.81999999999994</v>
      </c>
      <c r="F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952.68999999999994</v>
      </c>
      <c r="G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965.61</v>
      </c>
      <c r="H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998.4</v>
      </c>
      <c r="I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957.45999999999992</v>
      </c>
      <c r="J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961.24999999999989</v>
      </c>
      <c r="K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952.49</v>
      </c>
      <c r="L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952.15</v>
      </c>
      <c r="M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951.11</v>
      </c>
      <c r="N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948.89</v>
      </c>
      <c r="O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948.56999999999994</v>
      </c>
      <c r="P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948.33</v>
      </c>
      <c r="Q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948.51</v>
      </c>
      <c r="R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945.02</v>
      </c>
      <c r="S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967.7299999999999</v>
      </c>
      <c r="T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963.88</v>
      </c>
      <c r="U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967.78</v>
      </c>
      <c r="V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968.69999999999993</v>
      </c>
      <c r="W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967.12</v>
      </c>
      <c r="X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1103.68</v>
      </c>
      <c r="Y116" s="104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962.38</v>
      </c>
    </row>
    <row r="117" spans="1:27" x14ac:dyDescent="0.2">
      <c r="A117" s="77">
        <f t="shared" si="3"/>
        <v>43188</v>
      </c>
      <c r="B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933.01</v>
      </c>
      <c r="C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944.57</v>
      </c>
      <c r="D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950.5</v>
      </c>
      <c r="E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950.32</v>
      </c>
      <c r="F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950.69999999999993</v>
      </c>
      <c r="G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950.77</v>
      </c>
      <c r="H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943.85</v>
      </c>
      <c r="I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984.84999999999991</v>
      </c>
      <c r="J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962.52</v>
      </c>
      <c r="K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1015.07</v>
      </c>
      <c r="L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1041.04</v>
      </c>
      <c r="M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1035.8699999999999</v>
      </c>
      <c r="N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998.59999999999991</v>
      </c>
      <c r="O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978.9799999999999</v>
      </c>
      <c r="P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978.70999999999992</v>
      </c>
      <c r="Q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965.34</v>
      </c>
      <c r="R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954.42</v>
      </c>
      <c r="S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961.78</v>
      </c>
      <c r="T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958.71</v>
      </c>
      <c r="U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944.55</v>
      </c>
      <c r="V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964.55</v>
      </c>
      <c r="W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972.7</v>
      </c>
      <c r="X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1121.02</v>
      </c>
      <c r="Y117" s="104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955.75</v>
      </c>
    </row>
    <row r="118" spans="1:27" x14ac:dyDescent="0.2">
      <c r="A118" s="77">
        <f t="shared" ref="A118:A119" si="4">A81</f>
        <v>43189</v>
      </c>
      <c r="B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933.5</v>
      </c>
      <c r="C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945.03</v>
      </c>
      <c r="D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963.51</v>
      </c>
      <c r="E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963.26</v>
      </c>
      <c r="F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950.95</v>
      </c>
      <c r="G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951.44999999999993</v>
      </c>
      <c r="H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947.08999999999992</v>
      </c>
      <c r="I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967.1</v>
      </c>
      <c r="J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945.59</v>
      </c>
      <c r="K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996.56999999999994</v>
      </c>
      <c r="L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1010.9499999999999</v>
      </c>
      <c r="M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1010.3000000000001</v>
      </c>
      <c r="N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980.18000000000006</v>
      </c>
      <c r="O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964.64</v>
      </c>
      <c r="P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964.68999999999994</v>
      </c>
      <c r="Q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953.93000000000006</v>
      </c>
      <c r="R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954.08</v>
      </c>
      <c r="S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962.21</v>
      </c>
      <c r="T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953.38</v>
      </c>
      <c r="U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943.39</v>
      </c>
      <c r="V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962.37</v>
      </c>
      <c r="W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968.19</v>
      </c>
      <c r="X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1166.01</v>
      </c>
      <c r="Y118" s="134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1055.83</v>
      </c>
    </row>
    <row r="119" spans="1:27" x14ac:dyDescent="0.2">
      <c r="A119" s="77">
        <f t="shared" si="4"/>
        <v>43190</v>
      </c>
      <c r="B119" s="134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937</v>
      </c>
      <c r="C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938.58999999999992</v>
      </c>
      <c r="D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963.35</v>
      </c>
      <c r="E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963.11999999999989</v>
      </c>
      <c r="F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976.6</v>
      </c>
      <c r="G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976.9</v>
      </c>
      <c r="H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954.18999999999994</v>
      </c>
      <c r="I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954.25</v>
      </c>
      <c r="J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938.81</v>
      </c>
      <c r="K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939.81999999999994</v>
      </c>
      <c r="L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928.29</v>
      </c>
      <c r="M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938.22</v>
      </c>
      <c r="N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940.11</v>
      </c>
      <c r="O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939.92</v>
      </c>
      <c r="P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939.13</v>
      </c>
      <c r="Q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926.19999999999993</v>
      </c>
      <c r="R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954.58999999999992</v>
      </c>
      <c r="S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979.27</v>
      </c>
      <c r="T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969.15</v>
      </c>
      <c r="U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945.1099999999999</v>
      </c>
      <c r="V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958.5</v>
      </c>
      <c r="W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963.89</v>
      </c>
      <c r="X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1176.56</v>
      </c>
      <c r="Y119" s="142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1080.32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43160</v>
      </c>
      <c r="B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1032.8999999999999</v>
      </c>
      <c r="C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889.00999999999988</v>
      </c>
      <c r="D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876.08</v>
      </c>
      <c r="E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872.27</v>
      </c>
      <c r="F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878.67000000000007</v>
      </c>
      <c r="G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907.31</v>
      </c>
      <c r="H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1003.8699999999999</v>
      </c>
      <c r="I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1130.93</v>
      </c>
      <c r="J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936.06999999999994</v>
      </c>
      <c r="K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1106.68</v>
      </c>
      <c r="L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1145.97</v>
      </c>
      <c r="M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1172.23</v>
      </c>
      <c r="N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1161.23</v>
      </c>
      <c r="O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1160.92</v>
      </c>
      <c r="P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1176.6099999999999</v>
      </c>
      <c r="Q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1164.18</v>
      </c>
      <c r="R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1164.6499999999999</v>
      </c>
      <c r="S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1115.3399999999999</v>
      </c>
      <c r="T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1087.93</v>
      </c>
      <c r="U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1096.48</v>
      </c>
      <c r="V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1049.1299999999999</v>
      </c>
      <c r="W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961.37</v>
      </c>
      <c r="X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1258.32</v>
      </c>
      <c r="Y126" s="104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1101.8899999999999</v>
      </c>
      <c r="AA126" s="78"/>
    </row>
    <row r="127" spans="1:27" x14ac:dyDescent="0.2">
      <c r="A127" s="77">
        <f t="shared" si="5"/>
        <v>43161</v>
      </c>
      <c r="B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1002.6299999999999</v>
      </c>
      <c r="C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914.4</v>
      </c>
      <c r="D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883.57</v>
      </c>
      <c r="E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873.06999999999994</v>
      </c>
      <c r="F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879.63</v>
      </c>
      <c r="G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882.15</v>
      </c>
      <c r="H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972.6</v>
      </c>
      <c r="I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1067.82</v>
      </c>
      <c r="J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924.77</v>
      </c>
      <c r="K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1026.6299999999999</v>
      </c>
      <c r="L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1076.5899999999999</v>
      </c>
      <c r="M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1055.4599999999998</v>
      </c>
      <c r="N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1015.89</v>
      </c>
      <c r="O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1015.4</v>
      </c>
      <c r="P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1015.62</v>
      </c>
      <c r="Q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1015.7099999999999</v>
      </c>
      <c r="R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1015.68</v>
      </c>
      <c r="S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1037.6199999999999</v>
      </c>
      <c r="T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1058.4399999999998</v>
      </c>
      <c r="U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1075.71</v>
      </c>
      <c r="V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1038.56</v>
      </c>
      <c r="W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974.19</v>
      </c>
      <c r="X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1202.67</v>
      </c>
      <c r="Y127" s="104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1110.19</v>
      </c>
    </row>
    <row r="128" spans="1:27" x14ac:dyDescent="0.2">
      <c r="A128" s="77">
        <f t="shared" si="5"/>
        <v>43162</v>
      </c>
      <c r="B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996.32999999999993</v>
      </c>
      <c r="C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912.31</v>
      </c>
      <c r="D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914.78</v>
      </c>
      <c r="E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914.55</v>
      </c>
      <c r="F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914.99</v>
      </c>
      <c r="G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916.06</v>
      </c>
      <c r="H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909.08</v>
      </c>
      <c r="I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923.18</v>
      </c>
      <c r="J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948.57</v>
      </c>
      <c r="K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911.29</v>
      </c>
      <c r="L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942.58</v>
      </c>
      <c r="M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942.56</v>
      </c>
      <c r="N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895.07999999999993</v>
      </c>
      <c r="O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905.84999999999991</v>
      </c>
      <c r="P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924.3</v>
      </c>
      <c r="Q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924.43</v>
      </c>
      <c r="R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911.23</v>
      </c>
      <c r="S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982.03</v>
      </c>
      <c r="T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964.89999999999986</v>
      </c>
      <c r="U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967.56999999999994</v>
      </c>
      <c r="V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927.1099999999999</v>
      </c>
      <c r="W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962.5</v>
      </c>
      <c r="X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1170.6799999999998</v>
      </c>
      <c r="Y128" s="104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1081.19</v>
      </c>
    </row>
    <row r="129" spans="1:25" x14ac:dyDescent="0.2">
      <c r="A129" s="77">
        <f t="shared" si="5"/>
        <v>43163</v>
      </c>
      <c r="B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953.75</v>
      </c>
      <c r="C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906.22</v>
      </c>
      <c r="D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905.06</v>
      </c>
      <c r="E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902.57999999999993</v>
      </c>
      <c r="F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903.44999999999993</v>
      </c>
      <c r="G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904.11999999999989</v>
      </c>
      <c r="H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943.24</v>
      </c>
      <c r="I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920.31999999999994</v>
      </c>
      <c r="J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991.22</v>
      </c>
      <c r="K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913.09999999999991</v>
      </c>
      <c r="L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905.71</v>
      </c>
      <c r="M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914.91000000000008</v>
      </c>
      <c r="N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914.95</v>
      </c>
      <c r="O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913.85</v>
      </c>
      <c r="P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915.24</v>
      </c>
      <c r="Q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914</v>
      </c>
      <c r="R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913.86</v>
      </c>
      <c r="S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997.5</v>
      </c>
      <c r="T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947.68999999999994</v>
      </c>
      <c r="U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950.47</v>
      </c>
      <c r="V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916.19999999999993</v>
      </c>
      <c r="W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963.38999999999987</v>
      </c>
      <c r="X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1155.46</v>
      </c>
      <c r="Y129" s="104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1043.76</v>
      </c>
    </row>
    <row r="130" spans="1:25" x14ac:dyDescent="0.2">
      <c r="A130" s="77">
        <f t="shared" si="5"/>
        <v>43164</v>
      </c>
      <c r="B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1006.07</v>
      </c>
      <c r="C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888.92</v>
      </c>
      <c r="D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887.82</v>
      </c>
      <c r="E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885.29</v>
      </c>
      <c r="F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881.96</v>
      </c>
      <c r="G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901.31</v>
      </c>
      <c r="H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987.61999999999989</v>
      </c>
      <c r="I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1081.58</v>
      </c>
      <c r="J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898.73</v>
      </c>
      <c r="K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1074.6499999999999</v>
      </c>
      <c r="L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1136.95</v>
      </c>
      <c r="M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1071.6299999999999</v>
      </c>
      <c r="N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1054.8499999999999</v>
      </c>
      <c r="O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1054.53</v>
      </c>
      <c r="P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1054.99</v>
      </c>
      <c r="Q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1054.9199999999998</v>
      </c>
      <c r="R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1054.3399999999999</v>
      </c>
      <c r="S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1112.48</v>
      </c>
      <c r="T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1071.56</v>
      </c>
      <c r="U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1149.8599999999999</v>
      </c>
      <c r="V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1111.1299999999999</v>
      </c>
      <c r="W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1041.7099999999998</v>
      </c>
      <c r="X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1239.48</v>
      </c>
      <c r="Y130" s="104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1151.19</v>
      </c>
    </row>
    <row r="131" spans="1:25" x14ac:dyDescent="0.2">
      <c r="A131" s="77">
        <f t="shared" si="5"/>
        <v>43165</v>
      </c>
      <c r="B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1022.1899999999999</v>
      </c>
      <c r="C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931.53</v>
      </c>
      <c r="D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880.41</v>
      </c>
      <c r="E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879.42</v>
      </c>
      <c r="F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878.47</v>
      </c>
      <c r="G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887.16</v>
      </c>
      <c r="H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984.76</v>
      </c>
      <c r="I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1064.24</v>
      </c>
      <c r="J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894.96999999999991</v>
      </c>
      <c r="K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1018.47</v>
      </c>
      <c r="L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1066.46</v>
      </c>
      <c r="M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1059.21</v>
      </c>
      <c r="N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1029.03</v>
      </c>
      <c r="O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1027.9799999999998</v>
      </c>
      <c r="P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1030.8599999999999</v>
      </c>
      <c r="Q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1031.5999999999999</v>
      </c>
      <c r="R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1052.93</v>
      </c>
      <c r="S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1082.1699999999998</v>
      </c>
      <c r="T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1042.4099999999999</v>
      </c>
      <c r="U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1089.0999999999999</v>
      </c>
      <c r="V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1058.8399999999999</v>
      </c>
      <c r="W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1016.62</v>
      </c>
      <c r="X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1197.6599999999999</v>
      </c>
      <c r="Y131" s="104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1114.78</v>
      </c>
    </row>
    <row r="132" spans="1:25" x14ac:dyDescent="0.2">
      <c r="A132" s="77">
        <f t="shared" si="5"/>
        <v>43166</v>
      </c>
      <c r="B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975.83</v>
      </c>
      <c r="C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883.09999999999991</v>
      </c>
      <c r="D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880.95999999999992</v>
      </c>
      <c r="E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876.71999999999991</v>
      </c>
      <c r="F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877.91</v>
      </c>
      <c r="G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880.99</v>
      </c>
      <c r="H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952.4899999999999</v>
      </c>
      <c r="I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989.2</v>
      </c>
      <c r="J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894.9899999999999</v>
      </c>
      <c r="K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983.38</v>
      </c>
      <c r="L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1066.47</v>
      </c>
      <c r="M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1056.8599999999999</v>
      </c>
      <c r="N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1016.2599999999999</v>
      </c>
      <c r="O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987.4799999999999</v>
      </c>
      <c r="P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988.62</v>
      </c>
      <c r="Q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960.36999999999989</v>
      </c>
      <c r="R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953.93999999999994</v>
      </c>
      <c r="S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1013.51</v>
      </c>
      <c r="T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1051.3699999999999</v>
      </c>
      <c r="U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1089.73</v>
      </c>
      <c r="V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1033.99</v>
      </c>
      <c r="W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965.94999999999993</v>
      </c>
      <c r="X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1177.8</v>
      </c>
      <c r="Y132" s="104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1099.67</v>
      </c>
    </row>
    <row r="133" spans="1:25" x14ac:dyDescent="0.2">
      <c r="A133" s="77">
        <f t="shared" si="5"/>
        <v>43167</v>
      </c>
      <c r="B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978.44</v>
      </c>
      <c r="C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912.42</v>
      </c>
      <c r="D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886.91</v>
      </c>
      <c r="E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885.65</v>
      </c>
      <c r="F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886.56</v>
      </c>
      <c r="G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887.79</v>
      </c>
      <c r="H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915.2</v>
      </c>
      <c r="I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946</v>
      </c>
      <c r="J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903.2</v>
      </c>
      <c r="K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903.2</v>
      </c>
      <c r="L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891.81</v>
      </c>
      <c r="M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892.74</v>
      </c>
      <c r="N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892.5</v>
      </c>
      <c r="O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892.53</v>
      </c>
      <c r="P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892.58</v>
      </c>
      <c r="Q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892.85</v>
      </c>
      <c r="R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895.28</v>
      </c>
      <c r="S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973.15</v>
      </c>
      <c r="T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1019.4300000000001</v>
      </c>
      <c r="U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1104.1600000000001</v>
      </c>
      <c r="V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1036.81</v>
      </c>
      <c r="W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915.68999999999994</v>
      </c>
      <c r="X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1143.67</v>
      </c>
      <c r="Y133" s="104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1071.28</v>
      </c>
    </row>
    <row r="134" spans="1:25" x14ac:dyDescent="0.2">
      <c r="A134" s="77">
        <f t="shared" si="5"/>
        <v>43168</v>
      </c>
      <c r="B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977.59</v>
      </c>
      <c r="C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931.17</v>
      </c>
      <c r="D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885</v>
      </c>
      <c r="E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883.91</v>
      </c>
      <c r="F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884.75</v>
      </c>
      <c r="G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896.38</v>
      </c>
      <c r="H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934.29</v>
      </c>
      <c r="I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966.45</v>
      </c>
      <c r="J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891.75</v>
      </c>
      <c r="K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991.47</v>
      </c>
      <c r="L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1028.4199999999998</v>
      </c>
      <c r="M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1016.5699999999999</v>
      </c>
      <c r="N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1004.57</v>
      </c>
      <c r="O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978.67000000000007</v>
      </c>
      <c r="P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951.72</v>
      </c>
      <c r="Q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951.78</v>
      </c>
      <c r="R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938.31</v>
      </c>
      <c r="S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1012.66</v>
      </c>
      <c r="T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1004.93</v>
      </c>
      <c r="U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1074.52</v>
      </c>
      <c r="V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991.45999999999992</v>
      </c>
      <c r="W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917.88999999999987</v>
      </c>
      <c r="X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1203.79</v>
      </c>
      <c r="Y134" s="104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1081.45</v>
      </c>
    </row>
    <row r="135" spans="1:25" x14ac:dyDescent="0.2">
      <c r="A135" s="77">
        <f t="shared" si="5"/>
        <v>43169</v>
      </c>
      <c r="B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977.13999999999987</v>
      </c>
      <c r="C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912.02</v>
      </c>
      <c r="D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878.26</v>
      </c>
      <c r="E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877.79</v>
      </c>
      <c r="F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878.56</v>
      </c>
      <c r="G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885.24</v>
      </c>
      <c r="H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911.66</v>
      </c>
      <c r="I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966.63</v>
      </c>
      <c r="J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892.18000000000006</v>
      </c>
      <c r="K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993.45999999999992</v>
      </c>
      <c r="L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1034.56</v>
      </c>
      <c r="M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1019.79</v>
      </c>
      <c r="N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1009.19</v>
      </c>
      <c r="O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982.71999999999991</v>
      </c>
      <c r="P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956.55</v>
      </c>
      <c r="Q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955.96</v>
      </c>
      <c r="R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939.2</v>
      </c>
      <c r="S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1006.55</v>
      </c>
      <c r="T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1002.25</v>
      </c>
      <c r="U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1075.47</v>
      </c>
      <c r="V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992.29</v>
      </c>
      <c r="W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917.03</v>
      </c>
      <c r="X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1194.28</v>
      </c>
      <c r="Y135" s="104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1102.95</v>
      </c>
    </row>
    <row r="136" spans="1:25" x14ac:dyDescent="0.2">
      <c r="A136" s="77">
        <f t="shared" si="5"/>
        <v>43170</v>
      </c>
      <c r="B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951.46</v>
      </c>
      <c r="C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918.70999999999992</v>
      </c>
      <c r="D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884.72</v>
      </c>
      <c r="E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887.83</v>
      </c>
      <c r="F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888.45999999999992</v>
      </c>
      <c r="G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889.65</v>
      </c>
      <c r="H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907.49</v>
      </c>
      <c r="I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899.73</v>
      </c>
      <c r="J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902.9</v>
      </c>
      <c r="K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903.86999999999989</v>
      </c>
      <c r="L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891.87999999999988</v>
      </c>
      <c r="M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892.12999999999988</v>
      </c>
      <c r="N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921.28</v>
      </c>
      <c r="O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907.85</v>
      </c>
      <c r="P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892.58</v>
      </c>
      <c r="Q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892.78</v>
      </c>
      <c r="R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907.79</v>
      </c>
      <c r="S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970.06999999999994</v>
      </c>
      <c r="T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997.14</v>
      </c>
      <c r="U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1035.26</v>
      </c>
      <c r="V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986.84</v>
      </c>
      <c r="W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914.75999999999988</v>
      </c>
      <c r="X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1162.3899999999999</v>
      </c>
      <c r="Y136" s="104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1081.71</v>
      </c>
    </row>
    <row r="137" spans="1:25" x14ac:dyDescent="0.2">
      <c r="A137" s="77">
        <f t="shared" si="5"/>
        <v>43171</v>
      </c>
      <c r="B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971.78</v>
      </c>
      <c r="C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881.37999999999988</v>
      </c>
      <c r="D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887.62999999999988</v>
      </c>
      <c r="E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885.84999999999991</v>
      </c>
      <c r="F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885.62</v>
      </c>
      <c r="G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888.21</v>
      </c>
      <c r="H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967.05</v>
      </c>
      <c r="I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1062.3999999999999</v>
      </c>
      <c r="J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893.9</v>
      </c>
      <c r="K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949.8599999999999</v>
      </c>
      <c r="L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965.52</v>
      </c>
      <c r="M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946.97</v>
      </c>
      <c r="N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947.66</v>
      </c>
      <c r="O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892.2</v>
      </c>
      <c r="P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895.16000000000008</v>
      </c>
      <c r="Q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894.93</v>
      </c>
      <c r="R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894.70999999999992</v>
      </c>
      <c r="S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951.06</v>
      </c>
      <c r="T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972.54</v>
      </c>
      <c r="U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1049.6599999999999</v>
      </c>
      <c r="V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1009.9</v>
      </c>
      <c r="W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941.52</v>
      </c>
      <c r="X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1183.1599999999999</v>
      </c>
      <c r="Y137" s="104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1081.94</v>
      </c>
    </row>
    <row r="138" spans="1:25" x14ac:dyDescent="0.2">
      <c r="A138" s="77">
        <f t="shared" si="5"/>
        <v>43172</v>
      </c>
      <c r="B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960.63</v>
      </c>
      <c r="C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877.09999999999991</v>
      </c>
      <c r="D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874.91</v>
      </c>
      <c r="E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874.02</v>
      </c>
      <c r="F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873.4</v>
      </c>
      <c r="G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883.06</v>
      </c>
      <c r="H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898.94999999999993</v>
      </c>
      <c r="I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988.5</v>
      </c>
      <c r="J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902.74</v>
      </c>
      <c r="K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936.31000000000006</v>
      </c>
      <c r="L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967.79</v>
      </c>
      <c r="M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950.91</v>
      </c>
      <c r="N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946.07999999999993</v>
      </c>
      <c r="O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892.63</v>
      </c>
      <c r="P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891.43999999999994</v>
      </c>
      <c r="Q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891.36</v>
      </c>
      <c r="R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891.59999999999991</v>
      </c>
      <c r="S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950.13</v>
      </c>
      <c r="T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937.79</v>
      </c>
      <c r="U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1000.3199999999999</v>
      </c>
      <c r="V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982.12</v>
      </c>
      <c r="W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905.19999999999993</v>
      </c>
      <c r="X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1137.9299999999998</v>
      </c>
      <c r="Y138" s="104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1060.1899999999998</v>
      </c>
    </row>
    <row r="139" spans="1:25" x14ac:dyDescent="0.2">
      <c r="A139" s="77">
        <f t="shared" si="5"/>
        <v>43173</v>
      </c>
      <c r="B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961.95</v>
      </c>
      <c r="C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892.78</v>
      </c>
      <c r="D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876.69999999999993</v>
      </c>
      <c r="E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875.83</v>
      </c>
      <c r="F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872.89</v>
      </c>
      <c r="G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875.07999999999993</v>
      </c>
      <c r="H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925.89</v>
      </c>
      <c r="I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1046.9199999999998</v>
      </c>
      <c r="J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890.6099999999999</v>
      </c>
      <c r="K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939.91</v>
      </c>
      <c r="L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910.84</v>
      </c>
      <c r="M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903.55</v>
      </c>
      <c r="N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892.68999999999994</v>
      </c>
      <c r="O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891.93</v>
      </c>
      <c r="P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889.65</v>
      </c>
      <c r="Q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934.81000000000006</v>
      </c>
      <c r="R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967.06</v>
      </c>
      <c r="S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982.48</v>
      </c>
      <c r="T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984.4</v>
      </c>
      <c r="U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1032.1999999999998</v>
      </c>
      <c r="V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1016.04</v>
      </c>
      <c r="W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948.85</v>
      </c>
      <c r="X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1153.8800000000001</v>
      </c>
      <c r="Y139" s="104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1061.83</v>
      </c>
    </row>
    <row r="140" spans="1:25" x14ac:dyDescent="0.2">
      <c r="A140" s="77">
        <f t="shared" si="5"/>
        <v>43174</v>
      </c>
      <c r="B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965.05</v>
      </c>
      <c r="C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884.3599999999999</v>
      </c>
      <c r="D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876.24</v>
      </c>
      <c r="E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874.39</v>
      </c>
      <c r="F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874.83999999999992</v>
      </c>
      <c r="G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878.06999999999994</v>
      </c>
      <c r="H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951.19</v>
      </c>
      <c r="I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1084.4000000000001</v>
      </c>
      <c r="J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922.91</v>
      </c>
      <c r="K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1025.6499999999999</v>
      </c>
      <c r="L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1074.6499999999999</v>
      </c>
      <c r="M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1085.1899999999998</v>
      </c>
      <c r="N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1042.45</v>
      </c>
      <c r="O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1029.8999999999999</v>
      </c>
      <c r="P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1031.2499999999998</v>
      </c>
      <c r="Q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1025.1699999999998</v>
      </c>
      <c r="R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1025.02</v>
      </c>
      <c r="S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1061.4699999999998</v>
      </c>
      <c r="T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1047.1399999999999</v>
      </c>
      <c r="U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1101.57</v>
      </c>
      <c r="V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1058.8899999999999</v>
      </c>
      <c r="W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974.78</v>
      </c>
      <c r="X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1165.32</v>
      </c>
      <c r="Y140" s="104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1071.6899999999998</v>
      </c>
    </row>
    <row r="141" spans="1:25" x14ac:dyDescent="0.2">
      <c r="A141" s="77">
        <f t="shared" si="5"/>
        <v>43175</v>
      </c>
      <c r="B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979.92</v>
      </c>
      <c r="C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907.78</v>
      </c>
      <c r="D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875.95</v>
      </c>
      <c r="E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875.67000000000007</v>
      </c>
      <c r="F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875.12</v>
      </c>
      <c r="G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878.8</v>
      </c>
      <c r="H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976.56999999999994</v>
      </c>
      <c r="I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1114.1899999999998</v>
      </c>
      <c r="J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936.19</v>
      </c>
      <c r="K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1037.95</v>
      </c>
      <c r="L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1079.46</v>
      </c>
      <c r="M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1081.6499999999999</v>
      </c>
      <c r="N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1062.4499999999998</v>
      </c>
      <c r="O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1049.82</v>
      </c>
      <c r="P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1038.9299999999998</v>
      </c>
      <c r="Q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1043.1299999999999</v>
      </c>
      <c r="R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1053.6899999999998</v>
      </c>
      <c r="S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1076.82</v>
      </c>
      <c r="T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1049.8999999999999</v>
      </c>
      <c r="U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1100.3899999999999</v>
      </c>
      <c r="V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1063.95</v>
      </c>
      <c r="W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982.57999999999993</v>
      </c>
      <c r="X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1183.1799999999998</v>
      </c>
      <c r="Y141" s="104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1057.48</v>
      </c>
    </row>
    <row r="142" spans="1:25" x14ac:dyDescent="0.2">
      <c r="A142" s="77">
        <f t="shared" si="5"/>
        <v>43176</v>
      </c>
      <c r="B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925.58999999999992</v>
      </c>
      <c r="C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888.11</v>
      </c>
      <c r="D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880.34</v>
      </c>
      <c r="E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879.52</v>
      </c>
      <c r="F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874.2</v>
      </c>
      <c r="G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875.2299999999999</v>
      </c>
      <c r="H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901.91</v>
      </c>
      <c r="I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954.8</v>
      </c>
      <c r="J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885.87999999999988</v>
      </c>
      <c r="K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889.03</v>
      </c>
      <c r="L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936.11999999999989</v>
      </c>
      <c r="M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935.93999999999994</v>
      </c>
      <c r="N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907.96</v>
      </c>
      <c r="O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889.93</v>
      </c>
      <c r="P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887.4</v>
      </c>
      <c r="Q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887.76</v>
      </c>
      <c r="R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888.2</v>
      </c>
      <c r="S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888.86999999999989</v>
      </c>
      <c r="T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891.59999999999991</v>
      </c>
      <c r="U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1027.75</v>
      </c>
      <c r="V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989.46</v>
      </c>
      <c r="W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911</v>
      </c>
      <c r="X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1081.28</v>
      </c>
      <c r="Y142" s="104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965.34</v>
      </c>
    </row>
    <row r="143" spans="1:25" x14ac:dyDescent="0.2">
      <c r="A143" s="77">
        <f t="shared" si="5"/>
        <v>43177</v>
      </c>
      <c r="B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890.9</v>
      </c>
      <c r="C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889.62</v>
      </c>
      <c r="D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887.14</v>
      </c>
      <c r="E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886.11999999999989</v>
      </c>
      <c r="F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885.49</v>
      </c>
      <c r="G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886.76</v>
      </c>
      <c r="H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900.83999999999992</v>
      </c>
      <c r="I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905.24</v>
      </c>
      <c r="J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957.85</v>
      </c>
      <c r="K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895.23</v>
      </c>
      <c r="L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896.54</v>
      </c>
      <c r="M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897.15</v>
      </c>
      <c r="N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897.38</v>
      </c>
      <c r="O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897.57999999999993</v>
      </c>
      <c r="P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896.65000000000009</v>
      </c>
      <c r="Q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896.89</v>
      </c>
      <c r="R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896.49999999999989</v>
      </c>
      <c r="S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898.48</v>
      </c>
      <c r="T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909.04</v>
      </c>
      <c r="U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919.31</v>
      </c>
      <c r="V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916.31999999999994</v>
      </c>
      <c r="W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922.66</v>
      </c>
      <c r="X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1021.86</v>
      </c>
      <c r="Y143" s="104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938.88</v>
      </c>
    </row>
    <row r="144" spans="1:25" x14ac:dyDescent="0.2">
      <c r="A144" s="77">
        <f t="shared" si="5"/>
        <v>43178</v>
      </c>
      <c r="B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882.46999999999991</v>
      </c>
      <c r="C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886.58</v>
      </c>
      <c r="D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885.17</v>
      </c>
      <c r="E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884.88</v>
      </c>
      <c r="F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885.04</v>
      </c>
      <c r="G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885.83999999999992</v>
      </c>
      <c r="H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903.08</v>
      </c>
      <c r="I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928.52</v>
      </c>
      <c r="J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899.96</v>
      </c>
      <c r="K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890.19999999999993</v>
      </c>
      <c r="L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890.87</v>
      </c>
      <c r="M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890.62999999999988</v>
      </c>
      <c r="N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889.58</v>
      </c>
      <c r="O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890.95</v>
      </c>
      <c r="P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889.9</v>
      </c>
      <c r="Q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890.14</v>
      </c>
      <c r="R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890.15</v>
      </c>
      <c r="S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893.72</v>
      </c>
      <c r="T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897.74</v>
      </c>
      <c r="U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903.93</v>
      </c>
      <c r="V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912.35</v>
      </c>
      <c r="W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911.29</v>
      </c>
      <c r="X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1033.1399999999999</v>
      </c>
      <c r="Y144" s="104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923.03</v>
      </c>
    </row>
    <row r="145" spans="1:27" x14ac:dyDescent="0.2">
      <c r="A145" s="77">
        <f t="shared" si="5"/>
        <v>43179</v>
      </c>
      <c r="B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884.80000000000007</v>
      </c>
      <c r="C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886.58</v>
      </c>
      <c r="D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</v>
      </c>
      <c r="E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884.74</v>
      </c>
      <c r="F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884.31999999999994</v>
      </c>
      <c r="G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885.76</v>
      </c>
      <c r="H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901.21</v>
      </c>
      <c r="I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928.52</v>
      </c>
      <c r="J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902.49999999999989</v>
      </c>
      <c r="K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891.75</v>
      </c>
      <c r="L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891.48</v>
      </c>
      <c r="M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891.08</v>
      </c>
      <c r="N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891.09</v>
      </c>
      <c r="O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892.49</v>
      </c>
      <c r="P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891.37</v>
      </c>
      <c r="Q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891.66</v>
      </c>
      <c r="R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891.58999999999992</v>
      </c>
      <c r="S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892.11999999999989</v>
      </c>
      <c r="T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899.54</v>
      </c>
      <c r="U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903.43</v>
      </c>
      <c r="V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902.43</v>
      </c>
      <c r="W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908.28</v>
      </c>
      <c r="X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1046.99</v>
      </c>
      <c r="Y145" s="104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926.56</v>
      </c>
    </row>
    <row r="146" spans="1:27" x14ac:dyDescent="0.2">
      <c r="A146" s="77">
        <f t="shared" si="5"/>
        <v>43180</v>
      </c>
      <c r="B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899.65000000000009</v>
      </c>
      <c r="C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885.01</v>
      </c>
      <c r="D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884.31999999999994</v>
      </c>
      <c r="E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884.13</v>
      </c>
      <c r="F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884.9</v>
      </c>
      <c r="G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885.76</v>
      </c>
      <c r="H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898.75</v>
      </c>
      <c r="I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986.84</v>
      </c>
      <c r="J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902.79</v>
      </c>
      <c r="K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994.24</v>
      </c>
      <c r="L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994.17</v>
      </c>
      <c r="M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1005.4799999999999</v>
      </c>
      <c r="N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974.68</v>
      </c>
      <c r="O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974.56999999999994</v>
      </c>
      <c r="P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973.81999999999994</v>
      </c>
      <c r="Q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961.82999999999993</v>
      </c>
      <c r="R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951.41</v>
      </c>
      <c r="S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970.09</v>
      </c>
      <c r="T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920.23</v>
      </c>
      <c r="U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984.07999999999993</v>
      </c>
      <c r="V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967.31999999999994</v>
      </c>
      <c r="W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930.99</v>
      </c>
      <c r="X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1138.47</v>
      </c>
      <c r="Y146" s="104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944.18</v>
      </c>
    </row>
    <row r="147" spans="1:27" x14ac:dyDescent="0.2">
      <c r="A147" s="77">
        <f t="shared" si="5"/>
        <v>43181</v>
      </c>
      <c r="B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889.82999999999993</v>
      </c>
      <c r="C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904.02</v>
      </c>
      <c r="D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890.17</v>
      </c>
      <c r="E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937.93</v>
      </c>
      <c r="F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931.77</v>
      </c>
      <c r="G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886.76</v>
      </c>
      <c r="H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901.83</v>
      </c>
      <c r="I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898.11999999999989</v>
      </c>
      <c r="J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935.32999999999993</v>
      </c>
      <c r="K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894.06</v>
      </c>
      <c r="L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913.53</v>
      </c>
      <c r="M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897.91</v>
      </c>
      <c r="N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906.51</v>
      </c>
      <c r="O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906.18</v>
      </c>
      <c r="P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905.81999999999994</v>
      </c>
      <c r="Q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906.19</v>
      </c>
      <c r="R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902.14</v>
      </c>
      <c r="S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910.31</v>
      </c>
      <c r="T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930.08999999999992</v>
      </c>
      <c r="U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927.54</v>
      </c>
      <c r="V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923.4</v>
      </c>
      <c r="W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930</v>
      </c>
      <c r="X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1068.75</v>
      </c>
      <c r="Y147" s="104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935.87999999999988</v>
      </c>
    </row>
    <row r="148" spans="1:27" x14ac:dyDescent="0.2">
      <c r="A148" s="77">
        <f t="shared" si="5"/>
        <v>43182</v>
      </c>
      <c r="B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895.89</v>
      </c>
      <c r="C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889.39</v>
      </c>
      <c r="D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906.3</v>
      </c>
      <c r="E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916.72</v>
      </c>
      <c r="F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910.62</v>
      </c>
      <c r="G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896.3599999999999</v>
      </c>
      <c r="H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898.01</v>
      </c>
      <c r="I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889.28</v>
      </c>
      <c r="J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902.69</v>
      </c>
      <c r="K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903.84999999999991</v>
      </c>
      <c r="L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904.12999999999988</v>
      </c>
      <c r="M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904.33999999999992</v>
      </c>
      <c r="N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903.92</v>
      </c>
      <c r="O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903.69999999999993</v>
      </c>
      <c r="P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902.26</v>
      </c>
      <c r="Q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902.21999999999991</v>
      </c>
      <c r="R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902.38</v>
      </c>
      <c r="S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908.72</v>
      </c>
      <c r="T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913.09999999999991</v>
      </c>
      <c r="U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994.31</v>
      </c>
      <c r="V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938.82999999999993</v>
      </c>
      <c r="W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934.95</v>
      </c>
      <c r="X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1024.31</v>
      </c>
      <c r="Y148" s="104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970.67</v>
      </c>
    </row>
    <row r="149" spans="1:27" x14ac:dyDescent="0.2">
      <c r="A149" s="77">
        <f t="shared" si="5"/>
        <v>43183</v>
      </c>
      <c r="B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921.39</v>
      </c>
      <c r="C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930.45</v>
      </c>
      <c r="D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942.47</v>
      </c>
      <c r="E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954.12999999999988</v>
      </c>
      <c r="F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940.91</v>
      </c>
      <c r="G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925.37999999999988</v>
      </c>
      <c r="H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922.03</v>
      </c>
      <c r="I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876.26</v>
      </c>
      <c r="J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895.31999999999994</v>
      </c>
      <c r="K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898.93</v>
      </c>
      <c r="L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909.38</v>
      </c>
      <c r="M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893.77</v>
      </c>
      <c r="N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895.41</v>
      </c>
      <c r="O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894.43999999999994</v>
      </c>
      <c r="P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893.59999999999991</v>
      </c>
      <c r="Q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893.6099999999999</v>
      </c>
      <c r="R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894.56</v>
      </c>
      <c r="S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901.03</v>
      </c>
      <c r="T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1002.6099999999999</v>
      </c>
      <c r="U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940.54</v>
      </c>
      <c r="V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935.68999999999994</v>
      </c>
      <c r="W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923.54</v>
      </c>
      <c r="X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1067.94</v>
      </c>
      <c r="Y149" s="104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939.93999999999994</v>
      </c>
    </row>
    <row r="150" spans="1:27" x14ac:dyDescent="0.2">
      <c r="A150" s="77">
        <f t="shared" si="5"/>
        <v>43184</v>
      </c>
      <c r="B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891.3</v>
      </c>
      <c r="C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937.46999999999991</v>
      </c>
      <c r="D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948.31999999999994</v>
      </c>
      <c r="E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960.68000000000006</v>
      </c>
      <c r="F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961.31999999999994</v>
      </c>
      <c r="G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926.18999999999994</v>
      </c>
      <c r="H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945.08999999999992</v>
      </c>
      <c r="I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898.31</v>
      </c>
      <c r="J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954.97</v>
      </c>
      <c r="K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897.36</v>
      </c>
      <c r="L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900.75</v>
      </c>
      <c r="M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897.12</v>
      </c>
      <c r="N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927.55</v>
      </c>
      <c r="O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924.41</v>
      </c>
      <c r="P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942.39</v>
      </c>
      <c r="Q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955.97</v>
      </c>
      <c r="R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957.65</v>
      </c>
      <c r="S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965.74</v>
      </c>
      <c r="T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951.84</v>
      </c>
      <c r="U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933.22</v>
      </c>
      <c r="V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935.68999999999994</v>
      </c>
      <c r="W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927.83999999999992</v>
      </c>
      <c r="X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1048.6199999999999</v>
      </c>
      <c r="Y150" s="104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975.77</v>
      </c>
    </row>
    <row r="151" spans="1:27" x14ac:dyDescent="0.2">
      <c r="A151" s="77">
        <f t="shared" si="5"/>
        <v>43185</v>
      </c>
      <c r="B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905.52</v>
      </c>
      <c r="C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933.39</v>
      </c>
      <c r="D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950.7299999999999</v>
      </c>
      <c r="E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963.46</v>
      </c>
      <c r="F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963.5</v>
      </c>
      <c r="G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926.29</v>
      </c>
      <c r="H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935.07</v>
      </c>
      <c r="I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914.93000000000006</v>
      </c>
      <c r="J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917.31999999999994</v>
      </c>
      <c r="K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909.52</v>
      </c>
      <c r="L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906.64</v>
      </c>
      <c r="M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905.45999999999992</v>
      </c>
      <c r="N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905.11</v>
      </c>
      <c r="O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902.56</v>
      </c>
      <c r="P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902.57999999999993</v>
      </c>
      <c r="Q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902.20999999999992</v>
      </c>
      <c r="R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894.86999999999989</v>
      </c>
      <c r="S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897.99999999999989</v>
      </c>
      <c r="T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918.47</v>
      </c>
      <c r="U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924.53</v>
      </c>
      <c r="V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922.15</v>
      </c>
      <c r="W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919.06</v>
      </c>
      <c r="X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980.2</v>
      </c>
      <c r="Y151" s="104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917.12</v>
      </c>
    </row>
    <row r="152" spans="1:27" x14ac:dyDescent="0.2">
      <c r="A152" s="77">
        <f t="shared" si="5"/>
        <v>43186</v>
      </c>
      <c r="B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884.56999999999994</v>
      </c>
      <c r="C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914.4899999999999</v>
      </c>
      <c r="D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913.75</v>
      </c>
      <c r="E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913.46</v>
      </c>
      <c r="F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914.17</v>
      </c>
      <c r="G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902.62999999999988</v>
      </c>
      <c r="H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926.1</v>
      </c>
      <c r="I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905.29</v>
      </c>
      <c r="J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912.63</v>
      </c>
      <c r="K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901.16</v>
      </c>
      <c r="L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900.99999999999989</v>
      </c>
      <c r="M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900.88</v>
      </c>
      <c r="N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900.68999999999994</v>
      </c>
      <c r="O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899.50999999999988</v>
      </c>
      <c r="P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894.39</v>
      </c>
      <c r="Q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898.25</v>
      </c>
      <c r="R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894.88</v>
      </c>
      <c r="S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915.16</v>
      </c>
      <c r="T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922.31</v>
      </c>
      <c r="U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910.18</v>
      </c>
      <c r="V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924.39</v>
      </c>
      <c r="W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922.56</v>
      </c>
      <c r="X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1041.57</v>
      </c>
      <c r="Y152" s="104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915.84999999999991</v>
      </c>
    </row>
    <row r="153" spans="1:27" x14ac:dyDescent="0.2">
      <c r="A153" s="77">
        <f t="shared" si="5"/>
        <v>43187</v>
      </c>
      <c r="B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884.54</v>
      </c>
      <c r="C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902.43</v>
      </c>
      <c r="D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901.89</v>
      </c>
      <c r="E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913.9</v>
      </c>
      <c r="F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902.43999999999994</v>
      </c>
      <c r="G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914.64</v>
      </c>
      <c r="H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945.62</v>
      </c>
      <c r="I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906.94999999999993</v>
      </c>
      <c r="J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910.52</v>
      </c>
      <c r="K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902.25</v>
      </c>
      <c r="L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901.93</v>
      </c>
      <c r="M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900.93999999999994</v>
      </c>
      <c r="N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898.85</v>
      </c>
      <c r="O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898.55</v>
      </c>
      <c r="P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898.31999999999994</v>
      </c>
      <c r="Q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898.49</v>
      </c>
      <c r="R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895.19</v>
      </c>
      <c r="S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916.65</v>
      </c>
      <c r="T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913.01</v>
      </c>
      <c r="U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916.69</v>
      </c>
      <c r="V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917.56999999999994</v>
      </c>
      <c r="W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916.06999999999994</v>
      </c>
      <c r="X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1045.0899999999999</v>
      </c>
      <c r="Y153" s="104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911.58999999999992</v>
      </c>
    </row>
    <row r="154" spans="1:27" x14ac:dyDescent="0.2">
      <c r="A154" s="77">
        <f t="shared" si="5"/>
        <v>43188</v>
      </c>
      <c r="B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883.84</v>
      </c>
      <c r="C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894.76</v>
      </c>
      <c r="D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900.37</v>
      </c>
      <c r="E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900.2</v>
      </c>
      <c r="F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900.56</v>
      </c>
      <c r="G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900.63</v>
      </c>
      <c r="H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894.09</v>
      </c>
      <c r="I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932.81999999999994</v>
      </c>
      <c r="J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911.71999999999991</v>
      </c>
      <c r="K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961.37</v>
      </c>
      <c r="L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985.9</v>
      </c>
      <c r="M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981.02</v>
      </c>
      <c r="N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945.81999999999994</v>
      </c>
      <c r="O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927.28</v>
      </c>
      <c r="P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927.03</v>
      </c>
      <c r="Q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914.39</v>
      </c>
      <c r="R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904.06999999999994</v>
      </c>
      <c r="S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911.03</v>
      </c>
      <c r="T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908.13</v>
      </c>
      <c r="U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894.75</v>
      </c>
      <c r="V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913.64</v>
      </c>
      <c r="W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921.35</v>
      </c>
      <c r="X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1061.4699999999998</v>
      </c>
      <c r="Y154" s="104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905.32999999999993</v>
      </c>
    </row>
    <row r="155" spans="1:27" x14ac:dyDescent="0.2">
      <c r="A155" s="77">
        <f t="shared" ref="A155:A156" si="6">A118</f>
        <v>43189</v>
      </c>
      <c r="B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884.31</v>
      </c>
      <c r="C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895.2</v>
      </c>
      <c r="D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912.66</v>
      </c>
      <c r="E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912.42</v>
      </c>
      <c r="F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900.79</v>
      </c>
      <c r="G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901.27</v>
      </c>
      <c r="H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897.15</v>
      </c>
      <c r="I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916.05</v>
      </c>
      <c r="J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895.73</v>
      </c>
      <c r="K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943.9</v>
      </c>
      <c r="L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957.48</v>
      </c>
      <c r="M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956.87</v>
      </c>
      <c r="N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928.41</v>
      </c>
      <c r="O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913.73</v>
      </c>
      <c r="P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913.77</v>
      </c>
      <c r="Q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903.61</v>
      </c>
      <c r="R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903.76</v>
      </c>
      <c r="S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911.43</v>
      </c>
      <c r="T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903.09</v>
      </c>
      <c r="U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893.65000000000009</v>
      </c>
      <c r="V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911.57999999999993</v>
      </c>
      <c r="W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917.09</v>
      </c>
      <c r="X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1103.98</v>
      </c>
      <c r="Y155" s="134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999.88</v>
      </c>
    </row>
    <row r="156" spans="1:27" x14ac:dyDescent="0.2">
      <c r="A156" s="77">
        <f t="shared" si="6"/>
        <v>43190</v>
      </c>
      <c r="B156" s="134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887.6099999999999</v>
      </c>
      <c r="C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889.11999999999989</v>
      </c>
      <c r="D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912.51</v>
      </c>
      <c r="E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912.29</v>
      </c>
      <c r="F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925.03</v>
      </c>
      <c r="G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925.31999999999994</v>
      </c>
      <c r="H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903.84999999999991</v>
      </c>
      <c r="I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903.91</v>
      </c>
      <c r="J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889.33</v>
      </c>
      <c r="K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890.28</v>
      </c>
      <c r="L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879.39</v>
      </c>
      <c r="M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888.77</v>
      </c>
      <c r="N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890.56</v>
      </c>
      <c r="O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890.36999999999989</v>
      </c>
      <c r="P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889.63</v>
      </c>
      <c r="Q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877.41</v>
      </c>
      <c r="R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904.24</v>
      </c>
      <c r="S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927.55</v>
      </c>
      <c r="T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917.99</v>
      </c>
      <c r="U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895.28</v>
      </c>
      <c r="V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907.93</v>
      </c>
      <c r="W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913.02</v>
      </c>
      <c r="X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1113.9399999999998</v>
      </c>
      <c r="Y156" s="142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1023.02</v>
      </c>
    </row>
    <row r="157" spans="1:27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7" s="108" customFormat="1" ht="19.5" customHeight="1" x14ac:dyDescent="0.25">
      <c r="A158" s="107" t="s">
        <v>146</v>
      </c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</row>
    <row r="159" spans="1:27" ht="15.75" customHeight="1" x14ac:dyDescent="0.25">
      <c r="A159" s="85" t="s">
        <v>149</v>
      </c>
      <c r="B159" s="76"/>
      <c r="C159" s="76"/>
      <c r="D159" s="76"/>
      <c r="AA159" s="78"/>
    </row>
    <row r="160" spans="1:27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5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5" ht="12.75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5" ht="12.75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5" x14ac:dyDescent="0.2">
      <c r="A164" s="77">
        <f>A126</f>
        <v>43160</v>
      </c>
      <c r="B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1194.1600000000001</v>
      </c>
      <c r="C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1029.7099999999998</v>
      </c>
      <c r="D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1014.94</v>
      </c>
      <c r="E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1010.58</v>
      </c>
      <c r="F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1017.89</v>
      </c>
      <c r="G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1050.6299999999999</v>
      </c>
      <c r="H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1160.98</v>
      </c>
      <c r="I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1306.19</v>
      </c>
      <c r="J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1083.5</v>
      </c>
      <c r="K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1278.48</v>
      </c>
      <c r="L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1323.38</v>
      </c>
      <c r="M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1353.39</v>
      </c>
      <c r="N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1340.8200000000002</v>
      </c>
      <c r="O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1340.4700000000003</v>
      </c>
      <c r="P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1358.39</v>
      </c>
      <c r="Q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1344.1900000000003</v>
      </c>
      <c r="R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1344.73</v>
      </c>
      <c r="S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1288.3800000000001</v>
      </c>
      <c r="T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1257.0500000000002</v>
      </c>
      <c r="U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1266.8200000000002</v>
      </c>
      <c r="V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1212.71</v>
      </c>
      <c r="W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1112.4100000000001</v>
      </c>
      <c r="X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1451.7800000000002</v>
      </c>
      <c r="Y164" s="104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1273.0100000000002</v>
      </c>
    </row>
    <row r="165" spans="1:25" x14ac:dyDescent="0.2">
      <c r="A165" s="77">
        <f>A164+1</f>
        <v>43161</v>
      </c>
      <c r="B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1159.5700000000002</v>
      </c>
      <c r="C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1058.73</v>
      </c>
      <c r="D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1023.5000000000001</v>
      </c>
      <c r="E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1011.4999999999999</v>
      </c>
      <c r="F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1018.99</v>
      </c>
      <c r="G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1021.88</v>
      </c>
      <c r="H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1125.2400000000002</v>
      </c>
      <c r="I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1234.0700000000002</v>
      </c>
      <c r="J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1070.58</v>
      </c>
      <c r="K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1187.0000000000002</v>
      </c>
      <c r="L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1244.0800000000002</v>
      </c>
      <c r="M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1219.94</v>
      </c>
      <c r="N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1174.71</v>
      </c>
      <c r="O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1174.1500000000001</v>
      </c>
      <c r="P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1174.4000000000001</v>
      </c>
      <c r="Q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1174.52</v>
      </c>
      <c r="R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1174.48</v>
      </c>
      <c r="S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1199.5500000000002</v>
      </c>
      <c r="T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1223.3400000000001</v>
      </c>
      <c r="U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1243.0900000000001</v>
      </c>
      <c r="V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1200.6200000000001</v>
      </c>
      <c r="W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1127.0600000000002</v>
      </c>
      <c r="X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1388.18</v>
      </c>
      <c r="Y165" s="104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1282.4900000000002</v>
      </c>
    </row>
    <row r="166" spans="1:25" x14ac:dyDescent="0.2">
      <c r="A166" s="77">
        <f t="shared" ref="A166:A194" si="7">A165+1</f>
        <v>43162</v>
      </c>
      <c r="B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1152.3700000000001</v>
      </c>
      <c r="C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1056.3399999999999</v>
      </c>
      <c r="D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1059.1600000000001</v>
      </c>
      <c r="E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1058.8999999999999</v>
      </c>
      <c r="F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1059.4099999999999</v>
      </c>
      <c r="G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1060.6299999999999</v>
      </c>
      <c r="H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1052.6399999999999</v>
      </c>
      <c r="I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1068.76</v>
      </c>
      <c r="J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1097.7800000000002</v>
      </c>
      <c r="K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1055.1699999999998</v>
      </c>
      <c r="L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1090.93</v>
      </c>
      <c r="M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1090.9100000000001</v>
      </c>
      <c r="N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1036.6499999999999</v>
      </c>
      <c r="O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1048.9599999999998</v>
      </c>
      <c r="P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1070.04</v>
      </c>
      <c r="Q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1070.1899999999998</v>
      </c>
      <c r="R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1055.1099999999999</v>
      </c>
      <c r="S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1136.0300000000002</v>
      </c>
      <c r="T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1116.44</v>
      </c>
      <c r="U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1119.5</v>
      </c>
      <c r="V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1073.26</v>
      </c>
      <c r="W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1113.7</v>
      </c>
      <c r="X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1351.62</v>
      </c>
      <c r="Y166" s="104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1249.3400000000001</v>
      </c>
    </row>
    <row r="167" spans="1:25" x14ac:dyDescent="0.2">
      <c r="A167" s="77">
        <f t="shared" si="7"/>
        <v>43163</v>
      </c>
      <c r="B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1103.7000000000003</v>
      </c>
      <c r="C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1049.3799999999999</v>
      </c>
      <c r="D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1048.06</v>
      </c>
      <c r="E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1045.22</v>
      </c>
      <c r="F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1046.2199999999998</v>
      </c>
      <c r="G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1046.9799999999998</v>
      </c>
      <c r="H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1091.69</v>
      </c>
      <c r="I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1065.5</v>
      </c>
      <c r="J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1146.5300000000002</v>
      </c>
      <c r="K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1057.24</v>
      </c>
      <c r="L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1048.79</v>
      </c>
      <c r="M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1059.31</v>
      </c>
      <c r="N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1059.3599999999999</v>
      </c>
      <c r="O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1058.0999999999999</v>
      </c>
      <c r="P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1059.6899999999998</v>
      </c>
      <c r="Q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1058.27</v>
      </c>
      <c r="R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1058.1099999999999</v>
      </c>
      <c r="S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1153.7</v>
      </c>
      <c r="T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1096.7800000000002</v>
      </c>
      <c r="U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1099.9500000000003</v>
      </c>
      <c r="V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1060.79</v>
      </c>
      <c r="W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1114.71</v>
      </c>
      <c r="X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1334.23</v>
      </c>
      <c r="Y167" s="104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1206.5700000000002</v>
      </c>
    </row>
    <row r="168" spans="1:25" x14ac:dyDescent="0.2">
      <c r="A168" s="77">
        <f t="shared" si="7"/>
        <v>43164</v>
      </c>
      <c r="B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1163.4900000000002</v>
      </c>
      <c r="C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1029.6099999999999</v>
      </c>
      <c r="D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1028.3499999999999</v>
      </c>
      <c r="E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1025.4599999999998</v>
      </c>
      <c r="F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1021.65</v>
      </c>
      <c r="G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1043.77</v>
      </c>
      <c r="H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1142.4000000000001</v>
      </c>
      <c r="I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1249.7900000000002</v>
      </c>
      <c r="J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1040.82</v>
      </c>
      <c r="K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1241.8700000000001</v>
      </c>
      <c r="L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1313.0700000000002</v>
      </c>
      <c r="M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1238.42</v>
      </c>
      <c r="N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1219.2500000000002</v>
      </c>
      <c r="O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1218.8700000000001</v>
      </c>
      <c r="P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1219.4100000000001</v>
      </c>
      <c r="Q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1219.3200000000002</v>
      </c>
      <c r="R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1218.6600000000001</v>
      </c>
      <c r="S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1285.1000000000001</v>
      </c>
      <c r="T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1238.3400000000001</v>
      </c>
      <c r="U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1327.8300000000002</v>
      </c>
      <c r="V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1283.5600000000002</v>
      </c>
      <c r="W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1204.22</v>
      </c>
      <c r="X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1430.2400000000002</v>
      </c>
      <c r="Y168" s="104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1329.3500000000001</v>
      </c>
    </row>
    <row r="169" spans="1:25" x14ac:dyDescent="0.2">
      <c r="A169" s="77">
        <f t="shared" si="7"/>
        <v>43165</v>
      </c>
      <c r="B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1181.9100000000001</v>
      </c>
      <c r="C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1078.3</v>
      </c>
      <c r="D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1019.88</v>
      </c>
      <c r="E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1018.75</v>
      </c>
      <c r="F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1017.67</v>
      </c>
      <c r="G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1027.5899999999999</v>
      </c>
      <c r="H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1139.1400000000001</v>
      </c>
      <c r="I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1229.9700000000003</v>
      </c>
      <c r="J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1036.52</v>
      </c>
      <c r="K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1177.67</v>
      </c>
      <c r="L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1232.5100000000002</v>
      </c>
      <c r="M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1224.23</v>
      </c>
      <c r="N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1189.74</v>
      </c>
      <c r="O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1188.53</v>
      </c>
      <c r="P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1191.8300000000002</v>
      </c>
      <c r="Q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1192.68</v>
      </c>
      <c r="R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1217.0500000000002</v>
      </c>
      <c r="S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1250.46</v>
      </c>
      <c r="T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1205.02</v>
      </c>
      <c r="U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1258.3800000000001</v>
      </c>
      <c r="V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1223.8000000000002</v>
      </c>
      <c r="W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1175.5500000000002</v>
      </c>
      <c r="X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1382.45</v>
      </c>
      <c r="Y169" s="104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1287.7300000000002</v>
      </c>
    </row>
    <row r="170" spans="1:25" x14ac:dyDescent="0.2">
      <c r="A170" s="77">
        <f t="shared" si="7"/>
        <v>43166</v>
      </c>
      <c r="B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1128.94</v>
      </c>
      <c r="C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1022.9599999999999</v>
      </c>
      <c r="D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1020.51</v>
      </c>
      <c r="E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1015.66</v>
      </c>
      <c r="F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1017.03</v>
      </c>
      <c r="G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1020.5400000000001</v>
      </c>
      <c r="H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1102.26</v>
      </c>
      <c r="I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1144.21</v>
      </c>
      <c r="J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1036.55</v>
      </c>
      <c r="K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1137.5600000000002</v>
      </c>
      <c r="L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1232.52</v>
      </c>
      <c r="M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1221.54</v>
      </c>
      <c r="N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1175.1400000000001</v>
      </c>
      <c r="O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1142.25</v>
      </c>
      <c r="P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1143.5500000000002</v>
      </c>
      <c r="Q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1111.26</v>
      </c>
      <c r="R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1103.9100000000001</v>
      </c>
      <c r="S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1172</v>
      </c>
      <c r="T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1215.2600000000002</v>
      </c>
      <c r="U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1259.1100000000001</v>
      </c>
      <c r="V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1195.4000000000001</v>
      </c>
      <c r="W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1117.6400000000001</v>
      </c>
      <c r="X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1359.7500000000002</v>
      </c>
      <c r="Y170" s="104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1270.4700000000003</v>
      </c>
    </row>
    <row r="171" spans="1:25" x14ac:dyDescent="0.2">
      <c r="A171" s="77">
        <f t="shared" si="7"/>
        <v>43167</v>
      </c>
      <c r="B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1131.9100000000001</v>
      </c>
      <c r="C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1056.4699999999998</v>
      </c>
      <c r="D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1027.31</v>
      </c>
      <c r="E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1025.8699999999999</v>
      </c>
      <c r="F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1026.9099999999999</v>
      </c>
      <c r="G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1028.32</v>
      </c>
      <c r="H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1059.6399999999999</v>
      </c>
      <c r="I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1094.8500000000001</v>
      </c>
      <c r="J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1045.93</v>
      </c>
      <c r="K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1045.93</v>
      </c>
      <c r="L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1032.9099999999999</v>
      </c>
      <c r="M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1033.97</v>
      </c>
      <c r="N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1033.6999999999998</v>
      </c>
      <c r="O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1033.7299999999998</v>
      </c>
      <c r="P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1033.8</v>
      </c>
      <c r="Q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1034.0999999999999</v>
      </c>
      <c r="R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1036.8699999999999</v>
      </c>
      <c r="S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1125.8700000000001</v>
      </c>
      <c r="T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1178.7600000000002</v>
      </c>
      <c r="U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1275.6000000000001</v>
      </c>
      <c r="V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1198.6300000000001</v>
      </c>
      <c r="W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1060.1999999999998</v>
      </c>
      <c r="X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1320.7500000000002</v>
      </c>
      <c r="Y171" s="104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1238.02</v>
      </c>
    </row>
    <row r="172" spans="1:25" x14ac:dyDescent="0.2">
      <c r="A172" s="77">
        <f t="shared" si="7"/>
        <v>43168</v>
      </c>
      <c r="B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1130.94</v>
      </c>
      <c r="C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1077.8899999999999</v>
      </c>
      <c r="D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1025.1299999999999</v>
      </c>
      <c r="E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1023.88</v>
      </c>
      <c r="F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1024.8399999999999</v>
      </c>
      <c r="G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1038.1299999999999</v>
      </c>
      <c r="H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1081.45</v>
      </c>
      <c r="I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1118.21</v>
      </c>
      <c r="J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1032.8399999999999</v>
      </c>
      <c r="K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1146.8100000000002</v>
      </c>
      <c r="L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1189.0400000000002</v>
      </c>
      <c r="M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1175.5000000000002</v>
      </c>
      <c r="N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1161.7900000000002</v>
      </c>
      <c r="O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1132.1800000000003</v>
      </c>
      <c r="P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1101.3800000000001</v>
      </c>
      <c r="Q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1101.45</v>
      </c>
      <c r="R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1086.05</v>
      </c>
      <c r="S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1171.0300000000002</v>
      </c>
      <c r="T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1162.2</v>
      </c>
      <c r="U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1241.72</v>
      </c>
      <c r="V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1146.8000000000002</v>
      </c>
      <c r="W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1062.7199999999998</v>
      </c>
      <c r="X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1389.46</v>
      </c>
      <c r="Y172" s="104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1249.6400000000001</v>
      </c>
    </row>
    <row r="173" spans="1:25" x14ac:dyDescent="0.2">
      <c r="A173" s="77">
        <f t="shared" si="7"/>
        <v>43169</v>
      </c>
      <c r="B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1130.43</v>
      </c>
      <c r="C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1056.01</v>
      </c>
      <c r="D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1017.4300000000001</v>
      </c>
      <c r="E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1016.89</v>
      </c>
      <c r="F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1017.7700000000001</v>
      </c>
      <c r="G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1025.3999999999999</v>
      </c>
      <c r="H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1055.5999999999999</v>
      </c>
      <c r="I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1118.42</v>
      </c>
      <c r="J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1033.3399999999999</v>
      </c>
      <c r="K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1149.0800000000002</v>
      </c>
      <c r="L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1196.0500000000002</v>
      </c>
      <c r="M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1179.17</v>
      </c>
      <c r="N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1167.0500000000002</v>
      </c>
      <c r="O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1136.8100000000002</v>
      </c>
      <c r="P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1106.9000000000001</v>
      </c>
      <c r="Q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1106.23</v>
      </c>
      <c r="R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1087.0700000000002</v>
      </c>
      <c r="S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1164.04</v>
      </c>
      <c r="T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1159.1300000000001</v>
      </c>
      <c r="U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1242.8100000000002</v>
      </c>
      <c r="V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1147.7500000000002</v>
      </c>
      <c r="W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1061.74</v>
      </c>
      <c r="X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1378.5900000000001</v>
      </c>
      <c r="Y173" s="104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1274.2200000000003</v>
      </c>
    </row>
    <row r="174" spans="1:25" x14ac:dyDescent="0.2">
      <c r="A174" s="77">
        <f t="shared" si="7"/>
        <v>43170</v>
      </c>
      <c r="B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1101.0900000000001</v>
      </c>
      <c r="C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1063.6499999999999</v>
      </c>
      <c r="D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1024.8</v>
      </c>
      <c r="E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1028.3699999999999</v>
      </c>
      <c r="F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1029.0899999999999</v>
      </c>
      <c r="G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1030.4499999999998</v>
      </c>
      <c r="H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1050.8399999999999</v>
      </c>
      <c r="I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1041.9699999999998</v>
      </c>
      <c r="J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1045.58</v>
      </c>
      <c r="K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1046.6899999999998</v>
      </c>
      <c r="L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1032.9899999999998</v>
      </c>
      <c r="M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1033.27</v>
      </c>
      <c r="N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1066.5899999999999</v>
      </c>
      <c r="O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1051.25</v>
      </c>
      <c r="P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1033.8</v>
      </c>
      <c r="Q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1034.02</v>
      </c>
      <c r="R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1051.1699999999998</v>
      </c>
      <c r="S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1122.3500000000001</v>
      </c>
      <c r="T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1153.2900000000002</v>
      </c>
      <c r="U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1196.8500000000001</v>
      </c>
      <c r="V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1141.5200000000002</v>
      </c>
      <c r="W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1059.1499999999999</v>
      </c>
      <c r="X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1342.14</v>
      </c>
      <c r="Y174" s="104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1249.94</v>
      </c>
    </row>
    <row r="175" spans="1:25" x14ac:dyDescent="0.2">
      <c r="A175" s="77">
        <f t="shared" si="7"/>
        <v>43171</v>
      </c>
      <c r="B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1124.3000000000002</v>
      </c>
      <c r="C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1020.9899999999999</v>
      </c>
      <c r="D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1028.1299999999999</v>
      </c>
      <c r="E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1026.0999999999999</v>
      </c>
      <c r="F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1025.8399999999999</v>
      </c>
      <c r="G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1028.8</v>
      </c>
      <c r="H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1118.9000000000001</v>
      </c>
      <c r="I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1227.8700000000001</v>
      </c>
      <c r="J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1035.3</v>
      </c>
      <c r="K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1099.25</v>
      </c>
      <c r="L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1117.1500000000001</v>
      </c>
      <c r="M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1095.95</v>
      </c>
      <c r="N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1096.7400000000002</v>
      </c>
      <c r="O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1033.3599999999999</v>
      </c>
      <c r="P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1036.74</v>
      </c>
      <c r="Q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1036.47</v>
      </c>
      <c r="R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1036.2299999999998</v>
      </c>
      <c r="S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1100.6200000000001</v>
      </c>
      <c r="T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1125.18</v>
      </c>
      <c r="U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1213.3200000000002</v>
      </c>
      <c r="V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1167.8800000000001</v>
      </c>
      <c r="W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1089.73</v>
      </c>
      <c r="X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1365.88</v>
      </c>
      <c r="Y175" s="104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1250.2000000000003</v>
      </c>
    </row>
    <row r="176" spans="1:25" x14ac:dyDescent="0.2">
      <c r="A176" s="77">
        <f t="shared" si="7"/>
        <v>43172</v>
      </c>
      <c r="B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1111.5600000000002</v>
      </c>
      <c r="C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1016.1</v>
      </c>
      <c r="D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1013.59</v>
      </c>
      <c r="E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1012.5799999999999</v>
      </c>
      <c r="F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1011.87</v>
      </c>
      <c r="G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1022.91</v>
      </c>
      <c r="H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1041.07</v>
      </c>
      <c r="I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1143.4100000000001</v>
      </c>
      <c r="J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1045.4099999999999</v>
      </c>
      <c r="K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1083.77</v>
      </c>
      <c r="L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1119.7500000000002</v>
      </c>
      <c r="M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1100.45</v>
      </c>
      <c r="N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1094.93</v>
      </c>
      <c r="O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1033.8499999999999</v>
      </c>
      <c r="P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1032.4899999999998</v>
      </c>
      <c r="Q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1032.3999999999999</v>
      </c>
      <c r="R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1032.6799999999998</v>
      </c>
      <c r="S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1099.5700000000002</v>
      </c>
      <c r="T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1085.47</v>
      </c>
      <c r="U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1156.93</v>
      </c>
      <c r="V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1136.1300000000001</v>
      </c>
      <c r="W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1048.2099999999998</v>
      </c>
      <c r="X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1314.19</v>
      </c>
      <c r="Y176" s="104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1225.3500000000001</v>
      </c>
    </row>
    <row r="177" spans="1:25" x14ac:dyDescent="0.2">
      <c r="A177" s="77">
        <f t="shared" si="7"/>
        <v>43173</v>
      </c>
      <c r="B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1113.0700000000002</v>
      </c>
      <c r="C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1034.02</v>
      </c>
      <c r="D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1015.65</v>
      </c>
      <c r="E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1014.65</v>
      </c>
      <c r="F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1011.29</v>
      </c>
      <c r="G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1013.79</v>
      </c>
      <c r="H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1071.8599999999999</v>
      </c>
      <c r="I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1210.18</v>
      </c>
      <c r="J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1031.54</v>
      </c>
      <c r="K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1087.8800000000001</v>
      </c>
      <c r="L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1054.6599999999999</v>
      </c>
      <c r="M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1046.33</v>
      </c>
      <c r="N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1033.9199999999998</v>
      </c>
      <c r="O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1033.05</v>
      </c>
      <c r="P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1030.4499999999998</v>
      </c>
      <c r="Q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1082.05</v>
      </c>
      <c r="R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1118.9100000000001</v>
      </c>
      <c r="S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1136.5400000000002</v>
      </c>
      <c r="T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1138.7300000000002</v>
      </c>
      <c r="U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1193.3600000000001</v>
      </c>
      <c r="V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1174.8900000000001</v>
      </c>
      <c r="W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1098.1000000000001</v>
      </c>
      <c r="X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1332.42</v>
      </c>
      <c r="Y177" s="104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1227.22</v>
      </c>
    </row>
    <row r="178" spans="1:25" x14ac:dyDescent="0.2">
      <c r="A178" s="77">
        <f t="shared" si="7"/>
        <v>43174</v>
      </c>
      <c r="B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1116.6200000000001</v>
      </c>
      <c r="C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1024.3899999999999</v>
      </c>
      <c r="D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1015.11</v>
      </c>
      <c r="E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1013.01</v>
      </c>
      <c r="F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1013.52</v>
      </c>
      <c r="G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1017.2099999999999</v>
      </c>
      <c r="H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1100.7700000000002</v>
      </c>
      <c r="I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1253.0100000000002</v>
      </c>
      <c r="J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1068.4499999999998</v>
      </c>
      <c r="K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1185.8800000000001</v>
      </c>
      <c r="L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1241.8700000000001</v>
      </c>
      <c r="M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1253.9100000000001</v>
      </c>
      <c r="N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1205.0700000000002</v>
      </c>
      <c r="O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1190.7300000000002</v>
      </c>
      <c r="P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1192.27</v>
      </c>
      <c r="Q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1185.3300000000002</v>
      </c>
      <c r="R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1185.1500000000001</v>
      </c>
      <c r="S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1226.8100000000002</v>
      </c>
      <c r="T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1210.43</v>
      </c>
      <c r="U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1272.6300000000001</v>
      </c>
      <c r="V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1223.8500000000001</v>
      </c>
      <c r="W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1127.73</v>
      </c>
      <c r="X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1345.4900000000002</v>
      </c>
      <c r="Y178" s="104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1238.49</v>
      </c>
    </row>
    <row r="179" spans="1:25" x14ac:dyDescent="0.2">
      <c r="A179" s="77">
        <f t="shared" si="7"/>
        <v>43175</v>
      </c>
      <c r="B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1133.6100000000001</v>
      </c>
      <c r="C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1051.1599999999999</v>
      </c>
      <c r="D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1014.7900000000001</v>
      </c>
      <c r="E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1014.46</v>
      </c>
      <c r="F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1013.84</v>
      </c>
      <c r="G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1018.04</v>
      </c>
      <c r="H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1129.7800000000002</v>
      </c>
      <c r="I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1287.0600000000002</v>
      </c>
      <c r="J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1083.6299999999999</v>
      </c>
      <c r="K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1199.93</v>
      </c>
      <c r="L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1247.3700000000001</v>
      </c>
      <c r="M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1249.8800000000001</v>
      </c>
      <c r="N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1227.93</v>
      </c>
      <c r="O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1213.4900000000002</v>
      </c>
      <c r="P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1201.0500000000002</v>
      </c>
      <c r="Q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1205.8400000000001</v>
      </c>
      <c r="R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1217.9100000000001</v>
      </c>
      <c r="S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1244.3500000000001</v>
      </c>
      <c r="T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1213.5900000000001</v>
      </c>
      <c r="U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1271.2900000000002</v>
      </c>
      <c r="V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1229.6500000000001</v>
      </c>
      <c r="W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1136.6500000000001</v>
      </c>
      <c r="X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1365.91</v>
      </c>
      <c r="Y179" s="104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1222.25</v>
      </c>
    </row>
    <row r="180" spans="1:25" x14ac:dyDescent="0.2">
      <c r="A180" s="77">
        <f t="shared" si="7"/>
        <v>43176</v>
      </c>
      <c r="B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1071.51</v>
      </c>
      <c r="C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1028.6799999999998</v>
      </c>
      <c r="D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1019.8100000000001</v>
      </c>
      <c r="E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1018.86</v>
      </c>
      <c r="F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1012.7800000000001</v>
      </c>
      <c r="G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1013.9699999999999</v>
      </c>
      <c r="H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1044.4599999999998</v>
      </c>
      <c r="I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1104.9000000000001</v>
      </c>
      <c r="J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1026.1399999999999</v>
      </c>
      <c r="K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1029.74</v>
      </c>
      <c r="L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1083.55</v>
      </c>
      <c r="M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1083.3499999999999</v>
      </c>
      <c r="N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1051.3699999999999</v>
      </c>
      <c r="O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1030.76</v>
      </c>
      <c r="P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1027.8699999999999</v>
      </c>
      <c r="Q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1028.28</v>
      </c>
      <c r="R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1028.79</v>
      </c>
      <c r="S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1029.55</v>
      </c>
      <c r="T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1032.6799999999998</v>
      </c>
      <c r="U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1188.2700000000002</v>
      </c>
      <c r="V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1144.5100000000002</v>
      </c>
      <c r="W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1054.8499999999999</v>
      </c>
      <c r="X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1249.45</v>
      </c>
      <c r="Y180" s="104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1116.94</v>
      </c>
    </row>
    <row r="181" spans="1:25" x14ac:dyDescent="0.2">
      <c r="A181" s="77">
        <f t="shared" si="7"/>
        <v>43177</v>
      </c>
      <c r="B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1031.8699999999999</v>
      </c>
      <c r="C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1030.4099999999999</v>
      </c>
      <c r="D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1027.57</v>
      </c>
      <c r="E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1026.4099999999999</v>
      </c>
      <c r="F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1025.69</v>
      </c>
      <c r="G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1027.1499999999999</v>
      </c>
      <c r="H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1043.2299999999998</v>
      </c>
      <c r="I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1048.26</v>
      </c>
      <c r="J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1108.3900000000001</v>
      </c>
      <c r="K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1036.82</v>
      </c>
      <c r="L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1038.32</v>
      </c>
      <c r="M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1039.02</v>
      </c>
      <c r="N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1039.28</v>
      </c>
      <c r="O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1039.5</v>
      </c>
      <c r="P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1038.44</v>
      </c>
      <c r="Q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1038.7199999999998</v>
      </c>
      <c r="R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1038.27</v>
      </c>
      <c r="S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1040.54</v>
      </c>
      <c r="T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1052.6099999999999</v>
      </c>
      <c r="U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1064.3399999999999</v>
      </c>
      <c r="V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1060.9299999999998</v>
      </c>
      <c r="W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1068.1599999999999</v>
      </c>
      <c r="X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1181.5400000000002</v>
      </c>
      <c r="Y181" s="104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1086.71</v>
      </c>
    </row>
    <row r="182" spans="1:25" x14ac:dyDescent="0.2">
      <c r="A182" s="77">
        <f t="shared" si="7"/>
        <v>43178</v>
      </c>
      <c r="B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1022.2399999999999</v>
      </c>
      <c r="C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1026.93</v>
      </c>
      <c r="D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1025.33</v>
      </c>
      <c r="E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1024.99</v>
      </c>
      <c r="F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1025.1799999999998</v>
      </c>
      <c r="G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1026.0899999999999</v>
      </c>
      <c r="H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1045.79</v>
      </c>
      <c r="I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1074.8699999999999</v>
      </c>
      <c r="J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1042.23</v>
      </c>
      <c r="K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1031.07</v>
      </c>
      <c r="L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1031.8399999999999</v>
      </c>
      <c r="M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1031.57</v>
      </c>
      <c r="N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1030.3599999999999</v>
      </c>
      <c r="O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1031.93</v>
      </c>
      <c r="P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1030.73</v>
      </c>
      <c r="Q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1031.01</v>
      </c>
      <c r="R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1031.02</v>
      </c>
      <c r="S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1035.0899999999999</v>
      </c>
      <c r="T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1039.69</v>
      </c>
      <c r="U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1046.76</v>
      </c>
      <c r="V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1056.3799999999999</v>
      </c>
      <c r="W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1055.1699999999998</v>
      </c>
      <c r="X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1194.43</v>
      </c>
      <c r="Y182" s="104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1068.5899999999999</v>
      </c>
    </row>
    <row r="183" spans="1:25" x14ac:dyDescent="0.2">
      <c r="A183" s="77">
        <f t="shared" si="7"/>
        <v>43179</v>
      </c>
      <c r="B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1024.8999999999999</v>
      </c>
      <c r="C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1026.93</v>
      </c>
      <c r="D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1025.1299999999999</v>
      </c>
      <c r="E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1024.83</v>
      </c>
      <c r="F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1024.3599999999999</v>
      </c>
      <c r="G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1026</v>
      </c>
      <c r="H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1043.6499999999999</v>
      </c>
      <c r="I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1074.8699999999999</v>
      </c>
      <c r="J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1045.1299999999999</v>
      </c>
      <c r="K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1032.8399999999999</v>
      </c>
      <c r="L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1032.54</v>
      </c>
      <c r="M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1032.08</v>
      </c>
      <c r="N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1032.0899999999999</v>
      </c>
      <c r="O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1033.6799999999998</v>
      </c>
      <c r="P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1032.4099999999999</v>
      </c>
      <c r="Q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1032.74</v>
      </c>
      <c r="R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1032.6599999999999</v>
      </c>
      <c r="S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1033.26</v>
      </c>
      <c r="T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1041.74</v>
      </c>
      <c r="U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1046.1899999999998</v>
      </c>
      <c r="V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1045.04</v>
      </c>
      <c r="W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1051.73</v>
      </c>
      <c r="X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1210.2600000000002</v>
      </c>
      <c r="Y183" s="104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1072.6199999999999</v>
      </c>
    </row>
    <row r="184" spans="1:25" x14ac:dyDescent="0.2">
      <c r="A184" s="77">
        <f t="shared" si="7"/>
        <v>43180</v>
      </c>
      <c r="B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1041.8699999999999</v>
      </c>
      <c r="C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1025.1399999999999</v>
      </c>
      <c r="D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1024.3599999999999</v>
      </c>
      <c r="E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1024.1299999999999</v>
      </c>
      <c r="F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1025.02</v>
      </c>
      <c r="G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1026</v>
      </c>
      <c r="H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1040.8499999999999</v>
      </c>
      <c r="I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1141.5200000000002</v>
      </c>
      <c r="J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1045.46</v>
      </c>
      <c r="K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1149.98</v>
      </c>
      <c r="L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1149.8900000000001</v>
      </c>
      <c r="M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1162.8200000000002</v>
      </c>
      <c r="N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1127.6200000000001</v>
      </c>
      <c r="O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1127.49</v>
      </c>
      <c r="P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1126.6300000000001</v>
      </c>
      <c r="Q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1112.93</v>
      </c>
      <c r="R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1101.02</v>
      </c>
      <c r="S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1122.3700000000001</v>
      </c>
      <c r="T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1065.3899999999999</v>
      </c>
      <c r="U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1138.3700000000001</v>
      </c>
      <c r="V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1119.21</v>
      </c>
      <c r="W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1077.69</v>
      </c>
      <c r="X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1314.81</v>
      </c>
      <c r="Y184" s="104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1092.76</v>
      </c>
    </row>
    <row r="185" spans="1:25" x14ac:dyDescent="0.2">
      <c r="A185" s="77">
        <f t="shared" si="7"/>
        <v>43181</v>
      </c>
      <c r="B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1030.6499999999999</v>
      </c>
      <c r="C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1046.8599999999999</v>
      </c>
      <c r="D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1031.03</v>
      </c>
      <c r="E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1085.6099999999999</v>
      </c>
      <c r="F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1078.58</v>
      </c>
      <c r="G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1027.1499999999999</v>
      </c>
      <c r="H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1044.3599999999999</v>
      </c>
      <c r="I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1040.1199999999999</v>
      </c>
      <c r="J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1082.6499999999999</v>
      </c>
      <c r="K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1035.4799999999998</v>
      </c>
      <c r="L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1057.7399999999998</v>
      </c>
      <c r="M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1039.8899999999999</v>
      </c>
      <c r="N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1049.72</v>
      </c>
      <c r="O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1049.33</v>
      </c>
      <c r="P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1048.9199999999998</v>
      </c>
      <c r="Q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1049.3399999999999</v>
      </c>
      <c r="R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1044.72</v>
      </c>
      <c r="S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1054.05</v>
      </c>
      <c r="T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1076.6599999999999</v>
      </c>
      <c r="U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1073.74</v>
      </c>
      <c r="V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1069.01</v>
      </c>
      <c r="W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1076.56</v>
      </c>
      <c r="X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1235.1300000000001</v>
      </c>
      <c r="Y185" s="104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1083.27</v>
      </c>
    </row>
    <row r="186" spans="1:25" x14ac:dyDescent="0.2">
      <c r="A186" s="77">
        <f t="shared" si="7"/>
        <v>43182</v>
      </c>
      <c r="B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1037.57</v>
      </c>
      <c r="C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1030.1499999999999</v>
      </c>
      <c r="D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1049.4699999999998</v>
      </c>
      <c r="E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1061.3799999999999</v>
      </c>
      <c r="F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1054.4099999999999</v>
      </c>
      <c r="G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1038.1099999999999</v>
      </c>
      <c r="H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1040</v>
      </c>
      <c r="I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1030.02</v>
      </c>
      <c r="J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1045.3399999999999</v>
      </c>
      <c r="K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1046.6799999999998</v>
      </c>
      <c r="L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1046.9899999999998</v>
      </c>
      <c r="M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1047.24</v>
      </c>
      <c r="N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1046.75</v>
      </c>
      <c r="O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1046.5</v>
      </c>
      <c r="P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1044.8599999999999</v>
      </c>
      <c r="Q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1044.81</v>
      </c>
      <c r="R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1045</v>
      </c>
      <c r="S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1052.23</v>
      </c>
      <c r="T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1057.24</v>
      </c>
      <c r="U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1150.0500000000002</v>
      </c>
      <c r="V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1086.6500000000001</v>
      </c>
      <c r="W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1082.21</v>
      </c>
      <c r="X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1184.3400000000001</v>
      </c>
      <c r="Y186" s="104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1123.0300000000002</v>
      </c>
    </row>
    <row r="187" spans="1:25" x14ac:dyDescent="0.2">
      <c r="A187" s="77">
        <f t="shared" si="7"/>
        <v>43183</v>
      </c>
      <c r="B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1066.7199999999998</v>
      </c>
      <c r="C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1077.07</v>
      </c>
      <c r="D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1090.8100000000002</v>
      </c>
      <c r="E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1104.1400000000001</v>
      </c>
      <c r="F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1089.03</v>
      </c>
      <c r="G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1071.28</v>
      </c>
      <c r="H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1067.45</v>
      </c>
      <c r="I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1015.14</v>
      </c>
      <c r="J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1036.9199999999998</v>
      </c>
      <c r="K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1041.05</v>
      </c>
      <c r="L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1052.99</v>
      </c>
      <c r="M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1035.1499999999999</v>
      </c>
      <c r="N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1037.02</v>
      </c>
      <c r="O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1035.9099999999999</v>
      </c>
      <c r="P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1034.9599999999998</v>
      </c>
      <c r="Q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1034.9699999999998</v>
      </c>
      <c r="R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1036.05</v>
      </c>
      <c r="S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1043.45</v>
      </c>
      <c r="T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1159.54</v>
      </c>
      <c r="U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1088.6000000000001</v>
      </c>
      <c r="V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1083.06</v>
      </c>
      <c r="W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1069.1699999999998</v>
      </c>
      <c r="X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1234.21</v>
      </c>
      <c r="Y187" s="104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1087.92</v>
      </c>
    </row>
    <row r="188" spans="1:25" x14ac:dyDescent="0.2">
      <c r="A188" s="77">
        <f t="shared" si="7"/>
        <v>43184</v>
      </c>
      <c r="B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1032.33</v>
      </c>
      <c r="C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1085.0900000000001</v>
      </c>
      <c r="D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1097.5000000000002</v>
      </c>
      <c r="E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1111.6200000000001</v>
      </c>
      <c r="F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1112.3500000000001</v>
      </c>
      <c r="G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1072.1999999999998</v>
      </c>
      <c r="H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1093.8000000000002</v>
      </c>
      <c r="I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1040.3399999999999</v>
      </c>
      <c r="J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1105.1000000000001</v>
      </c>
      <c r="K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1039.25</v>
      </c>
      <c r="L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1043.1299999999999</v>
      </c>
      <c r="M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1038.98</v>
      </c>
      <c r="N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1073.76</v>
      </c>
      <c r="O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1070.1699999999998</v>
      </c>
      <c r="P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1090.72</v>
      </c>
      <c r="Q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1106.2400000000002</v>
      </c>
      <c r="R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1108.1600000000001</v>
      </c>
      <c r="S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1117.4000000000001</v>
      </c>
      <c r="T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1101.5200000000002</v>
      </c>
      <c r="U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1080.23</v>
      </c>
      <c r="V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1083.06</v>
      </c>
      <c r="W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1074.0899999999999</v>
      </c>
      <c r="X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1212.1200000000001</v>
      </c>
      <c r="Y188" s="104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1128.8600000000001</v>
      </c>
    </row>
    <row r="189" spans="1:25" x14ac:dyDescent="0.2">
      <c r="A189" s="77">
        <f t="shared" si="7"/>
        <v>43185</v>
      </c>
      <c r="B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1048.58</v>
      </c>
      <c r="C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1080.4299999999998</v>
      </c>
      <c r="D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1100.25</v>
      </c>
      <c r="E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1114.8000000000002</v>
      </c>
      <c r="F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1114.8400000000001</v>
      </c>
      <c r="G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1072.31</v>
      </c>
      <c r="H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1082.3499999999999</v>
      </c>
      <c r="I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1059.33</v>
      </c>
      <c r="J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1062.06</v>
      </c>
      <c r="K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1053.1499999999999</v>
      </c>
      <c r="L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1049.8699999999999</v>
      </c>
      <c r="M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1048.51</v>
      </c>
      <c r="N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1048.1099999999999</v>
      </c>
      <c r="O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1045.1899999999998</v>
      </c>
      <c r="P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1045.22</v>
      </c>
      <c r="Q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1044.8</v>
      </c>
      <c r="R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1036.4099999999999</v>
      </c>
      <c r="S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1039.9899999999998</v>
      </c>
      <c r="T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1063.3799999999999</v>
      </c>
      <c r="U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1070.31</v>
      </c>
      <c r="V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1067.5899999999999</v>
      </c>
      <c r="W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1064.05</v>
      </c>
      <c r="X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1133.93</v>
      </c>
      <c r="Y189" s="104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1061.8399999999999</v>
      </c>
    </row>
    <row r="190" spans="1:25" x14ac:dyDescent="0.2">
      <c r="A190" s="77">
        <f t="shared" si="7"/>
        <v>43186</v>
      </c>
      <c r="B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1024.6399999999999</v>
      </c>
      <c r="C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1058.83</v>
      </c>
      <c r="D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1057.99</v>
      </c>
      <c r="E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1057.6499999999999</v>
      </c>
      <c r="F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1058.4599999999998</v>
      </c>
      <c r="G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1045.28</v>
      </c>
      <c r="H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1072.0999999999999</v>
      </c>
      <c r="I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1048.32</v>
      </c>
      <c r="J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1056.7</v>
      </c>
      <c r="K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1043.5999999999999</v>
      </c>
      <c r="L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1043.4099999999999</v>
      </c>
      <c r="M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1043.28</v>
      </c>
      <c r="N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1043.06</v>
      </c>
      <c r="O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1041.7099999999998</v>
      </c>
      <c r="P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1035.8599999999999</v>
      </c>
      <c r="Q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1040.27</v>
      </c>
      <c r="R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1036.43</v>
      </c>
      <c r="S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1059.5899999999999</v>
      </c>
      <c r="T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1067.77</v>
      </c>
      <c r="U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1053.8999999999999</v>
      </c>
      <c r="V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1070.1399999999999</v>
      </c>
      <c r="W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1068.05</v>
      </c>
      <c r="X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1204.0600000000002</v>
      </c>
      <c r="Y190" s="104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1060.3899999999999</v>
      </c>
    </row>
    <row r="191" spans="1:25" x14ac:dyDescent="0.2">
      <c r="A191" s="77">
        <f t="shared" si="7"/>
        <v>43187</v>
      </c>
      <c r="B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1024.5999999999999</v>
      </c>
      <c r="C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1045.04</v>
      </c>
      <c r="D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1044.4299999999998</v>
      </c>
      <c r="E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1058.1599999999999</v>
      </c>
      <c r="F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1045.06</v>
      </c>
      <c r="G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1059.01</v>
      </c>
      <c r="H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1094.4100000000001</v>
      </c>
      <c r="I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1050.2099999999998</v>
      </c>
      <c r="J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1054.3</v>
      </c>
      <c r="K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1044.8499999999999</v>
      </c>
      <c r="L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1044.4699999999998</v>
      </c>
      <c r="M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1043.3499999999999</v>
      </c>
      <c r="N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1040.96</v>
      </c>
      <c r="O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1040.6099999999999</v>
      </c>
      <c r="P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1040.3499999999999</v>
      </c>
      <c r="Q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1040.55</v>
      </c>
      <c r="R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1036.77</v>
      </c>
      <c r="S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1061.3</v>
      </c>
      <c r="T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1057.1399999999999</v>
      </c>
      <c r="U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1061.3499999999999</v>
      </c>
      <c r="V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1062.3499999999999</v>
      </c>
      <c r="W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1060.6399999999999</v>
      </c>
      <c r="X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1208.0900000000001</v>
      </c>
      <c r="Y191" s="104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1055.52</v>
      </c>
    </row>
    <row r="192" spans="1:25" x14ac:dyDescent="0.2">
      <c r="A192" s="77">
        <f t="shared" si="7"/>
        <v>43188</v>
      </c>
      <c r="B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1023.8100000000001</v>
      </c>
      <c r="C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1036.29</v>
      </c>
      <c r="D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1042.69</v>
      </c>
      <c r="E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1042.5</v>
      </c>
      <c r="F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1042.9099999999999</v>
      </c>
      <c r="G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1042.99</v>
      </c>
      <c r="H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1035.52</v>
      </c>
      <c r="I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1079.79</v>
      </c>
      <c r="J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1055.6699999999998</v>
      </c>
      <c r="K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1112.4100000000001</v>
      </c>
      <c r="L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1140.4500000000003</v>
      </c>
      <c r="M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1134.8700000000001</v>
      </c>
      <c r="N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1094.6300000000001</v>
      </c>
      <c r="O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1073.4499999999998</v>
      </c>
      <c r="P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1073.1599999999999</v>
      </c>
      <c r="Q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1058.72</v>
      </c>
      <c r="R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1046.9299999999998</v>
      </c>
      <c r="S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1054.8699999999999</v>
      </c>
      <c r="T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1051.56</v>
      </c>
      <c r="U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1036.28</v>
      </c>
      <c r="V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1057.8599999999999</v>
      </c>
      <c r="W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1066.6699999999998</v>
      </c>
      <c r="X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1226.8100000000002</v>
      </c>
      <c r="Y192" s="104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1048.3599999999999</v>
      </c>
    </row>
    <row r="193" spans="1:25" x14ac:dyDescent="0.2">
      <c r="A193" s="77">
        <f t="shared" si="7"/>
        <v>43189</v>
      </c>
      <c r="B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1024.3399999999999</v>
      </c>
      <c r="C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1036.79</v>
      </c>
      <c r="D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1056.74</v>
      </c>
      <c r="E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1056.4699999999998</v>
      </c>
      <c r="F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1043.1799999999998</v>
      </c>
      <c r="G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1043.7199999999998</v>
      </c>
      <c r="H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1039.02</v>
      </c>
      <c r="I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1060.6199999999999</v>
      </c>
      <c r="J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1037.3999999999999</v>
      </c>
      <c r="K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1092.44</v>
      </c>
      <c r="L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1107.96</v>
      </c>
      <c r="M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1107.2600000000002</v>
      </c>
      <c r="N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1074.74</v>
      </c>
      <c r="O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1057.96</v>
      </c>
      <c r="P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1058.01</v>
      </c>
      <c r="Q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1046.3999999999999</v>
      </c>
      <c r="R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1046.56</v>
      </c>
      <c r="S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1055.33</v>
      </c>
      <c r="T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1045.8</v>
      </c>
      <c r="U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1035.02</v>
      </c>
      <c r="V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1055.51</v>
      </c>
      <c r="W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1061.8</v>
      </c>
      <c r="X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1275.3900000000001</v>
      </c>
      <c r="Y193" s="134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1156.42</v>
      </c>
    </row>
    <row r="194" spans="1:25" x14ac:dyDescent="0.2">
      <c r="A194" s="77">
        <f t="shared" si="7"/>
        <v>43190</v>
      </c>
      <c r="B194" s="134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1028.1199999999999</v>
      </c>
      <c r="C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1029.8399999999999</v>
      </c>
      <c r="D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1056.57</v>
      </c>
      <c r="E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1056.32</v>
      </c>
      <c r="F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1070.8799999999999</v>
      </c>
      <c r="G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1071.2</v>
      </c>
      <c r="H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1046.6799999999998</v>
      </c>
      <c r="I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1046.74</v>
      </c>
      <c r="J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1030.07</v>
      </c>
      <c r="K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1031.1699999999998</v>
      </c>
      <c r="L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1018.71</v>
      </c>
      <c r="M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1029.44</v>
      </c>
      <c r="N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1031.48</v>
      </c>
      <c r="O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1031.27</v>
      </c>
      <c r="P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1030.4199999999998</v>
      </c>
      <c r="Q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1016.4599999999999</v>
      </c>
      <c r="R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1047.1099999999999</v>
      </c>
      <c r="S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1073.76</v>
      </c>
      <c r="T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1062.83</v>
      </c>
      <c r="U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1036.8699999999999</v>
      </c>
      <c r="V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1051.3399999999999</v>
      </c>
      <c r="W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1057.1499999999999</v>
      </c>
      <c r="X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1286.77</v>
      </c>
      <c r="Y194" s="142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1182.8600000000001</v>
      </c>
    </row>
    <row r="196" spans="1:25" x14ac:dyDescent="0.25">
      <c r="A196" s="85" t="s">
        <v>150</v>
      </c>
    </row>
    <row r="197" spans="1:25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5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5" ht="12.75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5" ht="12.75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5" x14ac:dyDescent="0.2">
      <c r="A201" s="77">
        <f t="shared" ref="A201:A229" si="8">A164</f>
        <v>43160</v>
      </c>
      <c r="B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1176.1000000000001</v>
      </c>
      <c r="C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1014.28</v>
      </c>
      <c r="D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999.74</v>
      </c>
      <c r="E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995.45</v>
      </c>
      <c r="F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1002.6500000000001</v>
      </c>
      <c r="G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1034.8599999999999</v>
      </c>
      <c r="H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1143.45</v>
      </c>
      <c r="I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1286.3500000000001</v>
      </c>
      <c r="J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1067.21</v>
      </c>
      <c r="K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1259.0700000000002</v>
      </c>
      <c r="L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1303.2600000000002</v>
      </c>
      <c r="M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1332.79</v>
      </c>
      <c r="N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1320.42</v>
      </c>
      <c r="O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1320.0800000000002</v>
      </c>
      <c r="P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1337.72</v>
      </c>
      <c r="Q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1323.7400000000002</v>
      </c>
      <c r="R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1324.27</v>
      </c>
      <c r="S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1268.8200000000002</v>
      </c>
      <c r="T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1237.9900000000002</v>
      </c>
      <c r="U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1247.6000000000001</v>
      </c>
      <c r="V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1194.3500000000001</v>
      </c>
      <c r="W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1095.6600000000001</v>
      </c>
      <c r="X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1429.6100000000001</v>
      </c>
      <c r="Y201" s="104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1253.69</v>
      </c>
    </row>
    <row r="202" spans="1:25" x14ac:dyDescent="0.2">
      <c r="A202" s="77">
        <f t="shared" si="8"/>
        <v>43161</v>
      </c>
      <c r="B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1142.06</v>
      </c>
      <c r="C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1042.8399999999999</v>
      </c>
      <c r="D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1008.1600000000001</v>
      </c>
      <c r="E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996.3599999999999</v>
      </c>
      <c r="F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1003.73</v>
      </c>
      <c r="G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1006.57</v>
      </c>
      <c r="H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1108.2800000000002</v>
      </c>
      <c r="I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1215.3800000000001</v>
      </c>
      <c r="J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1054.5</v>
      </c>
      <c r="K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1169.0600000000002</v>
      </c>
      <c r="L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1225.23</v>
      </c>
      <c r="M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1201.48</v>
      </c>
      <c r="N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1156.9700000000003</v>
      </c>
      <c r="O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1156.42</v>
      </c>
      <c r="P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1156.6600000000001</v>
      </c>
      <c r="Q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1156.77</v>
      </c>
      <c r="R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1156.74</v>
      </c>
      <c r="S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1181.4100000000001</v>
      </c>
      <c r="T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1204.8200000000002</v>
      </c>
      <c r="U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1224.25</v>
      </c>
      <c r="V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1182.47</v>
      </c>
      <c r="W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1110.0700000000002</v>
      </c>
      <c r="X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1367.0300000000002</v>
      </c>
      <c r="Y202" s="104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1263.0200000000002</v>
      </c>
    </row>
    <row r="203" spans="1:25" x14ac:dyDescent="0.2">
      <c r="A203" s="77">
        <f t="shared" si="8"/>
        <v>43162</v>
      </c>
      <c r="B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1134.98</v>
      </c>
      <c r="C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1040.4899999999998</v>
      </c>
      <c r="D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1043.26</v>
      </c>
      <c r="E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</v>
      </c>
      <c r="F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1043.5</v>
      </c>
      <c r="G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1044.6999999999998</v>
      </c>
      <c r="H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1036.8499999999999</v>
      </c>
      <c r="I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1052.7099999999998</v>
      </c>
      <c r="J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1081.27</v>
      </c>
      <c r="K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1039.33</v>
      </c>
      <c r="L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1074.53</v>
      </c>
      <c r="M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1074.4999999999998</v>
      </c>
      <c r="N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1021.11</v>
      </c>
      <c r="O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1033.22</v>
      </c>
      <c r="P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1053.9699999999998</v>
      </c>
      <c r="Q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1054.1199999999999</v>
      </c>
      <c r="R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1039.27</v>
      </c>
      <c r="S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1118.9000000000001</v>
      </c>
      <c r="T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1099.6300000000001</v>
      </c>
      <c r="U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1102.6300000000001</v>
      </c>
      <c r="V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1057.1299999999999</v>
      </c>
      <c r="W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1096.93</v>
      </c>
      <c r="X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1331.05</v>
      </c>
      <c r="Y203" s="104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1230.4000000000001</v>
      </c>
    </row>
    <row r="204" spans="1:25" x14ac:dyDescent="0.2">
      <c r="A204" s="77">
        <f t="shared" si="8"/>
        <v>43163</v>
      </c>
      <c r="B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1087.0900000000001</v>
      </c>
      <c r="C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1033.6299999999999</v>
      </c>
      <c r="D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1032.3399999999999</v>
      </c>
      <c r="E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1029.54</v>
      </c>
      <c r="F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1030.52</v>
      </c>
      <c r="G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1031.27</v>
      </c>
      <c r="H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1075.27</v>
      </c>
      <c r="I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1049.5</v>
      </c>
      <c r="J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1129.23</v>
      </c>
      <c r="K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1041.3699999999999</v>
      </c>
      <c r="L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1033.06</v>
      </c>
      <c r="M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1043.4000000000001</v>
      </c>
      <c r="N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1043.45</v>
      </c>
      <c r="O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1042.22</v>
      </c>
      <c r="P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1043.78</v>
      </c>
      <c r="Q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1042.3899999999999</v>
      </c>
      <c r="R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1042.23</v>
      </c>
      <c r="S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1136.2900000000002</v>
      </c>
      <c r="T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1080.27</v>
      </c>
      <c r="U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1083.3999999999999</v>
      </c>
      <c r="V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1044.8599999999999</v>
      </c>
      <c r="W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1097.93</v>
      </c>
      <c r="X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1313.94</v>
      </c>
      <c r="Y204" s="104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1188.3100000000002</v>
      </c>
    </row>
    <row r="205" spans="1:25" x14ac:dyDescent="0.2">
      <c r="A205" s="77">
        <f t="shared" si="8"/>
        <v>43164</v>
      </c>
      <c r="B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1145.93</v>
      </c>
      <c r="C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1014.18</v>
      </c>
      <c r="D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1012.94</v>
      </c>
      <c r="E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1010.1</v>
      </c>
      <c r="F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1006.35</v>
      </c>
      <c r="G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1028.1199999999999</v>
      </c>
      <c r="H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1125.17</v>
      </c>
      <c r="I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1230.8500000000001</v>
      </c>
      <c r="J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1025.21</v>
      </c>
      <c r="K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1223.0500000000002</v>
      </c>
      <c r="L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1293.1100000000001</v>
      </c>
      <c r="M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1219.6500000000001</v>
      </c>
      <c r="N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1200.7900000000002</v>
      </c>
      <c r="O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1200.42</v>
      </c>
      <c r="P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1200.95</v>
      </c>
      <c r="Q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1200.8600000000001</v>
      </c>
      <c r="R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1200.21</v>
      </c>
      <c r="S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1265.6000000000001</v>
      </c>
      <c r="T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1219.5800000000002</v>
      </c>
      <c r="U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1307.6400000000001</v>
      </c>
      <c r="V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1264.0800000000002</v>
      </c>
      <c r="W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1186.01</v>
      </c>
      <c r="X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1408.42</v>
      </c>
      <c r="Y205" s="104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1309.1300000000001</v>
      </c>
    </row>
    <row r="206" spans="1:25" x14ac:dyDescent="0.2">
      <c r="A206" s="77">
        <f t="shared" si="8"/>
        <v>43165</v>
      </c>
      <c r="B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1164.0500000000002</v>
      </c>
      <c r="C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1062.0999999999999</v>
      </c>
      <c r="D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1004.61</v>
      </c>
      <c r="E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1003.49</v>
      </c>
      <c r="F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1002.43</v>
      </c>
      <c r="G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1012.2</v>
      </c>
      <c r="H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1121.96</v>
      </c>
      <c r="I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1211.3400000000001</v>
      </c>
      <c r="J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1020.99</v>
      </c>
      <c r="K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1159.8700000000001</v>
      </c>
      <c r="L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1213.8400000000001</v>
      </c>
      <c r="M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1205.69</v>
      </c>
      <c r="N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1171.75</v>
      </c>
      <c r="O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1170.56</v>
      </c>
      <c r="P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1173.8100000000002</v>
      </c>
      <c r="Q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1174.6400000000001</v>
      </c>
      <c r="R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1198.6300000000001</v>
      </c>
      <c r="S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1231.51</v>
      </c>
      <c r="T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1186.79</v>
      </c>
      <c r="U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1239.3000000000002</v>
      </c>
      <c r="V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1205.2800000000002</v>
      </c>
      <c r="W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1157.7900000000002</v>
      </c>
      <c r="X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1361.39</v>
      </c>
      <c r="Y206" s="104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1268.18</v>
      </c>
    </row>
    <row r="207" spans="1:25" x14ac:dyDescent="0.2">
      <c r="A207" s="77">
        <f t="shared" si="8"/>
        <v>43166</v>
      </c>
      <c r="B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1111.92</v>
      </c>
      <c r="C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1007.64</v>
      </c>
      <c r="D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1005.2199999999999</v>
      </c>
      <c r="E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1000.4499999999999</v>
      </c>
      <c r="F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1001.8</v>
      </c>
      <c r="G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1005.2600000000001</v>
      </c>
      <c r="H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1085.67</v>
      </c>
      <c r="I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1126.95</v>
      </c>
      <c r="J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1021.01</v>
      </c>
      <c r="K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1120.4100000000001</v>
      </c>
      <c r="L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1213.8600000000001</v>
      </c>
      <c r="M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1203.0500000000002</v>
      </c>
      <c r="N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1157.3900000000001</v>
      </c>
      <c r="O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1125.0300000000002</v>
      </c>
      <c r="P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1126.3000000000002</v>
      </c>
      <c r="Q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1094.5300000000002</v>
      </c>
      <c r="R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1087.3000000000002</v>
      </c>
      <c r="S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1154.3000000000002</v>
      </c>
      <c r="T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1196.8700000000001</v>
      </c>
      <c r="U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1240.0100000000002</v>
      </c>
      <c r="V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1177.3300000000002</v>
      </c>
      <c r="W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1100.8100000000002</v>
      </c>
      <c r="X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1339.0500000000002</v>
      </c>
      <c r="Y207" s="104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1251.19</v>
      </c>
    </row>
    <row r="208" spans="1:25" x14ac:dyDescent="0.2">
      <c r="A208" s="77">
        <f t="shared" si="8"/>
        <v>43167</v>
      </c>
      <c r="B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1114.8500000000001</v>
      </c>
      <c r="C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1040.6099999999999</v>
      </c>
      <c r="D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1011.91</v>
      </c>
      <c r="E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1010.51</v>
      </c>
      <c r="F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1011.52</v>
      </c>
      <c r="G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1012.91</v>
      </c>
      <c r="H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1043.74</v>
      </c>
      <c r="I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1078.3699999999999</v>
      </c>
      <c r="J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1030.24</v>
      </c>
      <c r="K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1030.24</v>
      </c>
      <c r="L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1017.43</v>
      </c>
      <c r="M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1018.47</v>
      </c>
      <c r="N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1018.1999999999999</v>
      </c>
      <c r="O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1018.2399999999999</v>
      </c>
      <c r="P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1018.3000000000001</v>
      </c>
      <c r="Q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1018.59</v>
      </c>
      <c r="R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1021.3299999999999</v>
      </c>
      <c r="S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1108.9100000000001</v>
      </c>
      <c r="T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1160.95</v>
      </c>
      <c r="U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1256.2400000000002</v>
      </c>
      <c r="V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1180.5</v>
      </c>
      <c r="W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1044.29</v>
      </c>
      <c r="X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1300.68</v>
      </c>
      <c r="Y208" s="104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1219.26</v>
      </c>
    </row>
    <row r="209" spans="1:25" x14ac:dyDescent="0.2">
      <c r="A209" s="77">
        <f t="shared" si="8"/>
        <v>43168</v>
      </c>
      <c r="B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1113.9000000000001</v>
      </c>
      <c r="C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1061.6899999999998</v>
      </c>
      <c r="D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1009.77</v>
      </c>
      <c r="E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1008.54</v>
      </c>
      <c r="F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1009.49</v>
      </c>
      <c r="G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1022.57</v>
      </c>
      <c r="H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1065.2</v>
      </c>
      <c r="I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1101.3700000000001</v>
      </c>
      <c r="J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1017.36</v>
      </c>
      <c r="K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1129.5100000000002</v>
      </c>
      <c r="L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1171.0700000000002</v>
      </c>
      <c r="M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1157.7400000000002</v>
      </c>
      <c r="N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1144.2500000000002</v>
      </c>
      <c r="O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1115.1100000000001</v>
      </c>
      <c r="P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1084.8100000000002</v>
      </c>
      <c r="Q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1084.8700000000001</v>
      </c>
      <c r="R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1069.7199999999998</v>
      </c>
      <c r="S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1153.3400000000001</v>
      </c>
      <c r="T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1144.6500000000001</v>
      </c>
      <c r="U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1222.9000000000001</v>
      </c>
      <c r="V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1129.5</v>
      </c>
      <c r="W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1046.7599999999998</v>
      </c>
      <c r="X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1368.2900000000002</v>
      </c>
      <c r="Y209" s="104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1230.7</v>
      </c>
    </row>
    <row r="210" spans="1:25" x14ac:dyDescent="0.2">
      <c r="A210" s="77">
        <f t="shared" si="8"/>
        <v>43169</v>
      </c>
      <c r="B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1113.3900000000001</v>
      </c>
      <c r="C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1040.1599999999999</v>
      </c>
      <c r="D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1002.19</v>
      </c>
      <c r="E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1001.67</v>
      </c>
      <c r="F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1002.5300000000001</v>
      </c>
      <c r="G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1010.0400000000001</v>
      </c>
      <c r="H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1039.75</v>
      </c>
      <c r="I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1101.5800000000002</v>
      </c>
      <c r="J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1017.85</v>
      </c>
      <c r="K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1131.74</v>
      </c>
      <c r="L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1177.9700000000003</v>
      </c>
      <c r="M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1161.3600000000001</v>
      </c>
      <c r="N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1149.4300000000003</v>
      </c>
      <c r="O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1119.67</v>
      </c>
      <c r="P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1090.24</v>
      </c>
      <c r="Q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1089.5800000000002</v>
      </c>
      <c r="R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1070.73</v>
      </c>
      <c r="S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1146.46</v>
      </c>
      <c r="T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1141.6400000000001</v>
      </c>
      <c r="U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1223.98</v>
      </c>
      <c r="V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1130.4300000000003</v>
      </c>
      <c r="W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1045.79</v>
      </c>
      <c r="X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1357.5900000000001</v>
      </c>
      <c r="Y210" s="104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1254.8800000000001</v>
      </c>
    </row>
    <row r="211" spans="1:25" x14ac:dyDescent="0.2">
      <c r="A211" s="77">
        <f t="shared" si="8"/>
        <v>43170</v>
      </c>
      <c r="B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1084.52</v>
      </c>
      <c r="C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1047.6799999999998</v>
      </c>
      <c r="D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1009.45</v>
      </c>
      <c r="E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1012.96</v>
      </c>
      <c r="F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1013.67</v>
      </c>
      <c r="G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1015</v>
      </c>
      <c r="H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1035.07</v>
      </c>
      <c r="I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1026.3399999999999</v>
      </c>
      <c r="J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1029.8999999999999</v>
      </c>
      <c r="K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1030.9899999999998</v>
      </c>
      <c r="L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1017.4999999999999</v>
      </c>
      <c r="M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1017.79</v>
      </c>
      <c r="N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1050.57</v>
      </c>
      <c r="O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1035.47</v>
      </c>
      <c r="P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1018.3000000000001</v>
      </c>
      <c r="Q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1018.52</v>
      </c>
      <c r="R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1035.3999999999999</v>
      </c>
      <c r="S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1105.44</v>
      </c>
      <c r="T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1135.8900000000001</v>
      </c>
      <c r="U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1178.75</v>
      </c>
      <c r="V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1124.3000000000002</v>
      </c>
      <c r="W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1043.2399999999998</v>
      </c>
      <c r="X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1321.72</v>
      </c>
      <c r="Y211" s="104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1230.9900000000002</v>
      </c>
    </row>
    <row r="212" spans="1:25" x14ac:dyDescent="0.2">
      <c r="A212" s="77">
        <f t="shared" si="8"/>
        <v>43171</v>
      </c>
      <c r="B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1107.3600000000001</v>
      </c>
      <c r="C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1005.6999999999999</v>
      </c>
      <c r="D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1012.7199999999999</v>
      </c>
      <c r="E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1010.7299999999999</v>
      </c>
      <c r="F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1010.47</v>
      </c>
      <c r="G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1013.39</v>
      </c>
      <c r="H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1102.04</v>
      </c>
      <c r="I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1209.27</v>
      </c>
      <c r="J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1019.78</v>
      </c>
      <c r="K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1082.7099999999998</v>
      </c>
      <c r="L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1100.3300000000002</v>
      </c>
      <c r="M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1079.47</v>
      </c>
      <c r="N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1080.24</v>
      </c>
      <c r="O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1017.87</v>
      </c>
      <c r="P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1021.19</v>
      </c>
      <c r="Q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1020.9399999999999</v>
      </c>
      <c r="R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1020.6899999999999</v>
      </c>
      <c r="S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1084.0600000000002</v>
      </c>
      <c r="T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1108.2200000000003</v>
      </c>
      <c r="U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1194.96</v>
      </c>
      <c r="V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1150.2400000000002</v>
      </c>
      <c r="W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1073.3399999999999</v>
      </c>
      <c r="X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1345.08</v>
      </c>
      <c r="Y212" s="104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1231.2500000000002</v>
      </c>
    </row>
    <row r="213" spans="1:25" x14ac:dyDescent="0.2">
      <c r="A213" s="77">
        <f t="shared" si="8"/>
        <v>43172</v>
      </c>
      <c r="B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1094.8200000000002</v>
      </c>
      <c r="C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1000.88</v>
      </c>
      <c r="D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998.42</v>
      </c>
      <c r="E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997.43</v>
      </c>
      <c r="F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996.73</v>
      </c>
      <c r="G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1007.59</v>
      </c>
      <c r="H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1025.4599999999998</v>
      </c>
      <c r="I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1126.17</v>
      </c>
      <c r="J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1029.7199999999998</v>
      </c>
      <c r="K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1067.48</v>
      </c>
      <c r="L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1102.8800000000001</v>
      </c>
      <c r="M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1083.8899999999999</v>
      </c>
      <c r="N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1078.4599999999998</v>
      </c>
      <c r="O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1018.35</v>
      </c>
      <c r="P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1017.01</v>
      </c>
      <c r="Q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1016.9300000000001</v>
      </c>
      <c r="R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1017.1999999999999</v>
      </c>
      <c r="S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1083.02</v>
      </c>
      <c r="T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1069.1399999999999</v>
      </c>
      <c r="U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1139.47</v>
      </c>
      <c r="V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1119</v>
      </c>
      <c r="W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1032.4799999999998</v>
      </c>
      <c r="X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1294.22</v>
      </c>
      <c r="Y213" s="104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1206.8000000000002</v>
      </c>
    </row>
    <row r="214" spans="1:25" x14ac:dyDescent="0.2">
      <c r="A214" s="77">
        <f t="shared" si="8"/>
        <v>43173</v>
      </c>
      <c r="B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1096.3100000000002</v>
      </c>
      <c r="C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1018.52</v>
      </c>
      <c r="D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1000.4399999999999</v>
      </c>
      <c r="E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999.46</v>
      </c>
      <c r="F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996.15</v>
      </c>
      <c r="G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998.62</v>
      </c>
      <c r="H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1055.76</v>
      </c>
      <c r="I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1191.8700000000001</v>
      </c>
      <c r="J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1016.08</v>
      </c>
      <c r="K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1071.52</v>
      </c>
      <c r="L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1038.83</v>
      </c>
      <c r="M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1030.6299999999999</v>
      </c>
      <c r="N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1018.42</v>
      </c>
      <c r="O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1017.57</v>
      </c>
      <c r="P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</v>
      </c>
      <c r="Q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1065.79</v>
      </c>
      <c r="R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1102.06</v>
      </c>
      <c r="S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1119.4000000000001</v>
      </c>
      <c r="T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1121.5600000000002</v>
      </c>
      <c r="U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1175.3200000000002</v>
      </c>
      <c r="V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1157.1400000000001</v>
      </c>
      <c r="W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1081.57</v>
      </c>
      <c r="X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1312.16</v>
      </c>
      <c r="Y214" s="104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1208.6300000000001</v>
      </c>
    </row>
    <row r="215" spans="1:25" x14ac:dyDescent="0.2">
      <c r="A215" s="77">
        <f t="shared" si="8"/>
        <v>43174</v>
      </c>
      <c r="B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1099.8000000000002</v>
      </c>
      <c r="C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1009.05</v>
      </c>
      <c r="D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999.91</v>
      </c>
      <c r="E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997.84</v>
      </c>
      <c r="F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998.34999999999991</v>
      </c>
      <c r="G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1001.9699999999999</v>
      </c>
      <c r="H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1084.21</v>
      </c>
      <c r="I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1234.0200000000002</v>
      </c>
      <c r="J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1052.3999999999999</v>
      </c>
      <c r="K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1167.95</v>
      </c>
      <c r="L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1223.0500000000002</v>
      </c>
      <c r="M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1234.9000000000001</v>
      </c>
      <c r="N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1186.8400000000001</v>
      </c>
      <c r="O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1172.7300000000002</v>
      </c>
      <c r="P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1174.24</v>
      </c>
      <c r="Q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1167.4100000000001</v>
      </c>
      <c r="R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1167.2400000000002</v>
      </c>
      <c r="S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1208.23</v>
      </c>
      <c r="T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1192.1100000000001</v>
      </c>
      <c r="U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1253.3300000000002</v>
      </c>
      <c r="V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1205.3300000000002</v>
      </c>
      <c r="W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1110.73</v>
      </c>
      <c r="X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1325.0200000000002</v>
      </c>
      <c r="Y215" s="104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1219.73</v>
      </c>
    </row>
    <row r="216" spans="1:25" x14ac:dyDescent="0.2">
      <c r="A216" s="77">
        <f t="shared" si="8"/>
        <v>43175</v>
      </c>
      <c r="B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1116.5200000000002</v>
      </c>
      <c r="C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1035.3899999999999</v>
      </c>
      <c r="D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999.6</v>
      </c>
      <c r="E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999.28000000000009</v>
      </c>
      <c r="F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998.66000000000008</v>
      </c>
      <c r="G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1002.8</v>
      </c>
      <c r="H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1112.7600000000002</v>
      </c>
      <c r="I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1267.52</v>
      </c>
      <c r="J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1067.3399999999999</v>
      </c>
      <c r="K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1181.7800000000002</v>
      </c>
      <c r="L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1228.47</v>
      </c>
      <c r="M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1230.93</v>
      </c>
      <c r="N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1209.33</v>
      </c>
      <c r="O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1195.1300000000001</v>
      </c>
      <c r="P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1182.8800000000001</v>
      </c>
      <c r="Q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1187.6000000000001</v>
      </c>
      <c r="R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1199.48</v>
      </c>
      <c r="S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1225.4900000000002</v>
      </c>
      <c r="T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1195.23</v>
      </c>
      <c r="U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1252</v>
      </c>
      <c r="V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1211.0200000000002</v>
      </c>
      <c r="W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1119.51</v>
      </c>
      <c r="X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1345.1100000000001</v>
      </c>
      <c r="Y216" s="104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1203.7400000000002</v>
      </c>
    </row>
    <row r="217" spans="1:25" x14ac:dyDescent="0.2">
      <c r="A217" s="77">
        <f t="shared" si="8"/>
        <v>43176</v>
      </c>
      <c r="B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1055.4199999999998</v>
      </c>
      <c r="C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1013.26</v>
      </c>
      <c r="D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1004.5400000000001</v>
      </c>
      <c r="E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1003.6</v>
      </c>
      <c r="F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997.62</v>
      </c>
      <c r="G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998.79</v>
      </c>
      <c r="H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1028.79</v>
      </c>
      <c r="I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1088.27</v>
      </c>
      <c r="J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1010.7599999999999</v>
      </c>
      <c r="K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1014.3000000000001</v>
      </c>
      <c r="L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1067.26</v>
      </c>
      <c r="M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1067.06</v>
      </c>
      <c r="N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1035.5999999999999</v>
      </c>
      <c r="O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1015.31</v>
      </c>
      <c r="P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1012.47</v>
      </c>
      <c r="Q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1012.87</v>
      </c>
      <c r="R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1013.37</v>
      </c>
      <c r="S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1014.12</v>
      </c>
      <c r="T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1017.1999999999999</v>
      </c>
      <c r="U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1170.3100000000002</v>
      </c>
      <c r="V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1127.2500000000002</v>
      </c>
      <c r="W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1039.02</v>
      </c>
      <c r="X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1230.5100000000002</v>
      </c>
      <c r="Y217" s="104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1100.1200000000001</v>
      </c>
    </row>
    <row r="218" spans="1:25" x14ac:dyDescent="0.2">
      <c r="A218" s="77">
        <f t="shared" si="8"/>
        <v>43177</v>
      </c>
      <c r="B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1016.4</v>
      </c>
      <c r="C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1014.97</v>
      </c>
      <c r="D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1012.1700000000001</v>
      </c>
      <c r="E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1011.03</v>
      </c>
      <c r="F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1010.32</v>
      </c>
      <c r="G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1011.76</v>
      </c>
      <c r="H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1027.58</v>
      </c>
      <c r="I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1032.53</v>
      </c>
      <c r="J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1091.7</v>
      </c>
      <c r="K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1021.28</v>
      </c>
      <c r="L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1022.75</v>
      </c>
      <c r="M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1023.4399999999999</v>
      </c>
      <c r="N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1023.6899999999999</v>
      </c>
      <c r="O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1023.91</v>
      </c>
      <c r="P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1022.87</v>
      </c>
      <c r="Q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1023.14</v>
      </c>
      <c r="R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1022.6999999999999</v>
      </c>
      <c r="S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1024.9299999999998</v>
      </c>
      <c r="T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1036.81</v>
      </c>
      <c r="U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1048.3599999999999</v>
      </c>
      <c r="V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1045</v>
      </c>
      <c r="W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1052.1199999999999</v>
      </c>
      <c r="X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1163.69</v>
      </c>
      <c r="Y218" s="104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1070.3699999999999</v>
      </c>
    </row>
    <row r="219" spans="1:25" x14ac:dyDescent="0.2">
      <c r="A219" s="77">
        <f t="shared" si="8"/>
        <v>43178</v>
      </c>
      <c r="B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1006.93</v>
      </c>
      <c r="C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1011.5500000000001</v>
      </c>
      <c r="D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1009.9699999999999</v>
      </c>
      <c r="E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1009.63</v>
      </c>
      <c r="F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1009.8199999999999</v>
      </c>
      <c r="G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1010.7099999999999</v>
      </c>
      <c r="H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1030.0999999999999</v>
      </c>
      <c r="I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1058.7099999999998</v>
      </c>
      <c r="J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1026.5999999999999</v>
      </c>
      <c r="K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1015.62</v>
      </c>
      <c r="L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1016.38</v>
      </c>
      <c r="M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1016.11</v>
      </c>
      <c r="N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1014.9200000000001</v>
      </c>
      <c r="O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1016.46</v>
      </c>
      <c r="P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1015.29</v>
      </c>
      <c r="Q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1015.5600000000001</v>
      </c>
      <c r="R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1015.57</v>
      </c>
      <c r="S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1019.58</v>
      </c>
      <c r="T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1024.0999999999999</v>
      </c>
      <c r="U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1031.06</v>
      </c>
      <c r="V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1040.52</v>
      </c>
      <c r="W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1039.33</v>
      </c>
      <c r="X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1176.3700000000001</v>
      </c>
      <c r="Y219" s="104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1052.54</v>
      </c>
    </row>
    <row r="220" spans="1:25" x14ac:dyDescent="0.2">
      <c r="A220" s="77">
        <f t="shared" si="8"/>
        <v>43179</v>
      </c>
      <c r="B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1009.5500000000001</v>
      </c>
      <c r="C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1011.5500000000001</v>
      </c>
      <c r="D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1009.77</v>
      </c>
      <c r="E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1009.48</v>
      </c>
      <c r="F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1009.01</v>
      </c>
      <c r="G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1010.63</v>
      </c>
      <c r="H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1028</v>
      </c>
      <c r="I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1058.7099999999998</v>
      </c>
      <c r="J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1029.4599999999998</v>
      </c>
      <c r="K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1017.36</v>
      </c>
      <c r="L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1017.0600000000001</v>
      </c>
      <c r="M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1016.61</v>
      </c>
      <c r="N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1016.62</v>
      </c>
      <c r="O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1018.1899999999999</v>
      </c>
      <c r="P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1016.94</v>
      </c>
      <c r="Q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1017.26</v>
      </c>
      <c r="R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1017.1899999999999</v>
      </c>
      <c r="S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1017.77</v>
      </c>
      <c r="T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1026.1199999999999</v>
      </c>
      <c r="U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1030.5</v>
      </c>
      <c r="V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1029.3699999999999</v>
      </c>
      <c r="W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1035.95</v>
      </c>
      <c r="X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1191.95</v>
      </c>
      <c r="Y220" s="104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1056.51</v>
      </c>
    </row>
    <row r="221" spans="1:25" x14ac:dyDescent="0.2">
      <c r="A221" s="77">
        <f t="shared" si="8"/>
        <v>43180</v>
      </c>
      <c r="B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1026.24</v>
      </c>
      <c r="C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1009.78</v>
      </c>
      <c r="D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1009.01</v>
      </c>
      <c r="E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1008.7900000000001</v>
      </c>
      <c r="F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1009.66</v>
      </c>
      <c r="G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1010.63</v>
      </c>
      <c r="H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1025.24</v>
      </c>
      <c r="I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1124.3000000000002</v>
      </c>
      <c r="J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1029.77</v>
      </c>
      <c r="K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1132.6300000000001</v>
      </c>
      <c r="L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1132.54</v>
      </c>
      <c r="M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1145.26</v>
      </c>
      <c r="N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1110.6200000000001</v>
      </c>
      <c r="O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1110.5</v>
      </c>
      <c r="P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1109.6600000000001</v>
      </c>
      <c r="Q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1096.17</v>
      </c>
      <c r="R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1084.45</v>
      </c>
      <c r="S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1105.46</v>
      </c>
      <c r="T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1049.3899999999999</v>
      </c>
      <c r="U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1121.2</v>
      </c>
      <c r="V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1102.3500000000001</v>
      </c>
      <c r="W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1061.5</v>
      </c>
      <c r="X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1294.83</v>
      </c>
      <c r="Y221" s="104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1076.33</v>
      </c>
    </row>
    <row r="222" spans="1:25" x14ac:dyDescent="0.2">
      <c r="A222" s="77">
        <f t="shared" si="8"/>
        <v>43181</v>
      </c>
      <c r="B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1015.1999999999999</v>
      </c>
      <c r="C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1031.1600000000001</v>
      </c>
      <c r="D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1015.58</v>
      </c>
      <c r="E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1069.29</v>
      </c>
      <c r="F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1062.3699999999999</v>
      </c>
      <c r="G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1011.76</v>
      </c>
      <c r="H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1028.7</v>
      </c>
      <c r="I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1024.53</v>
      </c>
      <c r="J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1066.3699999999999</v>
      </c>
      <c r="K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1019.9599999999999</v>
      </c>
      <c r="L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1041.8599999999999</v>
      </c>
      <c r="M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1024.29</v>
      </c>
      <c r="N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1033.97</v>
      </c>
      <c r="O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1033.5899999999999</v>
      </c>
      <c r="P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1033.1799999999998</v>
      </c>
      <c r="Q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1033.5999999999999</v>
      </c>
      <c r="R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1029.05</v>
      </c>
      <c r="S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1038.23</v>
      </c>
      <c r="T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1060.48</v>
      </c>
      <c r="U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1057.6099999999999</v>
      </c>
      <c r="V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1052.95</v>
      </c>
      <c r="W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1060.3799999999999</v>
      </c>
      <c r="X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1216.42</v>
      </c>
      <c r="Y222" s="104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1066.9899999999998</v>
      </c>
    </row>
    <row r="223" spans="1:25" x14ac:dyDescent="0.2">
      <c r="A223" s="77">
        <f t="shared" si="8"/>
        <v>43182</v>
      </c>
      <c r="B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1022.01</v>
      </c>
      <c r="C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1014.7099999999999</v>
      </c>
      <c r="D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1033.7199999999998</v>
      </c>
      <c r="E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1045.44</v>
      </c>
      <c r="F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1038.5899999999999</v>
      </c>
      <c r="G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1022.54</v>
      </c>
      <c r="H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1024.4000000000001</v>
      </c>
      <c r="I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1014.5899999999999</v>
      </c>
      <c r="J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1029.6599999999999</v>
      </c>
      <c r="K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1030.9699999999998</v>
      </c>
      <c r="L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1031.28</v>
      </c>
      <c r="M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1031.53</v>
      </c>
      <c r="N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1031.05</v>
      </c>
      <c r="O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1030.8</v>
      </c>
      <c r="P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1029.19</v>
      </c>
      <c r="Q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1029.1399999999999</v>
      </c>
      <c r="R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1029.32</v>
      </c>
      <c r="S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1036.4399999999998</v>
      </c>
      <c r="T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1041.3699999999999</v>
      </c>
      <c r="U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1132.7</v>
      </c>
      <c r="V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1070.31</v>
      </c>
      <c r="W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1065.95</v>
      </c>
      <c r="X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1166.44</v>
      </c>
      <c r="Y223" s="104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1106.1100000000001</v>
      </c>
    </row>
    <row r="224" spans="1:25" x14ac:dyDescent="0.2">
      <c r="A224" s="77">
        <f t="shared" si="8"/>
        <v>43183</v>
      </c>
      <c r="B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1050.6999999999998</v>
      </c>
      <c r="C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1060.8799999999999</v>
      </c>
      <c r="D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1074.3999999999999</v>
      </c>
      <c r="E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1087.52</v>
      </c>
      <c r="F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1072.6499999999999</v>
      </c>
      <c r="G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1055.1799999999998</v>
      </c>
      <c r="H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1051.4199999999998</v>
      </c>
      <c r="I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999.94</v>
      </c>
      <c r="J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1021.38</v>
      </c>
      <c r="K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1025.4299999999998</v>
      </c>
      <c r="L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1037.1899999999998</v>
      </c>
      <c r="M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1019.64</v>
      </c>
      <c r="N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1021.4799999999999</v>
      </c>
      <c r="O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1020.38</v>
      </c>
      <c r="P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1019.4399999999999</v>
      </c>
      <c r="Q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1019.4499999999999</v>
      </c>
      <c r="R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1020.52</v>
      </c>
      <c r="S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1027.8</v>
      </c>
      <c r="T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1142.04</v>
      </c>
      <c r="U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1072.23</v>
      </c>
      <c r="V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1066.78</v>
      </c>
      <c r="W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1053.1099999999999</v>
      </c>
      <c r="X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1215.5100000000002</v>
      </c>
      <c r="Y224" s="104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1071.56</v>
      </c>
    </row>
    <row r="225" spans="1:27" x14ac:dyDescent="0.2">
      <c r="A225" s="77">
        <f t="shared" si="8"/>
        <v>43184</v>
      </c>
      <c r="B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1016.85</v>
      </c>
      <c r="C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1068.78</v>
      </c>
      <c r="D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1080.99</v>
      </c>
      <c r="E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1094.8900000000001</v>
      </c>
      <c r="F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1095.6000000000001</v>
      </c>
      <c r="G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1056.0899999999999</v>
      </c>
      <c r="H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1077.3399999999999</v>
      </c>
      <c r="I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1024.74</v>
      </c>
      <c r="J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1088.46</v>
      </c>
      <c r="K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1023.67</v>
      </c>
      <c r="L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1027.48</v>
      </c>
      <c r="M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1023.4</v>
      </c>
      <c r="N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1057.6199999999999</v>
      </c>
      <c r="O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1054.0899999999999</v>
      </c>
      <c r="P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1074.32</v>
      </c>
      <c r="Q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1089.5900000000001</v>
      </c>
      <c r="R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1091.48</v>
      </c>
      <c r="S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1100.5700000000002</v>
      </c>
      <c r="T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1084.94</v>
      </c>
      <c r="U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1064</v>
      </c>
      <c r="V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1066.78</v>
      </c>
      <c r="W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1057.9499999999998</v>
      </c>
      <c r="X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1193.7800000000002</v>
      </c>
      <c r="Y225" s="104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1111.8500000000001</v>
      </c>
    </row>
    <row r="226" spans="1:27" x14ac:dyDescent="0.2">
      <c r="A226" s="77">
        <f t="shared" si="8"/>
        <v>43185</v>
      </c>
      <c r="B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1032.8499999999999</v>
      </c>
      <c r="C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1064.1899999999998</v>
      </c>
      <c r="D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1083.6899999999998</v>
      </c>
      <c r="E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1098.0100000000002</v>
      </c>
      <c r="F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1098.0500000000002</v>
      </c>
      <c r="G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1056.1999999999998</v>
      </c>
      <c r="H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1066.08</v>
      </c>
      <c r="I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1043.43</v>
      </c>
      <c r="J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1046.1099999999999</v>
      </c>
      <c r="K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1037.3499999999999</v>
      </c>
      <c r="L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1034.1099999999999</v>
      </c>
      <c r="M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1032.78</v>
      </c>
      <c r="N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1032.3799999999999</v>
      </c>
      <c r="O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1029.52</v>
      </c>
      <c r="P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1029.54</v>
      </c>
      <c r="Q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1029.1199999999999</v>
      </c>
      <c r="R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1020.87</v>
      </c>
      <c r="S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1024.3899999999999</v>
      </c>
      <c r="T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1047.4099999999999</v>
      </c>
      <c r="U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1054.23</v>
      </c>
      <c r="V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1051.56</v>
      </c>
      <c r="W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1048.07</v>
      </c>
      <c r="X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1116.8400000000001</v>
      </c>
      <c r="Y226" s="104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1045.8899999999999</v>
      </c>
    </row>
    <row r="227" spans="1:27" x14ac:dyDescent="0.2">
      <c r="A227" s="77">
        <f t="shared" si="8"/>
        <v>43186</v>
      </c>
      <c r="B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1009.2900000000001</v>
      </c>
      <c r="C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1042.9399999999998</v>
      </c>
      <c r="D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1042.0999999999999</v>
      </c>
      <c r="E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1041.77</v>
      </c>
      <c r="F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1042.57</v>
      </c>
      <c r="G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1029.5999999999999</v>
      </c>
      <c r="H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1055.99</v>
      </c>
      <c r="I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1032.5899999999999</v>
      </c>
      <c r="J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1040.8399999999999</v>
      </c>
      <c r="K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1027.95</v>
      </c>
      <c r="L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1027.7599999999998</v>
      </c>
      <c r="M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1027.6299999999999</v>
      </c>
      <c r="N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1027.4199999999998</v>
      </c>
      <c r="O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1026.08</v>
      </c>
      <c r="P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1020.34</v>
      </c>
      <c r="Q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1024.6699999999998</v>
      </c>
      <c r="R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1020.89</v>
      </c>
      <c r="S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1043.6899999999998</v>
      </c>
      <c r="T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1051.73</v>
      </c>
      <c r="U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1038.08</v>
      </c>
      <c r="V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1054.07</v>
      </c>
      <c r="W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1052.01</v>
      </c>
      <c r="X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1185.8500000000001</v>
      </c>
      <c r="Y227" s="104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1044.4699999999998</v>
      </c>
      <c r="AA227" s="78"/>
    </row>
    <row r="228" spans="1:27" x14ac:dyDescent="0.2">
      <c r="A228" s="77">
        <f t="shared" si="8"/>
        <v>43187</v>
      </c>
      <c r="B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1009.25</v>
      </c>
      <c r="C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1029.3699999999999</v>
      </c>
      <c r="D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1028.77</v>
      </c>
      <c r="E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1042.28</v>
      </c>
      <c r="F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1029.3799999999999</v>
      </c>
      <c r="G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1043.1099999999999</v>
      </c>
      <c r="H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1077.9499999999998</v>
      </c>
      <c r="I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1034.4599999999998</v>
      </c>
      <c r="J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1038.4799999999998</v>
      </c>
      <c r="K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1029.17</v>
      </c>
      <c r="L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1028.81</v>
      </c>
      <c r="M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1027.6999999999998</v>
      </c>
      <c r="N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1025.3499999999999</v>
      </c>
      <c r="O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1025.0099999999998</v>
      </c>
      <c r="P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1024.75</v>
      </c>
      <c r="Q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1024.9399999999998</v>
      </c>
      <c r="R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1021.23</v>
      </c>
      <c r="S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1045.3699999999999</v>
      </c>
      <c r="T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1041.27</v>
      </c>
      <c r="U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1045.4099999999999</v>
      </c>
      <c r="V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1046.3899999999999</v>
      </c>
      <c r="W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1044.72</v>
      </c>
      <c r="X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1189.8100000000002</v>
      </c>
      <c r="Y228" s="104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1039.6799999999998</v>
      </c>
    </row>
    <row r="229" spans="1:27" x14ac:dyDescent="0.2">
      <c r="A229" s="77">
        <f t="shared" si="8"/>
        <v>43188</v>
      </c>
      <c r="B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1008.47</v>
      </c>
      <c r="C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1020.75</v>
      </c>
      <c r="D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1027.05</v>
      </c>
      <c r="E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1026.8699999999999</v>
      </c>
      <c r="F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1027.27</v>
      </c>
      <c r="G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1027.3499999999999</v>
      </c>
      <c r="H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1019.99</v>
      </c>
      <c r="I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1063.56</v>
      </c>
      <c r="J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1039.82</v>
      </c>
      <c r="K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1095.6600000000001</v>
      </c>
      <c r="L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1123.2500000000002</v>
      </c>
      <c r="M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1117.7600000000002</v>
      </c>
      <c r="N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1078.1699999999998</v>
      </c>
      <c r="O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1057.32</v>
      </c>
      <c r="P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1057.03</v>
      </c>
      <c r="Q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1042.83</v>
      </c>
      <c r="R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1031.22</v>
      </c>
      <c r="S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1039.04</v>
      </c>
      <c r="T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1035.78</v>
      </c>
      <c r="U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1020.74</v>
      </c>
      <c r="V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1041.9799999999998</v>
      </c>
      <c r="W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1050.6499999999999</v>
      </c>
      <c r="X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1208.23</v>
      </c>
      <c r="Y229" s="104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1032.6299999999999</v>
      </c>
    </row>
    <row r="230" spans="1:27" x14ac:dyDescent="0.2">
      <c r="A230" s="77">
        <f t="shared" ref="A230:A231" si="9">A193</f>
        <v>43189</v>
      </c>
      <c r="B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1009</v>
      </c>
      <c r="C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1021.24</v>
      </c>
      <c r="D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1040.8799999999999</v>
      </c>
      <c r="E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1040.6099999999999</v>
      </c>
      <c r="F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1027.53</v>
      </c>
      <c r="G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1028.07</v>
      </c>
      <c r="H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1023.4399999999999</v>
      </c>
      <c r="I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1044.6899999999998</v>
      </c>
      <c r="J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1021.84</v>
      </c>
      <c r="K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1076.01</v>
      </c>
      <c r="L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1091.2800000000002</v>
      </c>
      <c r="M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1090.6000000000001</v>
      </c>
      <c r="N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1058.5899999999999</v>
      </c>
      <c r="O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1042.08</v>
      </c>
      <c r="P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1042.1299999999999</v>
      </c>
      <c r="Q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1030.71</v>
      </c>
      <c r="R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1030.8599999999999</v>
      </c>
      <c r="S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1039.49</v>
      </c>
      <c r="T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1030.1199999999999</v>
      </c>
      <c r="U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1019.5000000000001</v>
      </c>
      <c r="V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1039.6699999999998</v>
      </c>
      <c r="W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1045.8599999999999</v>
      </c>
      <c r="X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1256.0300000000002</v>
      </c>
      <c r="Y230" s="134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1138.96</v>
      </c>
    </row>
    <row r="231" spans="1:27" x14ac:dyDescent="0.2">
      <c r="A231" s="77">
        <f t="shared" si="9"/>
        <v>43190</v>
      </c>
      <c r="B231" s="134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1012.7099999999999</v>
      </c>
      <c r="C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1014.4</v>
      </c>
      <c r="D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1040.71</v>
      </c>
      <c r="E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1040.4599999999998</v>
      </c>
      <c r="F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1054.79</v>
      </c>
      <c r="G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1055.1099999999999</v>
      </c>
      <c r="H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1030.9699999999998</v>
      </c>
      <c r="I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1031.04</v>
      </c>
      <c r="J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1014.64</v>
      </c>
      <c r="K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1015.71</v>
      </c>
      <c r="L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1003.46</v>
      </c>
      <c r="M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1014.01</v>
      </c>
      <c r="N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1016.02</v>
      </c>
      <c r="O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1015.81</v>
      </c>
      <c r="P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1014.98</v>
      </c>
      <c r="Q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1001.2399999999999</v>
      </c>
      <c r="R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1031.3999999999999</v>
      </c>
      <c r="S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1057.6199999999999</v>
      </c>
      <c r="T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1046.8699999999999</v>
      </c>
      <c r="U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1021.3299999999999</v>
      </c>
      <c r="V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1035.56</v>
      </c>
      <c r="W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1041.28</v>
      </c>
      <c r="X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1267.24</v>
      </c>
      <c r="Y231" s="142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1164.99</v>
      </c>
    </row>
    <row r="232" spans="1:27" x14ac:dyDescent="0.2">
      <c r="A232" s="83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</row>
    <row r="233" spans="1:27" x14ac:dyDescent="0.25">
      <c r="A233" s="85" t="s">
        <v>151</v>
      </c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2.75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x14ac:dyDescent="0.2">
      <c r="A238" s="77">
        <f t="shared" ref="A238:A266" si="10">A201</f>
        <v>43160</v>
      </c>
      <c r="B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1110.6300000000001</v>
      </c>
      <c r="C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958.32999999999993</v>
      </c>
      <c r="D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944.64</v>
      </c>
      <c r="E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940.61</v>
      </c>
      <c r="F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947.38</v>
      </c>
      <c r="G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977.7</v>
      </c>
      <c r="H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1079.8999999999999</v>
      </c>
      <c r="I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1214.3900000000001</v>
      </c>
      <c r="J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1008.14</v>
      </c>
      <c r="K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1188.72</v>
      </c>
      <c r="L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1230.3100000000002</v>
      </c>
      <c r="M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1258.1000000000001</v>
      </c>
      <c r="N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1246.46</v>
      </c>
      <c r="O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1246.1400000000001</v>
      </c>
      <c r="P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1262.74</v>
      </c>
      <c r="Q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1249.5900000000001</v>
      </c>
      <c r="R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1250.08</v>
      </c>
      <c r="S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1197.8900000000001</v>
      </c>
      <c r="T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1168.8800000000001</v>
      </c>
      <c r="U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1177.92</v>
      </c>
      <c r="V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1127.8100000000002</v>
      </c>
      <c r="W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1034.92</v>
      </c>
      <c r="X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1349.23</v>
      </c>
      <c r="Y238" s="104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1183.6600000000001</v>
      </c>
    </row>
    <row r="239" spans="1:27" x14ac:dyDescent="0.2">
      <c r="A239" s="77">
        <f t="shared" si="10"/>
        <v>43161</v>
      </c>
      <c r="B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1078.5899999999999</v>
      </c>
      <c r="C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985.21</v>
      </c>
      <c r="D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952.57</v>
      </c>
      <c r="E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941.45999999999992</v>
      </c>
      <c r="F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948.39</v>
      </c>
      <c r="G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951.06999999999994</v>
      </c>
      <c r="H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1046.8</v>
      </c>
      <c r="I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1147.5900000000001</v>
      </c>
      <c r="J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996.18</v>
      </c>
      <c r="K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1104.0000000000002</v>
      </c>
      <c r="L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1156.8700000000001</v>
      </c>
      <c r="M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1134.51</v>
      </c>
      <c r="N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1092.6200000000001</v>
      </c>
      <c r="O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1092.1000000000001</v>
      </c>
      <c r="P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1092.3300000000002</v>
      </c>
      <c r="Q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1092.44</v>
      </c>
      <c r="R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1092.4000000000001</v>
      </c>
      <c r="S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1115.6300000000001</v>
      </c>
      <c r="T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1137.6600000000001</v>
      </c>
      <c r="U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1155.95</v>
      </c>
      <c r="V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1116.6200000000001</v>
      </c>
      <c r="W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1048.48</v>
      </c>
      <c r="X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1290.3200000000002</v>
      </c>
      <c r="Y239" s="104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1192.44</v>
      </c>
    </row>
    <row r="240" spans="1:27" x14ac:dyDescent="0.2">
      <c r="A240" s="77">
        <f t="shared" si="10"/>
        <v>43162</v>
      </c>
      <c r="B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1071.9299999999998</v>
      </c>
      <c r="C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982.9899999999999</v>
      </c>
      <c r="D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985.6</v>
      </c>
      <c r="E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985.36</v>
      </c>
      <c r="F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985.83</v>
      </c>
      <c r="G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986.96</v>
      </c>
      <c r="H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979.56000000000006</v>
      </c>
      <c r="I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994.49</v>
      </c>
      <c r="J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1021.37</v>
      </c>
      <c r="K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981.91</v>
      </c>
      <c r="L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1015.0300000000001</v>
      </c>
      <c r="M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1014.9999999999999</v>
      </c>
      <c r="N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964.75</v>
      </c>
      <c r="O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976.15</v>
      </c>
      <c r="P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995.68</v>
      </c>
      <c r="Q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995.81999999999994</v>
      </c>
      <c r="R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981.85</v>
      </c>
      <c r="S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1056.79</v>
      </c>
      <c r="T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1038.6499999999999</v>
      </c>
      <c r="U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1041.48</v>
      </c>
      <c r="V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998.66</v>
      </c>
      <c r="W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1036.1199999999999</v>
      </c>
      <c r="X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1256.46</v>
      </c>
      <c r="Y240" s="104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1161.7400000000002</v>
      </c>
    </row>
    <row r="241" spans="1:25" x14ac:dyDescent="0.2">
      <c r="A241" s="77">
        <f t="shared" si="10"/>
        <v>43163</v>
      </c>
      <c r="B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1026.8499999999999</v>
      </c>
      <c r="C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976.54000000000008</v>
      </c>
      <c r="D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975.31999999999994</v>
      </c>
      <c r="E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972.68999999999994</v>
      </c>
      <c r="F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973.6099999999999</v>
      </c>
      <c r="G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974.31</v>
      </c>
      <c r="H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1015.73</v>
      </c>
      <c r="I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991.46999999999991</v>
      </c>
      <c r="J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1066.52</v>
      </c>
      <c r="K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983.81999999999994</v>
      </c>
      <c r="L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976</v>
      </c>
      <c r="M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985.74</v>
      </c>
      <c r="N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985.78</v>
      </c>
      <c r="O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984.62</v>
      </c>
      <c r="P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986.09</v>
      </c>
      <c r="Q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984.78</v>
      </c>
      <c r="R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984.63</v>
      </c>
      <c r="S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1073.1599999999999</v>
      </c>
      <c r="T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1020.4399999999999</v>
      </c>
      <c r="U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1023.38</v>
      </c>
      <c r="V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987.11</v>
      </c>
      <c r="W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1037.05</v>
      </c>
      <c r="X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1240.3600000000001</v>
      </c>
      <c r="Y241" s="104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1122.1200000000001</v>
      </c>
    </row>
    <row r="242" spans="1:25" x14ac:dyDescent="0.2">
      <c r="A242" s="77">
        <f t="shared" si="10"/>
        <v>43164</v>
      </c>
      <c r="B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1082.23</v>
      </c>
      <c r="C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958.23</v>
      </c>
      <c r="D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957.07</v>
      </c>
      <c r="E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954.39</v>
      </c>
      <c r="F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950.86</v>
      </c>
      <c r="G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971.35</v>
      </c>
      <c r="H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1062.6999999999998</v>
      </c>
      <c r="I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1162.1500000000001</v>
      </c>
      <c r="J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968.62</v>
      </c>
      <c r="K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1154.8200000000002</v>
      </c>
      <c r="L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1220.76</v>
      </c>
      <c r="M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1151.6200000000001</v>
      </c>
      <c r="N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1133.8700000000001</v>
      </c>
      <c r="O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1133.52</v>
      </c>
      <c r="P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1134.0200000000002</v>
      </c>
      <c r="Q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1133.93</v>
      </c>
      <c r="R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1133.3200000000002</v>
      </c>
      <c r="S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1194.8600000000001</v>
      </c>
      <c r="T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1151.5500000000002</v>
      </c>
      <c r="U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1234.43</v>
      </c>
      <c r="V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1193.43</v>
      </c>
      <c r="W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1119.95</v>
      </c>
      <c r="X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1329.2800000000002</v>
      </c>
      <c r="Y242" s="104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1235.8400000000001</v>
      </c>
    </row>
    <row r="243" spans="1:25" x14ac:dyDescent="0.2">
      <c r="A243" s="77">
        <f t="shared" si="10"/>
        <v>43165</v>
      </c>
      <c r="B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1099.2900000000002</v>
      </c>
      <c r="C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1003.33</v>
      </c>
      <c r="D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949.21999999999991</v>
      </c>
      <c r="E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948.17</v>
      </c>
      <c r="F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947.17</v>
      </c>
      <c r="G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956.36</v>
      </c>
      <c r="H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1059.6699999999998</v>
      </c>
      <c r="I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1143.8000000000002</v>
      </c>
      <c r="J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964.64</v>
      </c>
      <c r="K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1095.3600000000001</v>
      </c>
      <c r="L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1146.1500000000001</v>
      </c>
      <c r="M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1138.48</v>
      </c>
      <c r="N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1106.54</v>
      </c>
      <c r="O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1105.42</v>
      </c>
      <c r="P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1108.4700000000003</v>
      </c>
      <c r="Q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1109.2600000000002</v>
      </c>
      <c r="R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1131.8400000000001</v>
      </c>
      <c r="S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1162.7800000000002</v>
      </c>
      <c r="T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1120.69</v>
      </c>
      <c r="U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1170.1100000000001</v>
      </c>
      <c r="V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1138.0900000000001</v>
      </c>
      <c r="W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1093.4000000000001</v>
      </c>
      <c r="X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1285.02</v>
      </c>
      <c r="Y243" s="104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1197.2900000000002</v>
      </c>
    </row>
    <row r="244" spans="1:25" x14ac:dyDescent="0.2">
      <c r="A244" s="77">
        <f t="shared" si="10"/>
        <v>43166</v>
      </c>
      <c r="B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1050.23</v>
      </c>
      <c r="C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952.07</v>
      </c>
      <c r="D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949.8</v>
      </c>
      <c r="E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945.31</v>
      </c>
      <c r="F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946.58</v>
      </c>
      <c r="G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949.83</v>
      </c>
      <c r="H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1025.51</v>
      </c>
      <c r="I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1064.3699999999999</v>
      </c>
      <c r="J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964.66</v>
      </c>
      <c r="K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1058.2099999999998</v>
      </c>
      <c r="L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1146.1600000000001</v>
      </c>
      <c r="M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1135.99</v>
      </c>
      <c r="N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1093.01</v>
      </c>
      <c r="O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1062.56</v>
      </c>
      <c r="P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1063.76</v>
      </c>
      <c r="Q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1033.8599999999999</v>
      </c>
      <c r="R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1027.05</v>
      </c>
      <c r="S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1090.1100000000001</v>
      </c>
      <c r="T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1130.17</v>
      </c>
      <c r="U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1170.7800000000002</v>
      </c>
      <c r="V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1111.7800000000002</v>
      </c>
      <c r="W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1039.76</v>
      </c>
      <c r="X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1264.0000000000002</v>
      </c>
      <c r="Y244" s="104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1181.3000000000002</v>
      </c>
    </row>
    <row r="245" spans="1:25" x14ac:dyDescent="0.2">
      <c r="A245" s="77">
        <f t="shared" si="10"/>
        <v>43167</v>
      </c>
      <c r="B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1052.98</v>
      </c>
      <c r="C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983.11</v>
      </c>
      <c r="D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956.1</v>
      </c>
      <c r="E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954.77</v>
      </c>
      <c r="F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955.7299999999999</v>
      </c>
      <c r="G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957.03</v>
      </c>
      <c r="H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986.05000000000007</v>
      </c>
      <c r="I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1018.65</v>
      </c>
      <c r="J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973.35</v>
      </c>
      <c r="K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973.35</v>
      </c>
      <c r="L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961.29</v>
      </c>
      <c r="M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962.27</v>
      </c>
      <c r="N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962.02</v>
      </c>
      <c r="O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962.05</v>
      </c>
      <c r="P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962.11</v>
      </c>
      <c r="Q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962.39</v>
      </c>
      <c r="R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964.95999999999992</v>
      </c>
      <c r="S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1047.3899999999999</v>
      </c>
      <c r="T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1096.3700000000001</v>
      </c>
      <c r="U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1186.0600000000002</v>
      </c>
      <c r="V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1114.77</v>
      </c>
      <c r="W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986.56999999999994</v>
      </c>
      <c r="X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1227.8800000000001</v>
      </c>
      <c r="Y245" s="104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1151.25</v>
      </c>
    </row>
    <row r="246" spans="1:25" x14ac:dyDescent="0.2">
      <c r="A246" s="77">
        <f t="shared" si="10"/>
        <v>43168</v>
      </c>
      <c r="B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1052.08</v>
      </c>
      <c r="C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1002.95</v>
      </c>
      <c r="D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954.08</v>
      </c>
      <c r="E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952.93</v>
      </c>
      <c r="F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953.81</v>
      </c>
      <c r="G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966.12</v>
      </c>
      <c r="H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1006.25</v>
      </c>
      <c r="I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1040.29</v>
      </c>
      <c r="J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961.22</v>
      </c>
      <c r="K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1066.78</v>
      </c>
      <c r="L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1105.8900000000001</v>
      </c>
      <c r="M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1093.3500000000001</v>
      </c>
      <c r="N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1080.6499999999999</v>
      </c>
      <c r="O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1053.22</v>
      </c>
      <c r="P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1024.71</v>
      </c>
      <c r="Q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1024.76</v>
      </c>
      <c r="R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1010.51</v>
      </c>
      <c r="S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1089.21</v>
      </c>
      <c r="T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1081.03</v>
      </c>
      <c r="U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1154.68</v>
      </c>
      <c r="V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1066.77</v>
      </c>
      <c r="W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988.9</v>
      </c>
      <c r="X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1291.5100000000002</v>
      </c>
      <c r="Y246" s="104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1162.0100000000002</v>
      </c>
    </row>
    <row r="247" spans="1:25" x14ac:dyDescent="0.2">
      <c r="A247" s="77">
        <f t="shared" si="10"/>
        <v>43169</v>
      </c>
      <c r="B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1051.6099999999999</v>
      </c>
      <c r="C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982.68</v>
      </c>
      <c r="D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946.95</v>
      </c>
      <c r="E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946.44999999999993</v>
      </c>
      <c r="F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947.26</v>
      </c>
      <c r="G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954.33</v>
      </c>
      <c r="H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982.30000000000007</v>
      </c>
      <c r="I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1040.49</v>
      </c>
      <c r="J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961.68000000000006</v>
      </c>
      <c r="K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1068.8799999999999</v>
      </c>
      <c r="L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1112.3800000000001</v>
      </c>
      <c r="M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1096.75</v>
      </c>
      <c r="N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1085.5300000000002</v>
      </c>
      <c r="O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1057.52</v>
      </c>
      <c r="P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1029.82</v>
      </c>
      <c r="Q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1029.1899999999998</v>
      </c>
      <c r="R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1011.45</v>
      </c>
      <c r="S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1082.74</v>
      </c>
      <c r="T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1078.19</v>
      </c>
      <c r="U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1155.69</v>
      </c>
      <c r="V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1067.6500000000001</v>
      </c>
      <c r="W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987.99</v>
      </c>
      <c r="X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1281.44</v>
      </c>
      <c r="Y247" s="104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1184.7800000000002</v>
      </c>
    </row>
    <row r="248" spans="1:25" x14ac:dyDescent="0.2">
      <c r="A248" s="77">
        <f t="shared" si="10"/>
        <v>43170</v>
      </c>
      <c r="B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1024.4299999999998</v>
      </c>
      <c r="C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989.76</v>
      </c>
      <c r="D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953.78</v>
      </c>
      <c r="E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957.08</v>
      </c>
      <c r="F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957.74999999999989</v>
      </c>
      <c r="G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959.01</v>
      </c>
      <c r="H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977.89</v>
      </c>
      <c r="I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969.68</v>
      </c>
      <c r="J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973.02</v>
      </c>
      <c r="K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974.05</v>
      </c>
      <c r="L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961.3599999999999</v>
      </c>
      <c r="M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961.62</v>
      </c>
      <c r="N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992.4799999999999</v>
      </c>
      <c r="O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978.27</v>
      </c>
      <c r="P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962.11</v>
      </c>
      <c r="Q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962.31999999999994</v>
      </c>
      <c r="R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978.19999999999993</v>
      </c>
      <c r="S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1044.1199999999999</v>
      </c>
      <c r="T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1072.78</v>
      </c>
      <c r="U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1113.1200000000001</v>
      </c>
      <c r="V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1061.8799999999999</v>
      </c>
      <c r="W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985.58999999999992</v>
      </c>
      <c r="X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1247.69</v>
      </c>
      <c r="Y248" s="104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1162.2900000000002</v>
      </c>
    </row>
    <row r="249" spans="1:25" x14ac:dyDescent="0.2">
      <c r="A249" s="77">
        <f t="shared" si="10"/>
        <v>43171</v>
      </c>
      <c r="B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1045.9299999999998</v>
      </c>
      <c r="C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950.24999999999989</v>
      </c>
      <c r="D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956.86</v>
      </c>
      <c r="E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954.9799999999999</v>
      </c>
      <c r="F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954.74</v>
      </c>
      <c r="G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957.48</v>
      </c>
      <c r="H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1040.9299999999998</v>
      </c>
      <c r="I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1141.8500000000001</v>
      </c>
      <c r="J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963.51</v>
      </c>
      <c r="K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1022.73</v>
      </c>
      <c r="L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1039.31</v>
      </c>
      <c r="M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1019.68</v>
      </c>
      <c r="N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1020.4</v>
      </c>
      <c r="O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961.71</v>
      </c>
      <c r="P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964.83</v>
      </c>
      <c r="Q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964.59</v>
      </c>
      <c r="R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964.36</v>
      </c>
      <c r="S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1024</v>
      </c>
      <c r="T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1046.74</v>
      </c>
      <c r="U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1128.3700000000001</v>
      </c>
      <c r="V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1086.2900000000002</v>
      </c>
      <c r="W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1013.91</v>
      </c>
      <c r="X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1269.67</v>
      </c>
      <c r="Y249" s="104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1162.5300000000002</v>
      </c>
    </row>
    <row r="250" spans="1:25" x14ac:dyDescent="0.2">
      <c r="A250" s="77">
        <f t="shared" si="10"/>
        <v>43172</v>
      </c>
      <c r="B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1034.1299999999999</v>
      </c>
      <c r="C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945.72</v>
      </c>
      <c r="D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943.4</v>
      </c>
      <c r="E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942.45999999999992</v>
      </c>
      <c r="F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941.80000000000007</v>
      </c>
      <c r="G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952.03000000000009</v>
      </c>
      <c r="H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968.84999999999991</v>
      </c>
      <c r="I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1063.6299999999999</v>
      </c>
      <c r="J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972.86</v>
      </c>
      <c r="K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1008.39</v>
      </c>
      <c r="L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1041.71</v>
      </c>
      <c r="M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1023.84</v>
      </c>
      <c r="N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1018.7299999999999</v>
      </c>
      <c r="O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962.16</v>
      </c>
      <c r="P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960.9</v>
      </c>
      <c r="Q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960.82</v>
      </c>
      <c r="R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961.06999999999994</v>
      </c>
      <c r="S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1023.02</v>
      </c>
      <c r="T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1009.96</v>
      </c>
      <c r="U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1076.1499999999999</v>
      </c>
      <c r="V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1056.8799999999999</v>
      </c>
      <c r="W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975.45999999999992</v>
      </c>
      <c r="X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1221.8000000000002</v>
      </c>
      <c r="Y250" s="104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1139.5200000000002</v>
      </c>
    </row>
    <row r="251" spans="1:25" x14ac:dyDescent="0.2">
      <c r="A251" s="77">
        <f t="shared" si="10"/>
        <v>43173</v>
      </c>
      <c r="B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1035.53</v>
      </c>
      <c r="C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962.31999999999994</v>
      </c>
      <c r="D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945.3</v>
      </c>
      <c r="E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944.38</v>
      </c>
      <c r="F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941.26</v>
      </c>
      <c r="G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943.57999999999993</v>
      </c>
      <c r="H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997.36</v>
      </c>
      <c r="I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1125.47</v>
      </c>
      <c r="J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960.02</v>
      </c>
      <c r="K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1012.1999999999999</v>
      </c>
      <c r="L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981.43000000000006</v>
      </c>
      <c r="M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973.70999999999992</v>
      </c>
      <c r="N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962.21999999999991</v>
      </c>
      <c r="O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961.42</v>
      </c>
      <c r="P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959.01</v>
      </c>
      <c r="Q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1006.8000000000001</v>
      </c>
      <c r="R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1040.9399999999998</v>
      </c>
      <c r="S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1057.26</v>
      </c>
      <c r="T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1059.29</v>
      </c>
      <c r="U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1109.8900000000001</v>
      </c>
      <c r="V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1092.7800000000002</v>
      </c>
      <c r="W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1021.6600000000001</v>
      </c>
      <c r="X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1238.69</v>
      </c>
      <c r="Y251" s="104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1141.25</v>
      </c>
    </row>
    <row r="252" spans="1:25" x14ac:dyDescent="0.2">
      <c r="A252" s="77">
        <f t="shared" si="10"/>
        <v>43174</v>
      </c>
      <c r="B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1038.82</v>
      </c>
      <c r="C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953.4</v>
      </c>
      <c r="D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944.80000000000007</v>
      </c>
      <c r="E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942.85</v>
      </c>
      <c r="F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943.32999999999993</v>
      </c>
      <c r="G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946.74</v>
      </c>
      <c r="H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1024.1399999999999</v>
      </c>
      <c r="I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1165.1400000000001</v>
      </c>
      <c r="J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994.19999999999993</v>
      </c>
      <c r="K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1102.96</v>
      </c>
      <c r="L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1154.8200000000002</v>
      </c>
      <c r="M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1165.97</v>
      </c>
      <c r="N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1120.7400000000002</v>
      </c>
      <c r="O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1107.46</v>
      </c>
      <c r="P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1108.8800000000001</v>
      </c>
      <c r="Q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1102.45</v>
      </c>
      <c r="R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1102.2900000000002</v>
      </c>
      <c r="S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1140.8700000000001</v>
      </c>
      <c r="T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1125.7</v>
      </c>
      <c r="U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1183.3100000000002</v>
      </c>
      <c r="V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1138.1300000000001</v>
      </c>
      <c r="W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1049.1099999999999</v>
      </c>
      <c r="X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1250.7900000000002</v>
      </c>
      <c r="Y252" s="104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1151.69</v>
      </c>
    </row>
    <row r="253" spans="1:25" x14ac:dyDescent="0.2">
      <c r="A253" s="77">
        <f t="shared" si="10"/>
        <v>43175</v>
      </c>
      <c r="B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1054.55</v>
      </c>
      <c r="C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978.18999999999994</v>
      </c>
      <c r="D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944.5</v>
      </c>
      <c r="E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944.2</v>
      </c>
      <c r="F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943.63</v>
      </c>
      <c r="G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947.52</v>
      </c>
      <c r="H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1051.01</v>
      </c>
      <c r="I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1196.67</v>
      </c>
      <c r="J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1008.27</v>
      </c>
      <c r="K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1115.9700000000003</v>
      </c>
      <c r="L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1159.92</v>
      </c>
      <c r="M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1162.23</v>
      </c>
      <c r="N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1141.9100000000001</v>
      </c>
      <c r="O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1128.5400000000002</v>
      </c>
      <c r="P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1117.0100000000002</v>
      </c>
      <c r="Q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1121.4500000000003</v>
      </c>
      <c r="R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1132.6300000000001</v>
      </c>
      <c r="S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1157.1100000000001</v>
      </c>
      <c r="T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1128.6300000000001</v>
      </c>
      <c r="U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1182.0700000000002</v>
      </c>
      <c r="V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1143.5000000000002</v>
      </c>
      <c r="W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1057.3699999999999</v>
      </c>
      <c r="X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1269.7</v>
      </c>
      <c r="Y253" s="104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1136.6500000000001</v>
      </c>
    </row>
    <row r="254" spans="1:25" x14ac:dyDescent="0.2">
      <c r="A254" s="77">
        <f t="shared" si="10"/>
        <v>43176</v>
      </c>
      <c r="B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997.04</v>
      </c>
      <c r="C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957.37</v>
      </c>
      <c r="D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949.15</v>
      </c>
      <c r="E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948.28000000000009</v>
      </c>
      <c r="F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942.65</v>
      </c>
      <c r="G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943.7399999999999</v>
      </c>
      <c r="H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971.98</v>
      </c>
      <c r="I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1027.9599999999998</v>
      </c>
      <c r="J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955.00999999999988</v>
      </c>
      <c r="K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958.35</v>
      </c>
      <c r="L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1008.1899999999999</v>
      </c>
      <c r="M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1008</v>
      </c>
      <c r="N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978.39</v>
      </c>
      <c r="O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959.29</v>
      </c>
      <c r="P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956.62</v>
      </c>
      <c r="Q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</v>
      </c>
      <c r="R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957.47</v>
      </c>
      <c r="S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958.18</v>
      </c>
      <c r="T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961.06999999999994</v>
      </c>
      <c r="U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1105.17</v>
      </c>
      <c r="V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1064.6499999999999</v>
      </c>
      <c r="W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981.61</v>
      </c>
      <c r="X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1161.8400000000001</v>
      </c>
      <c r="Y254" s="104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1039.1199999999999</v>
      </c>
    </row>
    <row r="255" spans="1:25" x14ac:dyDescent="0.2">
      <c r="A255" s="77">
        <f t="shared" si="10"/>
        <v>43177</v>
      </c>
      <c r="B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960.31999999999994</v>
      </c>
      <c r="C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958.97</v>
      </c>
      <c r="D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956.34</v>
      </c>
      <c r="E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955.27</v>
      </c>
      <c r="F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954.6</v>
      </c>
      <c r="G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955.95</v>
      </c>
      <c r="H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970.84</v>
      </c>
      <c r="I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975.5</v>
      </c>
      <c r="J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1031.19</v>
      </c>
      <c r="K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964.91</v>
      </c>
      <c r="L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966.30000000000007</v>
      </c>
      <c r="M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966.93999999999994</v>
      </c>
      <c r="N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967.19</v>
      </c>
      <c r="O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967.39</v>
      </c>
      <c r="P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966.41000000000008</v>
      </c>
      <c r="Q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966.67</v>
      </c>
      <c r="R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966.24999999999989</v>
      </c>
      <c r="S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968.35</v>
      </c>
      <c r="T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979.53</v>
      </c>
      <c r="U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990.4</v>
      </c>
      <c r="V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987.24</v>
      </c>
      <c r="W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993.93999999999994</v>
      </c>
      <c r="X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1098.94</v>
      </c>
      <c r="Y255" s="104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1011.12</v>
      </c>
    </row>
    <row r="256" spans="1:25" x14ac:dyDescent="0.2">
      <c r="A256" s="77">
        <f t="shared" si="10"/>
        <v>43178</v>
      </c>
      <c r="B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951.4</v>
      </c>
      <c r="C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955.75</v>
      </c>
      <c r="D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954.26</v>
      </c>
      <c r="E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953.94999999999993</v>
      </c>
      <c r="F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954.13</v>
      </c>
      <c r="G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954.96999999999991</v>
      </c>
      <c r="H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973.22</v>
      </c>
      <c r="I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1000.15</v>
      </c>
      <c r="J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969.92</v>
      </c>
      <c r="K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959.58</v>
      </c>
      <c r="L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960.3</v>
      </c>
      <c r="M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960.04</v>
      </c>
      <c r="N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958.93000000000006</v>
      </c>
      <c r="O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960.38</v>
      </c>
      <c r="P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959.27</v>
      </c>
      <c r="Q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959.52</v>
      </c>
      <c r="R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959.54000000000008</v>
      </c>
      <c r="S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963.31000000000006</v>
      </c>
      <c r="T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967.57</v>
      </c>
      <c r="U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974.12</v>
      </c>
      <c r="V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983.02</v>
      </c>
      <c r="W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981.91</v>
      </c>
      <c r="X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1110.8800000000001</v>
      </c>
      <c r="Y256" s="104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994.33</v>
      </c>
    </row>
    <row r="257" spans="1:27" x14ac:dyDescent="0.2">
      <c r="A257" s="77">
        <f t="shared" si="10"/>
        <v>43179</v>
      </c>
      <c r="B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953.87</v>
      </c>
      <c r="C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955.75</v>
      </c>
      <c r="D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954.08</v>
      </c>
      <c r="E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953.8</v>
      </c>
      <c r="F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953.36</v>
      </c>
      <c r="G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954.89</v>
      </c>
      <c r="H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971.23</v>
      </c>
      <c r="I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1000.15</v>
      </c>
      <c r="J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972.6099999999999</v>
      </c>
      <c r="K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961.22</v>
      </c>
      <c r="L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960.94</v>
      </c>
      <c r="M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960.5200000000001</v>
      </c>
      <c r="N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960.53000000000009</v>
      </c>
      <c r="O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962.01</v>
      </c>
      <c r="P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960.83</v>
      </c>
      <c r="Q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961.13</v>
      </c>
      <c r="R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961.06</v>
      </c>
      <c r="S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961.61</v>
      </c>
      <c r="T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969.47</v>
      </c>
      <c r="U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973.58999999999992</v>
      </c>
      <c r="V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972.53</v>
      </c>
      <c r="W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978.72</v>
      </c>
      <c r="X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1125.5500000000002</v>
      </c>
      <c r="Y257" s="104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998.07</v>
      </c>
    </row>
    <row r="258" spans="1:27" x14ac:dyDescent="0.2">
      <c r="A258" s="77">
        <f t="shared" si="10"/>
        <v>43180</v>
      </c>
      <c r="B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969.58</v>
      </c>
      <c r="C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954.09</v>
      </c>
      <c r="D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953.36</v>
      </c>
      <c r="E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953.16000000000008</v>
      </c>
      <c r="F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953.9799999999999</v>
      </c>
      <c r="G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954.89</v>
      </c>
      <c r="H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968.64</v>
      </c>
      <c r="I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1061.8799999999999</v>
      </c>
      <c r="J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972.91000000000008</v>
      </c>
      <c r="K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1069.71</v>
      </c>
      <c r="L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1069.6299999999999</v>
      </c>
      <c r="M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1081.5999999999999</v>
      </c>
      <c r="N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1049</v>
      </c>
      <c r="O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1048.8899999999999</v>
      </c>
      <c r="P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1048.0899999999999</v>
      </c>
      <c r="Q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1035.3999999999999</v>
      </c>
      <c r="R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1024.3699999999999</v>
      </c>
      <c r="S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1044.1499999999999</v>
      </c>
      <c r="T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991.37</v>
      </c>
      <c r="U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1058.9599999999998</v>
      </c>
      <c r="V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1041.2199999999998</v>
      </c>
      <c r="W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1002.7600000000001</v>
      </c>
      <c r="X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1222.3700000000001</v>
      </c>
      <c r="Y258" s="104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1016.7199999999999</v>
      </c>
    </row>
    <row r="259" spans="1:27" x14ac:dyDescent="0.2">
      <c r="A259" s="77">
        <f t="shared" si="10"/>
        <v>43181</v>
      </c>
      <c r="B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959.18999999999994</v>
      </c>
      <c r="C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974.21</v>
      </c>
      <c r="D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959.55000000000007</v>
      </c>
      <c r="E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1010.0999999999999</v>
      </c>
      <c r="F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1003.5799999999999</v>
      </c>
      <c r="G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955.95</v>
      </c>
      <c r="H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971.89</v>
      </c>
      <c r="I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967.96999999999991</v>
      </c>
      <c r="J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1007.3599999999999</v>
      </c>
      <c r="K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963.67</v>
      </c>
      <c r="L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984.28</v>
      </c>
      <c r="M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967.75</v>
      </c>
      <c r="N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976.85</v>
      </c>
      <c r="O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976.49999999999989</v>
      </c>
      <c r="P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976.11</v>
      </c>
      <c r="Q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976.5100000000001</v>
      </c>
      <c r="R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972.23</v>
      </c>
      <c r="S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980.87</v>
      </c>
      <c r="T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1001.8100000000001</v>
      </c>
      <c r="U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999.11</v>
      </c>
      <c r="V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994.72</v>
      </c>
      <c r="W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1001.7099999999999</v>
      </c>
      <c r="X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1148.5700000000002</v>
      </c>
      <c r="Y259" s="104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1007.93</v>
      </c>
    </row>
    <row r="260" spans="1:27" x14ac:dyDescent="0.2">
      <c r="A260" s="77">
        <f t="shared" si="10"/>
        <v>43182</v>
      </c>
      <c r="B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965.6</v>
      </c>
      <c r="C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958.7299999999999</v>
      </c>
      <c r="D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976.62</v>
      </c>
      <c r="E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987.65</v>
      </c>
      <c r="F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981.19999999999993</v>
      </c>
      <c r="G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966.09999999999991</v>
      </c>
      <c r="H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967.85</v>
      </c>
      <c r="I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958.6099999999999</v>
      </c>
      <c r="J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972.80000000000007</v>
      </c>
      <c r="K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974.04</v>
      </c>
      <c r="L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974.32999999999993</v>
      </c>
      <c r="M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974.56000000000006</v>
      </c>
      <c r="N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974.11</v>
      </c>
      <c r="O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973.88</v>
      </c>
      <c r="P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972.35</v>
      </c>
      <c r="Q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972.31</v>
      </c>
      <c r="R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972.48</v>
      </c>
      <c r="S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979.18</v>
      </c>
      <c r="T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983.81999999999994</v>
      </c>
      <c r="U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1069.78</v>
      </c>
      <c r="V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1011.06</v>
      </c>
      <c r="W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1006.95</v>
      </c>
      <c r="X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1101.5400000000002</v>
      </c>
      <c r="Y260" s="104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1044.76</v>
      </c>
    </row>
    <row r="261" spans="1:27" x14ac:dyDescent="0.2">
      <c r="A261" s="77">
        <f t="shared" si="10"/>
        <v>43183</v>
      </c>
      <c r="B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992.6</v>
      </c>
      <c r="C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1002.19</v>
      </c>
      <c r="D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1014.91</v>
      </c>
      <c r="E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1027.2599999999998</v>
      </c>
      <c r="F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1013.26</v>
      </c>
      <c r="G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996.81999999999994</v>
      </c>
      <c r="H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993.28</v>
      </c>
      <c r="I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944.83</v>
      </c>
      <c r="J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965</v>
      </c>
      <c r="K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968.81999999999994</v>
      </c>
      <c r="L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979.89</v>
      </c>
      <c r="M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963.37</v>
      </c>
      <c r="N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965.09999999999991</v>
      </c>
      <c r="O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964.06999999999994</v>
      </c>
      <c r="P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963.18</v>
      </c>
      <c r="Q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963.18999999999994</v>
      </c>
      <c r="R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964.19999999999993</v>
      </c>
      <c r="S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971.05000000000007</v>
      </c>
      <c r="T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1078.57</v>
      </c>
      <c r="U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1012.87</v>
      </c>
      <c r="V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1007.74</v>
      </c>
      <c r="W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994.87</v>
      </c>
      <c r="X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1147.7200000000003</v>
      </c>
      <c r="Y261" s="104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1012.24</v>
      </c>
      <c r="AA261" s="78"/>
    </row>
    <row r="262" spans="1:27" x14ac:dyDescent="0.2">
      <c r="A262" s="77">
        <f t="shared" si="10"/>
        <v>43184</v>
      </c>
      <c r="B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960.75</v>
      </c>
      <c r="C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1009.62</v>
      </c>
      <c r="D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1021.11</v>
      </c>
      <c r="E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1034.19</v>
      </c>
      <c r="F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1034.8599999999999</v>
      </c>
      <c r="G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997.68</v>
      </c>
      <c r="H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1017.68</v>
      </c>
      <c r="I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968.17000000000007</v>
      </c>
      <c r="J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1028.1399999999999</v>
      </c>
      <c r="K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967.16</v>
      </c>
      <c r="L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970.75</v>
      </c>
      <c r="M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966.91</v>
      </c>
      <c r="N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999.12</v>
      </c>
      <c r="O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995.8</v>
      </c>
      <c r="P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1014.8299999999999</v>
      </c>
      <c r="Q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1029.21</v>
      </c>
      <c r="R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1030.9799999999998</v>
      </c>
      <c r="S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1039.54</v>
      </c>
      <c r="T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1024.83</v>
      </c>
      <c r="U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1005.12</v>
      </c>
      <c r="V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1007.74</v>
      </c>
      <c r="W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999.43</v>
      </c>
      <c r="X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1127.2700000000002</v>
      </c>
      <c r="Y262" s="104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1050.1599999999999</v>
      </c>
    </row>
    <row r="263" spans="1:27" x14ac:dyDescent="0.2">
      <c r="A263" s="77">
        <f t="shared" si="10"/>
        <v>43185</v>
      </c>
      <c r="B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975.80000000000007</v>
      </c>
      <c r="C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1005.3</v>
      </c>
      <c r="D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1023.66</v>
      </c>
      <c r="E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1037.1299999999999</v>
      </c>
      <c r="F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1037.1699999999998</v>
      </c>
      <c r="G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997.78</v>
      </c>
      <c r="H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1007.08</v>
      </c>
      <c r="I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985.76</v>
      </c>
      <c r="J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988.29</v>
      </c>
      <c r="K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980.04</v>
      </c>
      <c r="L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976.99</v>
      </c>
      <c r="M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975.73</v>
      </c>
      <c r="N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975.36</v>
      </c>
      <c r="O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972.67</v>
      </c>
      <c r="P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972.68999999999994</v>
      </c>
      <c r="Q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972.3</v>
      </c>
      <c r="R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964.53</v>
      </c>
      <c r="S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967.83999999999992</v>
      </c>
      <c r="T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989.51</v>
      </c>
      <c r="U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995.92</v>
      </c>
      <c r="V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993.41</v>
      </c>
      <c r="W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990.13</v>
      </c>
      <c r="X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1054.8499999999999</v>
      </c>
      <c r="Y263" s="104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988.08</v>
      </c>
    </row>
    <row r="264" spans="1:27" x14ac:dyDescent="0.2">
      <c r="A264" s="77">
        <f t="shared" si="10"/>
        <v>43186</v>
      </c>
      <c r="B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953.63</v>
      </c>
      <c r="C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985.3</v>
      </c>
      <c r="D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984.51</v>
      </c>
      <c r="E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984.2</v>
      </c>
      <c r="F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984.94999999999993</v>
      </c>
      <c r="G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972.74999999999989</v>
      </c>
      <c r="H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997.58</v>
      </c>
      <c r="I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975.56000000000006</v>
      </c>
      <c r="J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983.32</v>
      </c>
      <c r="K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971.19</v>
      </c>
      <c r="L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971.02</v>
      </c>
      <c r="M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970.89</v>
      </c>
      <c r="N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970.68999999999994</v>
      </c>
      <c r="O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969.43</v>
      </c>
      <c r="P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964.02</v>
      </c>
      <c r="Q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968.11</v>
      </c>
      <c r="R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964.54000000000008</v>
      </c>
      <c r="S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</v>
      </c>
      <c r="T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993.57</v>
      </c>
      <c r="U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980.73</v>
      </c>
      <c r="V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995.77</v>
      </c>
      <c r="W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993.83</v>
      </c>
      <c r="X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1119.8000000000002</v>
      </c>
      <c r="Y264" s="104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986.7399999999999</v>
      </c>
    </row>
    <row r="265" spans="1:27" x14ac:dyDescent="0.2">
      <c r="A265" s="77">
        <f t="shared" si="10"/>
        <v>43187</v>
      </c>
      <c r="B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953.6</v>
      </c>
      <c r="C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972.53</v>
      </c>
      <c r="D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971.96</v>
      </c>
      <c r="E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984.67</v>
      </c>
      <c r="F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972.54</v>
      </c>
      <c r="G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985.46</v>
      </c>
      <c r="H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1018.25</v>
      </c>
      <c r="I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977.31</v>
      </c>
      <c r="J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981.09999999999991</v>
      </c>
      <c r="K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972.34</v>
      </c>
      <c r="L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972</v>
      </c>
      <c r="M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970.96</v>
      </c>
      <c r="N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968.74</v>
      </c>
      <c r="O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968.42</v>
      </c>
      <c r="P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968.18000000000006</v>
      </c>
      <c r="Q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968.36</v>
      </c>
      <c r="R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964.87</v>
      </c>
      <c r="S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987.57999999999993</v>
      </c>
      <c r="T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983.73</v>
      </c>
      <c r="U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987.63</v>
      </c>
      <c r="V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988.55</v>
      </c>
      <c r="W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986.97</v>
      </c>
      <c r="X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1123.5300000000002</v>
      </c>
      <c r="Y265" s="104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982.23</v>
      </c>
    </row>
    <row r="266" spans="1:27" x14ac:dyDescent="0.2">
      <c r="A266" s="77">
        <f t="shared" si="10"/>
        <v>43188</v>
      </c>
      <c r="B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952.86</v>
      </c>
      <c r="C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964.42000000000007</v>
      </c>
      <c r="D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970.35</v>
      </c>
      <c r="E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970.17000000000007</v>
      </c>
      <c r="F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970.55</v>
      </c>
      <c r="G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970.62</v>
      </c>
      <c r="H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963.7</v>
      </c>
      <c r="I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1004.6999999999999</v>
      </c>
      <c r="J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982.37</v>
      </c>
      <c r="K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1034.92</v>
      </c>
      <c r="L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1060.8899999999999</v>
      </c>
      <c r="M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1055.72</v>
      </c>
      <c r="N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1018.4499999999999</v>
      </c>
      <c r="O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998.82999999999993</v>
      </c>
      <c r="P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998.56</v>
      </c>
      <c r="Q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985.19</v>
      </c>
      <c r="R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974.27</v>
      </c>
      <c r="S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981.63</v>
      </c>
      <c r="T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978.56000000000006</v>
      </c>
      <c r="U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964.4</v>
      </c>
      <c r="V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984.4</v>
      </c>
      <c r="W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992.55000000000007</v>
      </c>
      <c r="X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1140.8700000000001</v>
      </c>
      <c r="Y266" s="104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975.6</v>
      </c>
    </row>
    <row r="267" spans="1:27" x14ac:dyDescent="0.2">
      <c r="A267" s="77">
        <f t="shared" ref="A267:A268" si="11">A230</f>
        <v>43189</v>
      </c>
      <c r="B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953.35</v>
      </c>
      <c r="C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964.88</v>
      </c>
      <c r="D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983.36</v>
      </c>
      <c r="E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983.11</v>
      </c>
      <c r="F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970.80000000000007</v>
      </c>
      <c r="G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971.3</v>
      </c>
      <c r="H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966.93999999999994</v>
      </c>
      <c r="I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986.95</v>
      </c>
      <c r="J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965.44</v>
      </c>
      <c r="K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1016.42</v>
      </c>
      <c r="L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1030.8</v>
      </c>
      <c r="M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1030.1500000000001</v>
      </c>
      <c r="N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1000.0300000000001</v>
      </c>
      <c r="O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984.49</v>
      </c>
      <c r="P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984.54</v>
      </c>
      <c r="Q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973.78000000000009</v>
      </c>
      <c r="R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973.93000000000006</v>
      </c>
      <c r="S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982.06000000000006</v>
      </c>
      <c r="T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973.23</v>
      </c>
      <c r="U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963.24</v>
      </c>
      <c r="V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982.22</v>
      </c>
      <c r="W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988.04000000000008</v>
      </c>
      <c r="X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1185.8600000000001</v>
      </c>
      <c r="Y267" s="134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1075.6799999999998</v>
      </c>
    </row>
    <row r="268" spans="1:27" x14ac:dyDescent="0.2">
      <c r="A268" s="77">
        <f t="shared" si="11"/>
        <v>43190</v>
      </c>
      <c r="B268" s="134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956.85</v>
      </c>
      <c r="C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958.43999999999994</v>
      </c>
      <c r="D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983.2</v>
      </c>
      <c r="E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982.96999999999991</v>
      </c>
      <c r="F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996.45</v>
      </c>
      <c r="G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996.75</v>
      </c>
      <c r="H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974.04</v>
      </c>
      <c r="I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974.1</v>
      </c>
      <c r="J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958.66</v>
      </c>
      <c r="K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959.67</v>
      </c>
      <c r="L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948.14</v>
      </c>
      <c r="M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958.07</v>
      </c>
      <c r="N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959.96</v>
      </c>
      <c r="O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959.77</v>
      </c>
      <c r="P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958.98</v>
      </c>
      <c r="Q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946.05</v>
      </c>
      <c r="R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974.43999999999994</v>
      </c>
      <c r="S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999.12</v>
      </c>
      <c r="T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989</v>
      </c>
      <c r="U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964.95999999999992</v>
      </c>
      <c r="V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978.35</v>
      </c>
      <c r="W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983.74</v>
      </c>
      <c r="X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1196.4100000000001</v>
      </c>
      <c r="Y268" s="142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1100.17</v>
      </c>
    </row>
    <row r="269" spans="1:27" x14ac:dyDescent="0.2">
      <c r="A269" s="83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</row>
    <row r="270" spans="1:27" x14ac:dyDescent="0.25">
      <c r="A270" s="85" t="s">
        <v>152</v>
      </c>
    </row>
    <row r="271" spans="1:27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7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5" ht="12.75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5" ht="12.75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5" x14ac:dyDescent="0.2">
      <c r="A275" s="77">
        <f t="shared" ref="A275:A303" si="12">A238</f>
        <v>43160</v>
      </c>
      <c r="B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1052.75</v>
      </c>
      <c r="C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908.8599999999999</v>
      </c>
      <c r="D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895.93000000000006</v>
      </c>
      <c r="E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892.12</v>
      </c>
      <c r="F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898.5200000000001</v>
      </c>
      <c r="G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927.16</v>
      </c>
      <c r="H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1023.7199999999999</v>
      </c>
      <c r="I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1150.7800000000002</v>
      </c>
      <c r="J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955.92</v>
      </c>
      <c r="K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1126.5300000000002</v>
      </c>
      <c r="L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1165.8200000000002</v>
      </c>
      <c r="M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1192.0800000000002</v>
      </c>
      <c r="N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1181.0800000000002</v>
      </c>
      <c r="O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1180.7700000000002</v>
      </c>
      <c r="P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1196.46</v>
      </c>
      <c r="Q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1184.0300000000002</v>
      </c>
      <c r="R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1184.5</v>
      </c>
      <c r="S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1135.19</v>
      </c>
      <c r="T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1107.7800000000002</v>
      </c>
      <c r="U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1116.3300000000002</v>
      </c>
      <c r="V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1068.98</v>
      </c>
      <c r="W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981.22</v>
      </c>
      <c r="X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1278.17</v>
      </c>
      <c r="Y275" s="104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1121.74</v>
      </c>
    </row>
    <row r="276" spans="1:25" x14ac:dyDescent="0.2">
      <c r="A276" s="77">
        <f t="shared" si="12"/>
        <v>43161</v>
      </c>
      <c r="B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1022.4799999999999</v>
      </c>
      <c r="C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934.25</v>
      </c>
      <c r="D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903.42000000000007</v>
      </c>
      <c r="E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892.92</v>
      </c>
      <c r="F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899.48</v>
      </c>
      <c r="G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902</v>
      </c>
      <c r="H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992.45</v>
      </c>
      <c r="I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1087.67</v>
      </c>
      <c r="J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944.62</v>
      </c>
      <c r="K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1046.48</v>
      </c>
      <c r="L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1096.44</v>
      </c>
      <c r="M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1075.31</v>
      </c>
      <c r="N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1035.74</v>
      </c>
      <c r="O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1035.25</v>
      </c>
      <c r="P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1035.47</v>
      </c>
      <c r="Q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1035.56</v>
      </c>
      <c r="R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1035.53</v>
      </c>
      <c r="S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1057.4699999999998</v>
      </c>
      <c r="T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1078.29</v>
      </c>
      <c r="U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1095.5600000000002</v>
      </c>
      <c r="V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1058.4099999999999</v>
      </c>
      <c r="W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994.04000000000008</v>
      </c>
      <c r="X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1222.5200000000002</v>
      </c>
      <c r="Y276" s="104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1130.0400000000002</v>
      </c>
    </row>
    <row r="277" spans="1:25" x14ac:dyDescent="0.2">
      <c r="A277" s="77">
        <f t="shared" si="12"/>
        <v>43162</v>
      </c>
      <c r="B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1016.18</v>
      </c>
      <c r="C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932.16</v>
      </c>
      <c r="D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934.63</v>
      </c>
      <c r="E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934.4</v>
      </c>
      <c r="F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934.84</v>
      </c>
      <c r="G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935.91</v>
      </c>
      <c r="H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928.93000000000006</v>
      </c>
      <c r="I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943.03</v>
      </c>
      <c r="J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968.42000000000007</v>
      </c>
      <c r="K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931.14</v>
      </c>
      <c r="L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962.43000000000006</v>
      </c>
      <c r="M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962.41</v>
      </c>
      <c r="N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914.93</v>
      </c>
      <c r="O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925.69999999999993</v>
      </c>
      <c r="P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944.15</v>
      </c>
      <c r="Q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944.28</v>
      </c>
      <c r="R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931.08</v>
      </c>
      <c r="S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1001.88</v>
      </c>
      <c r="T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984.74999999999989</v>
      </c>
      <c r="U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987.42</v>
      </c>
      <c r="V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946.95999999999992</v>
      </c>
      <c r="W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982.35</v>
      </c>
      <c r="X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1190.53</v>
      </c>
      <c r="Y277" s="104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1101.0400000000002</v>
      </c>
    </row>
    <row r="278" spans="1:25" x14ac:dyDescent="0.2">
      <c r="A278" s="77">
        <f t="shared" si="12"/>
        <v>43163</v>
      </c>
      <c r="B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973.6</v>
      </c>
      <c r="C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926.07</v>
      </c>
      <c r="D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924.91</v>
      </c>
      <c r="E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922.43</v>
      </c>
      <c r="F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923.3</v>
      </c>
      <c r="G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923.96999999999991</v>
      </c>
      <c r="H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963.09</v>
      </c>
      <c r="I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940.17</v>
      </c>
      <c r="J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1011.07</v>
      </c>
      <c r="K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932.94999999999993</v>
      </c>
      <c r="L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925.56000000000006</v>
      </c>
      <c r="M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934.7600000000001</v>
      </c>
      <c r="N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934.80000000000007</v>
      </c>
      <c r="O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933.7</v>
      </c>
      <c r="P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935.09</v>
      </c>
      <c r="Q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933.85</v>
      </c>
      <c r="R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933.71</v>
      </c>
      <c r="S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1017.35</v>
      </c>
      <c r="T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967.54</v>
      </c>
      <c r="U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970.32</v>
      </c>
      <c r="V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936.05</v>
      </c>
      <c r="W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983.2399999999999</v>
      </c>
      <c r="X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1175.3100000000002</v>
      </c>
      <c r="Y278" s="104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1063.6099999999999</v>
      </c>
    </row>
    <row r="279" spans="1:25" x14ac:dyDescent="0.2">
      <c r="A279" s="77">
        <f t="shared" si="12"/>
        <v>43164</v>
      </c>
      <c r="B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1025.92</v>
      </c>
      <c r="C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908.77</v>
      </c>
      <c r="D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907.67000000000007</v>
      </c>
      <c r="E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905.14</v>
      </c>
      <c r="F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901.81000000000006</v>
      </c>
      <c r="G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921.16</v>
      </c>
      <c r="H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1007.4699999999999</v>
      </c>
      <c r="I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1101.43</v>
      </c>
      <c r="J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918.58</v>
      </c>
      <c r="K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1094.5</v>
      </c>
      <c r="L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1156.8000000000002</v>
      </c>
      <c r="M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1091.48</v>
      </c>
      <c r="N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1074.7</v>
      </c>
      <c r="O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1074.3799999999999</v>
      </c>
      <c r="P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1074.8399999999999</v>
      </c>
      <c r="Q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1074.77</v>
      </c>
      <c r="R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1074.1899999999998</v>
      </c>
      <c r="S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1132.3300000000002</v>
      </c>
      <c r="T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1091.4100000000001</v>
      </c>
      <c r="U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1169.71</v>
      </c>
      <c r="V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1130.98</v>
      </c>
      <c r="W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1061.56</v>
      </c>
      <c r="X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1259.3300000000002</v>
      </c>
      <c r="Y279" s="104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1171.0400000000002</v>
      </c>
    </row>
    <row r="280" spans="1:25" x14ac:dyDescent="0.2">
      <c r="A280" s="77">
        <f t="shared" si="12"/>
        <v>43165</v>
      </c>
      <c r="B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1042.04</v>
      </c>
      <c r="C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951.38</v>
      </c>
      <c r="D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900.26</v>
      </c>
      <c r="E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899.27</v>
      </c>
      <c r="F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898.32</v>
      </c>
      <c r="G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907.01</v>
      </c>
      <c r="H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1004.61</v>
      </c>
      <c r="I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1084.0900000000001</v>
      </c>
      <c r="J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914.81999999999994</v>
      </c>
      <c r="K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1038.32</v>
      </c>
      <c r="L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1086.3100000000002</v>
      </c>
      <c r="M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1079.06</v>
      </c>
      <c r="N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1048.8799999999999</v>
      </c>
      <c r="O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1047.83</v>
      </c>
      <c r="P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1050.71</v>
      </c>
      <c r="Q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1051.4499999999998</v>
      </c>
      <c r="R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1072.78</v>
      </c>
      <c r="S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1102.02</v>
      </c>
      <c r="T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1062.26</v>
      </c>
      <c r="U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1108.95</v>
      </c>
      <c r="V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1078.6899999999998</v>
      </c>
      <c r="W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1036.47</v>
      </c>
      <c r="X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1217.51</v>
      </c>
      <c r="Y280" s="104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1134.6300000000001</v>
      </c>
    </row>
    <row r="281" spans="1:25" x14ac:dyDescent="0.2">
      <c r="A281" s="77">
        <f t="shared" si="12"/>
        <v>43166</v>
      </c>
      <c r="B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995.68000000000006</v>
      </c>
      <c r="C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902.94999999999993</v>
      </c>
      <c r="D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900.81</v>
      </c>
      <c r="E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896.56999999999994</v>
      </c>
      <c r="F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897.76</v>
      </c>
      <c r="G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900.84</v>
      </c>
      <c r="H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972.33999999999992</v>
      </c>
      <c r="I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1009.0500000000001</v>
      </c>
      <c r="J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914.83999999999992</v>
      </c>
      <c r="K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1003.23</v>
      </c>
      <c r="L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1086.3200000000002</v>
      </c>
      <c r="M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1076.7099999999998</v>
      </c>
      <c r="N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1036.1099999999999</v>
      </c>
      <c r="O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1007.3299999999999</v>
      </c>
      <c r="P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1008.47</v>
      </c>
      <c r="Q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980.21999999999991</v>
      </c>
      <c r="R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973.79</v>
      </c>
      <c r="S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1033.3599999999999</v>
      </c>
      <c r="T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1071.22</v>
      </c>
      <c r="U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1109.5800000000002</v>
      </c>
      <c r="V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1053.8399999999999</v>
      </c>
      <c r="W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985.8</v>
      </c>
      <c r="X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1197.6500000000001</v>
      </c>
      <c r="Y281" s="104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1119.5200000000002</v>
      </c>
    </row>
    <row r="282" spans="1:25" x14ac:dyDescent="0.2">
      <c r="A282" s="77">
        <f t="shared" si="12"/>
        <v>43167</v>
      </c>
      <c r="B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998.29000000000008</v>
      </c>
      <c r="C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932.27</v>
      </c>
      <c r="D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906.76</v>
      </c>
      <c r="E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905.5</v>
      </c>
      <c r="F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906.41</v>
      </c>
      <c r="G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907.64</v>
      </c>
      <c r="H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935.05000000000007</v>
      </c>
      <c r="I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965.85</v>
      </c>
      <c r="J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923.05000000000007</v>
      </c>
      <c r="K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923.05000000000007</v>
      </c>
      <c r="L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911.66</v>
      </c>
      <c r="M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912.59</v>
      </c>
      <c r="N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912.35</v>
      </c>
      <c r="O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912.38</v>
      </c>
      <c r="P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912.43000000000006</v>
      </c>
      <c r="Q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912.7</v>
      </c>
      <c r="R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915.13</v>
      </c>
      <c r="S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993</v>
      </c>
      <c r="T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1039.28</v>
      </c>
      <c r="U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1124.0100000000002</v>
      </c>
      <c r="V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1056.6599999999999</v>
      </c>
      <c r="W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935.54</v>
      </c>
      <c r="X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1163.5200000000002</v>
      </c>
      <c r="Y282" s="104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1091.1300000000001</v>
      </c>
    </row>
    <row r="283" spans="1:25" x14ac:dyDescent="0.2">
      <c r="A283" s="77">
        <f t="shared" si="12"/>
        <v>43168</v>
      </c>
      <c r="B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997.44</v>
      </c>
      <c r="C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951.02</v>
      </c>
      <c r="D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904.85</v>
      </c>
      <c r="E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903.76</v>
      </c>
      <c r="F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904.6</v>
      </c>
      <c r="G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916.23</v>
      </c>
      <c r="H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954.14</v>
      </c>
      <c r="I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986.30000000000007</v>
      </c>
      <c r="J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911.6</v>
      </c>
      <c r="K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1011.32</v>
      </c>
      <c r="L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1048.27</v>
      </c>
      <c r="M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1036.4199999999998</v>
      </c>
      <c r="N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1024.42</v>
      </c>
      <c r="O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998.5200000000001</v>
      </c>
      <c r="P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971.57</v>
      </c>
      <c r="Q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971.63</v>
      </c>
      <c r="R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958.16</v>
      </c>
      <c r="S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1032.51</v>
      </c>
      <c r="T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1024.78</v>
      </c>
      <c r="U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1094.3700000000001</v>
      </c>
      <c r="V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1011.31</v>
      </c>
      <c r="W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937.7399999999999</v>
      </c>
      <c r="X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1223.6400000000001</v>
      </c>
      <c r="Y283" s="104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1101.3000000000002</v>
      </c>
    </row>
    <row r="284" spans="1:25" x14ac:dyDescent="0.2">
      <c r="A284" s="77">
        <f t="shared" si="12"/>
        <v>43169</v>
      </c>
      <c r="B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996.9899999999999</v>
      </c>
      <c r="C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931.87</v>
      </c>
      <c r="D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898.11</v>
      </c>
      <c r="E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897.64</v>
      </c>
      <c r="F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898.41</v>
      </c>
      <c r="G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905.09</v>
      </c>
      <c r="H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931.51</v>
      </c>
      <c r="I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986.48</v>
      </c>
      <c r="J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912.03000000000009</v>
      </c>
      <c r="K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1013.31</v>
      </c>
      <c r="L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1054.4099999999999</v>
      </c>
      <c r="M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1039.6399999999999</v>
      </c>
      <c r="N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1029.04</v>
      </c>
      <c r="O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1002.5699999999999</v>
      </c>
      <c r="P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976.4</v>
      </c>
      <c r="Q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975.81000000000006</v>
      </c>
      <c r="R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959.05000000000007</v>
      </c>
      <c r="S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1026.3999999999999</v>
      </c>
      <c r="T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1022.1</v>
      </c>
      <c r="U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1095.3200000000002</v>
      </c>
      <c r="V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1012.14</v>
      </c>
      <c r="W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936.88</v>
      </c>
      <c r="X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1214.1300000000001</v>
      </c>
      <c r="Y284" s="104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1122.8000000000002</v>
      </c>
    </row>
    <row r="285" spans="1:25" x14ac:dyDescent="0.2">
      <c r="A285" s="77">
        <f t="shared" si="12"/>
        <v>43170</v>
      </c>
      <c r="B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971.31000000000006</v>
      </c>
      <c r="C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938.56</v>
      </c>
      <c r="D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904.57</v>
      </c>
      <c r="E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907.68000000000006</v>
      </c>
      <c r="F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908.31</v>
      </c>
      <c r="G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909.5</v>
      </c>
      <c r="H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927.34</v>
      </c>
      <c r="I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919.58</v>
      </c>
      <c r="J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922.75</v>
      </c>
      <c r="K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923.71999999999991</v>
      </c>
      <c r="L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911.7299999999999</v>
      </c>
      <c r="M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911.9799999999999</v>
      </c>
      <c r="N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941.13</v>
      </c>
      <c r="O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927.7</v>
      </c>
      <c r="P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912.43000000000006</v>
      </c>
      <c r="Q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912.63</v>
      </c>
      <c r="R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927.64</v>
      </c>
      <c r="S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989.92</v>
      </c>
      <c r="T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1016.99</v>
      </c>
      <c r="U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1055.1099999999999</v>
      </c>
      <c r="V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1006.69</v>
      </c>
      <c r="W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934.6099999999999</v>
      </c>
      <c r="X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1182.24</v>
      </c>
      <c r="Y285" s="104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1101.5600000000002</v>
      </c>
    </row>
    <row r="286" spans="1:25" x14ac:dyDescent="0.2">
      <c r="A286" s="77">
        <f t="shared" si="12"/>
        <v>43171</v>
      </c>
      <c r="B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991.63</v>
      </c>
      <c r="C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901.2299999999999</v>
      </c>
      <c r="D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907.4799999999999</v>
      </c>
      <c r="E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905.69999999999993</v>
      </c>
      <c r="F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905.47</v>
      </c>
      <c r="G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908.06000000000006</v>
      </c>
      <c r="H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986.9</v>
      </c>
      <c r="I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1082.25</v>
      </c>
      <c r="J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913.75</v>
      </c>
      <c r="K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969.70999999999992</v>
      </c>
      <c r="L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985.37</v>
      </c>
      <c r="M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966.82</v>
      </c>
      <c r="N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967.51</v>
      </c>
      <c r="O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912.05000000000007</v>
      </c>
      <c r="P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915.0100000000001</v>
      </c>
      <c r="Q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914.78</v>
      </c>
      <c r="R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914.56</v>
      </c>
      <c r="S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970.91</v>
      </c>
      <c r="T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992.39</v>
      </c>
      <c r="U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1069.51</v>
      </c>
      <c r="V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1029.75</v>
      </c>
      <c r="W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961.37</v>
      </c>
      <c r="X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1203.01</v>
      </c>
      <c r="Y286" s="104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1101.7900000000002</v>
      </c>
    </row>
    <row r="287" spans="1:25" x14ac:dyDescent="0.2">
      <c r="A287" s="77">
        <f t="shared" si="12"/>
        <v>43172</v>
      </c>
      <c r="B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980.48</v>
      </c>
      <c r="C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896.94999999999993</v>
      </c>
      <c r="D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894.76</v>
      </c>
      <c r="E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893.87</v>
      </c>
      <c r="F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893.25</v>
      </c>
      <c r="G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902.91</v>
      </c>
      <c r="H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918.8</v>
      </c>
      <c r="I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1008.35</v>
      </c>
      <c r="J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922.59</v>
      </c>
      <c r="K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956.16000000000008</v>
      </c>
      <c r="L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987.64</v>
      </c>
      <c r="M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970.76</v>
      </c>
      <c r="N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965.93</v>
      </c>
      <c r="O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912.48</v>
      </c>
      <c r="P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911.29</v>
      </c>
      <c r="Q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911.21</v>
      </c>
      <c r="R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911.44999999999993</v>
      </c>
      <c r="S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969.98</v>
      </c>
      <c r="T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957.64</v>
      </c>
      <c r="U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1020.17</v>
      </c>
      <c r="V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1001.97</v>
      </c>
      <c r="W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925.05</v>
      </c>
      <c r="X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1157.78</v>
      </c>
      <c r="Y287" s="104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1080.04</v>
      </c>
    </row>
    <row r="288" spans="1:25" x14ac:dyDescent="0.2">
      <c r="A288" s="77">
        <f t="shared" si="12"/>
        <v>43173</v>
      </c>
      <c r="B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981.80000000000007</v>
      </c>
      <c r="C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912.63</v>
      </c>
      <c r="D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896.55</v>
      </c>
      <c r="E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895.68000000000006</v>
      </c>
      <c r="F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892.74</v>
      </c>
      <c r="G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894.93</v>
      </c>
      <c r="H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945.74</v>
      </c>
      <c r="I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1066.77</v>
      </c>
      <c r="J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910.45999999999992</v>
      </c>
      <c r="K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959.76</v>
      </c>
      <c r="L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930.69</v>
      </c>
      <c r="M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923.4</v>
      </c>
      <c r="N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912.54</v>
      </c>
      <c r="O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911.78</v>
      </c>
      <c r="P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909.5</v>
      </c>
      <c r="Q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954.66000000000008</v>
      </c>
      <c r="R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986.91</v>
      </c>
      <c r="S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1002.33</v>
      </c>
      <c r="T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1004.25</v>
      </c>
      <c r="U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1052.05</v>
      </c>
      <c r="V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1035.8899999999999</v>
      </c>
      <c r="W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968.7</v>
      </c>
      <c r="X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1173.7300000000002</v>
      </c>
      <c r="Y288" s="104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1081.6799999999998</v>
      </c>
    </row>
    <row r="289" spans="1:27" x14ac:dyDescent="0.2">
      <c r="A289" s="77">
        <f t="shared" si="12"/>
        <v>43174</v>
      </c>
      <c r="B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984.9</v>
      </c>
      <c r="C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904.20999999999992</v>
      </c>
      <c r="D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896.09</v>
      </c>
      <c r="E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894.24</v>
      </c>
      <c r="F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894.68999999999994</v>
      </c>
      <c r="G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897.92</v>
      </c>
      <c r="H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971.04000000000008</v>
      </c>
      <c r="I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1104.2500000000002</v>
      </c>
      <c r="J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942.76</v>
      </c>
      <c r="K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1045.4999999999998</v>
      </c>
      <c r="L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1094.5</v>
      </c>
      <c r="M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1105.04</v>
      </c>
      <c r="N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1062.3</v>
      </c>
      <c r="O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1049.75</v>
      </c>
      <c r="P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1051.0999999999999</v>
      </c>
      <c r="Q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1045.02</v>
      </c>
      <c r="R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1044.8699999999999</v>
      </c>
      <c r="S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1081.32</v>
      </c>
      <c r="T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1066.99</v>
      </c>
      <c r="U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1121.42</v>
      </c>
      <c r="V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1078.7399999999998</v>
      </c>
      <c r="W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994.63</v>
      </c>
      <c r="X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1185.17</v>
      </c>
      <c r="Y289" s="104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1091.54</v>
      </c>
    </row>
    <row r="290" spans="1:27" s="88" customFormat="1" x14ac:dyDescent="0.25">
      <c r="A290" s="77">
        <f t="shared" si="12"/>
        <v>43175</v>
      </c>
      <c r="B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999.77</v>
      </c>
      <c r="C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927.63</v>
      </c>
      <c r="D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895.80000000000007</v>
      </c>
      <c r="E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895.5200000000001</v>
      </c>
      <c r="F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894.97</v>
      </c>
      <c r="G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898.65</v>
      </c>
      <c r="H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996.42</v>
      </c>
      <c r="I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1134.04</v>
      </c>
      <c r="J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956.04000000000008</v>
      </c>
      <c r="K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1057.8</v>
      </c>
      <c r="L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1099.3100000000002</v>
      </c>
      <c r="M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1101.5</v>
      </c>
      <c r="N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1082.3</v>
      </c>
      <c r="O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1069.6699999999998</v>
      </c>
      <c r="P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1058.78</v>
      </c>
      <c r="Q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1062.98</v>
      </c>
      <c r="R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1073.54</v>
      </c>
      <c r="S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1096.67</v>
      </c>
      <c r="T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1069.7499999999998</v>
      </c>
      <c r="U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1120.24</v>
      </c>
      <c r="V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1083.8</v>
      </c>
      <c r="W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1002.43</v>
      </c>
      <c r="X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1203.03</v>
      </c>
      <c r="Y290" s="104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1077.33</v>
      </c>
    </row>
    <row r="291" spans="1:27" x14ac:dyDescent="0.2">
      <c r="A291" s="77">
        <f t="shared" si="12"/>
        <v>43176</v>
      </c>
      <c r="B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945.43999999999994</v>
      </c>
      <c r="C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907.96</v>
      </c>
      <c r="D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900.19</v>
      </c>
      <c r="E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899.37</v>
      </c>
      <c r="F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894.05000000000007</v>
      </c>
      <c r="G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895.07999999999993</v>
      </c>
      <c r="H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921.76</v>
      </c>
      <c r="I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974.65</v>
      </c>
      <c r="J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905.7299999999999</v>
      </c>
      <c r="K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908.88</v>
      </c>
      <c r="L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955.96999999999991</v>
      </c>
      <c r="M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955.79</v>
      </c>
      <c r="N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927.81000000000006</v>
      </c>
      <c r="O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909.78</v>
      </c>
      <c r="P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907.25</v>
      </c>
      <c r="Q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907.61</v>
      </c>
      <c r="R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908.05000000000007</v>
      </c>
      <c r="S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908.71999999999991</v>
      </c>
      <c r="T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911.44999999999993</v>
      </c>
      <c r="U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1047.5999999999999</v>
      </c>
      <c r="V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1009.3100000000001</v>
      </c>
      <c r="W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930.85</v>
      </c>
      <c r="X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1101.1300000000001</v>
      </c>
      <c r="Y291" s="104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985.19</v>
      </c>
    </row>
    <row r="292" spans="1:27" x14ac:dyDescent="0.2">
      <c r="A292" s="77">
        <f t="shared" si="12"/>
        <v>43177</v>
      </c>
      <c r="B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910.75</v>
      </c>
      <c r="C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909.47</v>
      </c>
      <c r="D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906.99</v>
      </c>
      <c r="E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905.96999999999991</v>
      </c>
      <c r="F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905.34</v>
      </c>
      <c r="G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906.61</v>
      </c>
      <c r="H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920.68999999999994</v>
      </c>
      <c r="I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925.09</v>
      </c>
      <c r="J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977.7</v>
      </c>
      <c r="K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915.08</v>
      </c>
      <c r="L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916.39</v>
      </c>
      <c r="M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917</v>
      </c>
      <c r="N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917.23</v>
      </c>
      <c r="O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917.43</v>
      </c>
      <c r="P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916.50000000000011</v>
      </c>
      <c r="Q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916.74</v>
      </c>
      <c r="R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916.34999999999991</v>
      </c>
      <c r="S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918.33</v>
      </c>
      <c r="T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928.89</v>
      </c>
      <c r="U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939.16</v>
      </c>
      <c r="V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936.17</v>
      </c>
      <c r="W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942.51</v>
      </c>
      <c r="X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1041.71</v>
      </c>
      <c r="Y292" s="104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958.73</v>
      </c>
    </row>
    <row r="293" spans="1:27" x14ac:dyDescent="0.2">
      <c r="A293" s="77">
        <f t="shared" si="12"/>
        <v>43178</v>
      </c>
      <c r="B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902.31999999999994</v>
      </c>
      <c r="C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906.43000000000006</v>
      </c>
      <c r="D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905.02</v>
      </c>
      <c r="E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904.73</v>
      </c>
      <c r="F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904.89</v>
      </c>
      <c r="G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905.68999999999994</v>
      </c>
      <c r="H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922.93000000000006</v>
      </c>
      <c r="I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948.37</v>
      </c>
      <c r="J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919.81000000000006</v>
      </c>
      <c r="K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910.05</v>
      </c>
      <c r="L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910.72</v>
      </c>
      <c r="M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910.4799999999999</v>
      </c>
      <c r="N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909.43000000000006</v>
      </c>
      <c r="O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910.80000000000007</v>
      </c>
      <c r="P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909.75</v>
      </c>
      <c r="Q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909.99</v>
      </c>
      <c r="R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910</v>
      </c>
      <c r="S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913.57</v>
      </c>
      <c r="T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917.59</v>
      </c>
      <c r="U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923.78</v>
      </c>
      <c r="V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932.2</v>
      </c>
      <c r="W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931.14</v>
      </c>
      <c r="X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1052.9899999999998</v>
      </c>
      <c r="Y293" s="104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942.88</v>
      </c>
    </row>
    <row r="294" spans="1:27" x14ac:dyDescent="0.2">
      <c r="A294" s="77">
        <f t="shared" si="12"/>
        <v>43179</v>
      </c>
      <c r="B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904.65000000000009</v>
      </c>
      <c r="C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906.43000000000006</v>
      </c>
      <c r="D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904.85</v>
      </c>
      <c r="E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904.59</v>
      </c>
      <c r="F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904.17</v>
      </c>
      <c r="G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905.61</v>
      </c>
      <c r="H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921.06000000000006</v>
      </c>
      <c r="I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948.37</v>
      </c>
      <c r="J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922.34999999999991</v>
      </c>
      <c r="K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911.6</v>
      </c>
      <c r="L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911.33</v>
      </c>
      <c r="M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910.93000000000006</v>
      </c>
      <c r="N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910.94</v>
      </c>
      <c r="O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912.34</v>
      </c>
      <c r="P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911.22</v>
      </c>
      <c r="Q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911.51</v>
      </c>
      <c r="R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911.43999999999994</v>
      </c>
      <c r="S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911.96999999999991</v>
      </c>
      <c r="T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919.39</v>
      </c>
      <c r="U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923.28</v>
      </c>
      <c r="V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922.28</v>
      </c>
      <c r="W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928.13</v>
      </c>
      <c r="X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1066.8399999999999</v>
      </c>
      <c r="Y294" s="104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946.41</v>
      </c>
    </row>
    <row r="295" spans="1:27" x14ac:dyDescent="0.2">
      <c r="A295" s="77">
        <f t="shared" si="12"/>
        <v>43180</v>
      </c>
      <c r="B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919.50000000000011</v>
      </c>
      <c r="C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904.86</v>
      </c>
      <c r="D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904.17</v>
      </c>
      <c r="E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903.98</v>
      </c>
      <c r="F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904.75</v>
      </c>
      <c r="G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905.61</v>
      </c>
      <c r="H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918.6</v>
      </c>
      <c r="I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1006.69</v>
      </c>
      <c r="J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922.64</v>
      </c>
      <c r="K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1014.09</v>
      </c>
      <c r="L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1014.02</v>
      </c>
      <c r="M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1025.33</v>
      </c>
      <c r="N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994.53</v>
      </c>
      <c r="O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994.42</v>
      </c>
      <c r="P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993.67</v>
      </c>
      <c r="Q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981.68</v>
      </c>
      <c r="R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971.26</v>
      </c>
      <c r="S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989.94</v>
      </c>
      <c r="T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940.08</v>
      </c>
      <c r="U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1003.93</v>
      </c>
      <c r="V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987.17</v>
      </c>
      <c r="W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950.84</v>
      </c>
      <c r="X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1158.3200000000002</v>
      </c>
      <c r="Y295" s="104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964.03</v>
      </c>
    </row>
    <row r="296" spans="1:27" x14ac:dyDescent="0.2">
      <c r="A296" s="77">
        <f t="shared" si="12"/>
        <v>43181</v>
      </c>
      <c r="B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909.68</v>
      </c>
      <c r="C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923.87</v>
      </c>
      <c r="D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910.02</v>
      </c>
      <c r="E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957.78</v>
      </c>
      <c r="F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951.62</v>
      </c>
      <c r="G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906.61</v>
      </c>
      <c r="H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921.68000000000006</v>
      </c>
      <c r="I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917.96999999999991</v>
      </c>
      <c r="J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955.18</v>
      </c>
      <c r="K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913.91</v>
      </c>
      <c r="L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933.38</v>
      </c>
      <c r="M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917.76</v>
      </c>
      <c r="N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926.36</v>
      </c>
      <c r="O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926.03</v>
      </c>
      <c r="P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925.67</v>
      </c>
      <c r="Q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926.04000000000008</v>
      </c>
      <c r="R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921.99</v>
      </c>
      <c r="S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930.16</v>
      </c>
      <c r="T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949.93999999999994</v>
      </c>
      <c r="U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947.39</v>
      </c>
      <c r="V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943.25</v>
      </c>
      <c r="W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949.85</v>
      </c>
      <c r="X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1088.6000000000001</v>
      </c>
      <c r="Y296" s="104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955.7299999999999</v>
      </c>
      <c r="AA296" s="78"/>
    </row>
    <row r="297" spans="1:27" x14ac:dyDescent="0.2">
      <c r="A297" s="77">
        <f t="shared" si="12"/>
        <v>43182</v>
      </c>
      <c r="B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915.74</v>
      </c>
      <c r="C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909.24</v>
      </c>
      <c r="D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926.15</v>
      </c>
      <c r="E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936.57</v>
      </c>
      <c r="F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930.47</v>
      </c>
      <c r="G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916.20999999999992</v>
      </c>
      <c r="H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917.86</v>
      </c>
      <c r="I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909.13</v>
      </c>
      <c r="J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922.54000000000008</v>
      </c>
      <c r="K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923.69999999999993</v>
      </c>
      <c r="L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923.9799999999999</v>
      </c>
      <c r="M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924.18999999999994</v>
      </c>
      <c r="N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923.77</v>
      </c>
      <c r="O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923.55</v>
      </c>
      <c r="P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922.11</v>
      </c>
      <c r="Q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922.06999999999994</v>
      </c>
      <c r="R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922.23</v>
      </c>
      <c r="S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928.57</v>
      </c>
      <c r="T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932.94999999999993</v>
      </c>
      <c r="U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1014.16</v>
      </c>
      <c r="V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958.68</v>
      </c>
      <c r="W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954.80000000000007</v>
      </c>
      <c r="X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1044.1600000000001</v>
      </c>
      <c r="Y297" s="104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990.52</v>
      </c>
    </row>
    <row r="298" spans="1:27" x14ac:dyDescent="0.2">
      <c r="A298" s="77">
        <f t="shared" si="12"/>
        <v>43183</v>
      </c>
      <c r="B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941.24</v>
      </c>
      <c r="C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950.30000000000007</v>
      </c>
      <c r="D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962.32</v>
      </c>
      <c r="E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973.9799999999999</v>
      </c>
      <c r="F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960.76</v>
      </c>
      <c r="G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945.2299999999999</v>
      </c>
      <c r="H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941.88</v>
      </c>
      <c r="I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896.11</v>
      </c>
      <c r="J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915.17</v>
      </c>
      <c r="K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918.78</v>
      </c>
      <c r="L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929.23</v>
      </c>
      <c r="M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913.62</v>
      </c>
      <c r="N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915.26</v>
      </c>
      <c r="O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914.29</v>
      </c>
      <c r="P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913.44999999999993</v>
      </c>
      <c r="Q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913.45999999999992</v>
      </c>
      <c r="R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914.41</v>
      </c>
      <c r="S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920.88</v>
      </c>
      <c r="T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1022.4599999999999</v>
      </c>
      <c r="U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960.39</v>
      </c>
      <c r="V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955.54</v>
      </c>
      <c r="W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943.39</v>
      </c>
      <c r="X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1087.7900000000002</v>
      </c>
      <c r="Y298" s="104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959.79</v>
      </c>
    </row>
    <row r="299" spans="1:27" x14ac:dyDescent="0.2">
      <c r="A299" s="77">
        <f t="shared" si="12"/>
        <v>43184</v>
      </c>
      <c r="B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911.15</v>
      </c>
      <c r="C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957.31999999999994</v>
      </c>
      <c r="D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968.17</v>
      </c>
      <c r="E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980.53000000000009</v>
      </c>
      <c r="F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981.17</v>
      </c>
      <c r="G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946.04</v>
      </c>
      <c r="H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964.93999999999994</v>
      </c>
      <c r="I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918.16</v>
      </c>
      <c r="J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974.82</v>
      </c>
      <c r="K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917.21</v>
      </c>
      <c r="L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920.6</v>
      </c>
      <c r="M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916.97</v>
      </c>
      <c r="N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947.4</v>
      </c>
      <c r="O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944.26</v>
      </c>
      <c r="P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962.24</v>
      </c>
      <c r="Q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975.82</v>
      </c>
      <c r="R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977.5</v>
      </c>
      <c r="S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985.59</v>
      </c>
      <c r="T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971.69</v>
      </c>
      <c r="U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953.07</v>
      </c>
      <c r="V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955.54</v>
      </c>
      <c r="W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947.68999999999994</v>
      </c>
      <c r="X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1068.47</v>
      </c>
      <c r="Y299" s="104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995.62</v>
      </c>
    </row>
    <row r="300" spans="1:27" x14ac:dyDescent="0.2">
      <c r="A300" s="77">
        <f t="shared" si="12"/>
        <v>43185</v>
      </c>
      <c r="B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925.37</v>
      </c>
      <c r="C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953.24</v>
      </c>
      <c r="D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970.57999999999993</v>
      </c>
      <c r="E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983.31000000000006</v>
      </c>
      <c r="F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983.35</v>
      </c>
      <c r="G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946.14</v>
      </c>
      <c r="H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954.92000000000007</v>
      </c>
      <c r="I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934.78000000000009</v>
      </c>
      <c r="J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937.17</v>
      </c>
      <c r="K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929.37</v>
      </c>
      <c r="L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926.49</v>
      </c>
      <c r="M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925.31</v>
      </c>
      <c r="N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924.96</v>
      </c>
      <c r="O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922.41</v>
      </c>
      <c r="P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922.43</v>
      </c>
      <c r="Q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922.06</v>
      </c>
      <c r="R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914.71999999999991</v>
      </c>
      <c r="S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917.84999999999991</v>
      </c>
      <c r="T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938.32</v>
      </c>
      <c r="U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944.38</v>
      </c>
      <c r="V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942</v>
      </c>
      <c r="W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938.91</v>
      </c>
      <c r="X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1000.0500000000001</v>
      </c>
      <c r="Y300" s="104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936.97</v>
      </c>
    </row>
    <row r="301" spans="1:27" x14ac:dyDescent="0.2">
      <c r="A301" s="77">
        <f t="shared" si="12"/>
        <v>43186</v>
      </c>
      <c r="B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904.42</v>
      </c>
      <c r="C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934.33999999999992</v>
      </c>
      <c r="D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933.6</v>
      </c>
      <c r="E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933.31000000000006</v>
      </c>
      <c r="F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934.02</v>
      </c>
      <c r="G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922.4799999999999</v>
      </c>
      <c r="H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945.95</v>
      </c>
      <c r="I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925.14</v>
      </c>
      <c r="J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932.48</v>
      </c>
      <c r="K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921.01</v>
      </c>
      <c r="L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920.84999999999991</v>
      </c>
      <c r="M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920.73</v>
      </c>
      <c r="N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920.54</v>
      </c>
      <c r="O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919.3599999999999</v>
      </c>
      <c r="P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914.24</v>
      </c>
      <c r="Q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918.1</v>
      </c>
      <c r="R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914.73</v>
      </c>
      <c r="S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935.01</v>
      </c>
      <c r="T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942.16</v>
      </c>
      <c r="U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930.03</v>
      </c>
      <c r="V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944.24</v>
      </c>
      <c r="W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942.41</v>
      </c>
      <c r="X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1061.4199999999998</v>
      </c>
      <c r="Y301" s="104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935.69999999999993</v>
      </c>
    </row>
    <row r="302" spans="1:27" x14ac:dyDescent="0.2">
      <c r="A302" s="77">
        <f t="shared" si="12"/>
        <v>43187</v>
      </c>
      <c r="B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904.39</v>
      </c>
      <c r="C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922.28</v>
      </c>
      <c r="D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921.74</v>
      </c>
      <c r="E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933.75</v>
      </c>
      <c r="F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922.29</v>
      </c>
      <c r="G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934.49</v>
      </c>
      <c r="H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965.47</v>
      </c>
      <c r="I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926.8</v>
      </c>
      <c r="J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930.37</v>
      </c>
      <c r="K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922.1</v>
      </c>
      <c r="L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921.78</v>
      </c>
      <c r="M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920.79</v>
      </c>
      <c r="N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918.7</v>
      </c>
      <c r="O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918.4</v>
      </c>
      <c r="P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918.17</v>
      </c>
      <c r="Q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918.34</v>
      </c>
      <c r="R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915.04000000000008</v>
      </c>
      <c r="S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936.5</v>
      </c>
      <c r="T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932.86</v>
      </c>
      <c r="U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936.54000000000008</v>
      </c>
      <c r="V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937.42</v>
      </c>
      <c r="W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935.92</v>
      </c>
      <c r="X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1064.9399999999998</v>
      </c>
      <c r="Y302" s="104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931.43999999999994</v>
      </c>
    </row>
    <row r="303" spans="1:27" x14ac:dyDescent="0.2">
      <c r="A303" s="77">
        <f t="shared" si="12"/>
        <v>43188</v>
      </c>
      <c r="B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903.69</v>
      </c>
      <c r="C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914.61</v>
      </c>
      <c r="D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920.22</v>
      </c>
      <c r="E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920.05000000000007</v>
      </c>
      <c r="F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920.41</v>
      </c>
      <c r="G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920.48</v>
      </c>
      <c r="H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913.94</v>
      </c>
      <c r="I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952.67</v>
      </c>
      <c r="J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931.56999999999994</v>
      </c>
      <c r="K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981.22</v>
      </c>
      <c r="L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1005.75</v>
      </c>
      <c r="M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1000.87</v>
      </c>
      <c r="N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965.67</v>
      </c>
      <c r="O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947.13</v>
      </c>
      <c r="P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946.88</v>
      </c>
      <c r="Q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934.24</v>
      </c>
      <c r="R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923.92</v>
      </c>
      <c r="S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930.88</v>
      </c>
      <c r="T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927.98</v>
      </c>
      <c r="U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914.6</v>
      </c>
      <c r="V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933.49</v>
      </c>
      <c r="W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941.2</v>
      </c>
      <c r="X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1081.32</v>
      </c>
      <c r="Y303" s="104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925.18</v>
      </c>
    </row>
    <row r="304" spans="1:27" x14ac:dyDescent="0.2">
      <c r="A304" s="77">
        <f t="shared" ref="A304:A305" si="13">A267</f>
        <v>43189</v>
      </c>
      <c r="B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904.16</v>
      </c>
      <c r="C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915.05000000000007</v>
      </c>
      <c r="D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932.51</v>
      </c>
      <c r="E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932.27</v>
      </c>
      <c r="F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920.64</v>
      </c>
      <c r="G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921.12</v>
      </c>
      <c r="H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917</v>
      </c>
      <c r="I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935.9</v>
      </c>
      <c r="J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915.58</v>
      </c>
      <c r="K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963.75</v>
      </c>
      <c r="L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977.33</v>
      </c>
      <c r="M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976.72</v>
      </c>
      <c r="N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948.26</v>
      </c>
      <c r="O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933.58</v>
      </c>
      <c r="P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933.62</v>
      </c>
      <c r="Q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923.46</v>
      </c>
      <c r="R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923.61</v>
      </c>
      <c r="S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931.28</v>
      </c>
      <c r="T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922.94</v>
      </c>
      <c r="U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913.50000000000011</v>
      </c>
      <c r="V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931.43</v>
      </c>
      <c r="W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936.94</v>
      </c>
      <c r="X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1123.8300000000002</v>
      </c>
      <c r="Y304" s="134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1019.73</v>
      </c>
    </row>
    <row r="305" spans="1:27" x14ac:dyDescent="0.2">
      <c r="A305" s="77">
        <f t="shared" si="13"/>
        <v>43190</v>
      </c>
      <c r="B305" s="134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907.45999999999992</v>
      </c>
      <c r="C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908.96999999999991</v>
      </c>
      <c r="D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932.36</v>
      </c>
      <c r="E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932.14</v>
      </c>
      <c r="F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944.88</v>
      </c>
      <c r="G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945.17</v>
      </c>
      <c r="H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923.69999999999993</v>
      </c>
      <c r="I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923.76</v>
      </c>
      <c r="J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909.18000000000006</v>
      </c>
      <c r="K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910.13</v>
      </c>
      <c r="L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899.24</v>
      </c>
      <c r="M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908.62</v>
      </c>
      <c r="N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910.41</v>
      </c>
      <c r="O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910.21999999999991</v>
      </c>
      <c r="P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909.48</v>
      </c>
      <c r="Q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897.26</v>
      </c>
      <c r="R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924.09</v>
      </c>
      <c r="S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947.4</v>
      </c>
      <c r="T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937.84</v>
      </c>
      <c r="U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915.13</v>
      </c>
      <c r="V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927.78</v>
      </c>
      <c r="W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932.87</v>
      </c>
      <c r="X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1133.79</v>
      </c>
      <c r="Y305" s="142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1042.8699999999999</v>
      </c>
    </row>
    <row r="307" spans="1:27" x14ac:dyDescent="0.2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ht="15.75" customHeight="1" x14ac:dyDescent="0.25">
      <c r="A308" s="85" t="s">
        <v>149</v>
      </c>
      <c r="B308" s="76"/>
      <c r="C308" s="76"/>
      <c r="D308" s="76"/>
      <c r="AA308" s="78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2.75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x14ac:dyDescent="0.2">
      <c r="A313" s="77">
        <f>A275</f>
        <v>43160</v>
      </c>
      <c r="B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1345.54</v>
      </c>
      <c r="C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1181.0899999999999</v>
      </c>
      <c r="D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1166.32</v>
      </c>
      <c r="E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1161.96</v>
      </c>
      <c r="F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1169.27</v>
      </c>
      <c r="G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1202.01</v>
      </c>
      <c r="H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1312.36</v>
      </c>
      <c r="I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1457.57</v>
      </c>
      <c r="J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1234.8799999999999</v>
      </c>
      <c r="K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1429.86</v>
      </c>
      <c r="L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1474.76</v>
      </c>
      <c r="M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1504.77</v>
      </c>
      <c r="N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1492.2</v>
      </c>
      <c r="O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1491.8500000000001</v>
      </c>
      <c r="P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1509.77</v>
      </c>
      <c r="Q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1495.5700000000002</v>
      </c>
      <c r="R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1496.11</v>
      </c>
      <c r="S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1439.76</v>
      </c>
      <c r="T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1408.43</v>
      </c>
      <c r="U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1418.2</v>
      </c>
      <c r="V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1364.09</v>
      </c>
      <c r="W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1263.79</v>
      </c>
      <c r="X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1603.16</v>
      </c>
      <c r="Y313" s="104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1424.39</v>
      </c>
    </row>
    <row r="314" spans="1:27" x14ac:dyDescent="0.2">
      <c r="A314" s="77">
        <f>A313+1</f>
        <v>43161</v>
      </c>
      <c r="B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1310.95</v>
      </c>
      <c r="C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1210.1099999999999</v>
      </c>
      <c r="D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1174.8800000000001</v>
      </c>
      <c r="E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1162.8799999999999</v>
      </c>
      <c r="F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1170.3699999999999</v>
      </c>
      <c r="G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1173.26</v>
      </c>
      <c r="H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1276.6200000000001</v>
      </c>
      <c r="I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1385.45</v>
      </c>
      <c r="J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1221.96</v>
      </c>
      <c r="K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1338.38</v>
      </c>
      <c r="L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1395.46</v>
      </c>
      <c r="M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1371.32</v>
      </c>
      <c r="N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1326.09</v>
      </c>
      <c r="O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1325.53</v>
      </c>
      <c r="P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1325.78</v>
      </c>
      <c r="Q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1325.8999999999999</v>
      </c>
      <c r="R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1325.86</v>
      </c>
      <c r="S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1350.93</v>
      </c>
      <c r="T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1374.72</v>
      </c>
      <c r="U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1394.47</v>
      </c>
      <c r="V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1352</v>
      </c>
      <c r="W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1278.44</v>
      </c>
      <c r="X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1539.56</v>
      </c>
      <c r="Y314" s="104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1433.8700000000001</v>
      </c>
    </row>
    <row r="315" spans="1:27" x14ac:dyDescent="0.2">
      <c r="A315" s="77">
        <f t="shared" ref="A315:A343" si="14">A314+1</f>
        <v>43162</v>
      </c>
      <c r="B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1303.75</v>
      </c>
      <c r="C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1207.7199999999998</v>
      </c>
      <c r="D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1210.54</v>
      </c>
      <c r="E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1210.28</v>
      </c>
      <c r="F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1210.79</v>
      </c>
      <c r="G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1212.01</v>
      </c>
      <c r="H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1204.02</v>
      </c>
      <c r="I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1220.1399999999999</v>
      </c>
      <c r="J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1249.1600000000001</v>
      </c>
      <c r="K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1206.55</v>
      </c>
      <c r="L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1242.31</v>
      </c>
      <c r="M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1242.29</v>
      </c>
      <c r="N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1188.03</v>
      </c>
      <c r="O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1200.3399999999999</v>
      </c>
      <c r="P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1221.4199999999998</v>
      </c>
      <c r="Q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1221.57</v>
      </c>
      <c r="R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1206.49</v>
      </c>
      <c r="S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1287.4100000000001</v>
      </c>
      <c r="T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1267.82</v>
      </c>
      <c r="U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1270.8799999999999</v>
      </c>
      <c r="V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1224.6399999999999</v>
      </c>
      <c r="W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1265.08</v>
      </c>
      <c r="X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1502.9999999999998</v>
      </c>
      <c r="Y315" s="104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1400.72</v>
      </c>
    </row>
    <row r="316" spans="1:27" x14ac:dyDescent="0.2">
      <c r="A316" s="77">
        <f t="shared" si="14"/>
        <v>43163</v>
      </c>
      <c r="B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1255.0800000000002</v>
      </c>
      <c r="C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1200.76</v>
      </c>
      <c r="D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1199.4399999999998</v>
      </c>
      <c r="E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1196.5999999999999</v>
      </c>
      <c r="F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1197.5999999999999</v>
      </c>
      <c r="G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1198.3599999999999</v>
      </c>
      <c r="H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1243.07</v>
      </c>
      <c r="I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1216.8799999999999</v>
      </c>
      <c r="J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1297.9100000000001</v>
      </c>
      <c r="K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1208.6199999999999</v>
      </c>
      <c r="L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1200.1699999999998</v>
      </c>
      <c r="M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1210.69</v>
      </c>
      <c r="N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1210.74</v>
      </c>
      <c r="O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1209.48</v>
      </c>
      <c r="P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1211.07</v>
      </c>
      <c r="Q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1209.6499999999999</v>
      </c>
      <c r="R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1209.49</v>
      </c>
      <c r="S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1305.08</v>
      </c>
      <c r="T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1248.1600000000001</v>
      </c>
      <c r="U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1251.3300000000002</v>
      </c>
      <c r="V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1212.1699999999998</v>
      </c>
      <c r="W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1266.0899999999999</v>
      </c>
      <c r="X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1485.61</v>
      </c>
      <c r="Y316" s="104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1357.95</v>
      </c>
    </row>
    <row r="317" spans="1:27" x14ac:dyDescent="0.2">
      <c r="A317" s="77">
        <f t="shared" si="14"/>
        <v>43164</v>
      </c>
      <c r="B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1314.8700000000001</v>
      </c>
      <c r="C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1180.99</v>
      </c>
      <c r="D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1179.73</v>
      </c>
      <c r="E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1176.8399999999999</v>
      </c>
      <c r="F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1173.03</v>
      </c>
      <c r="G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1195.1499999999999</v>
      </c>
      <c r="H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1293.78</v>
      </c>
      <c r="I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1401.17</v>
      </c>
      <c r="J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1192.2</v>
      </c>
      <c r="K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1393.25</v>
      </c>
      <c r="L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1464.45</v>
      </c>
      <c r="M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1389.8</v>
      </c>
      <c r="N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1370.63</v>
      </c>
      <c r="O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1370.25</v>
      </c>
      <c r="P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1370.79</v>
      </c>
      <c r="Q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1370.7</v>
      </c>
      <c r="R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1370.04</v>
      </c>
      <c r="S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1436.48</v>
      </c>
      <c r="T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1389.72</v>
      </c>
      <c r="U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1479.21</v>
      </c>
      <c r="V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1434.94</v>
      </c>
      <c r="W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1355.6</v>
      </c>
      <c r="X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1581.6200000000001</v>
      </c>
      <c r="Y317" s="104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1480.73</v>
      </c>
    </row>
    <row r="318" spans="1:27" x14ac:dyDescent="0.2">
      <c r="A318" s="77">
        <f t="shared" si="14"/>
        <v>43165</v>
      </c>
      <c r="B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1333.29</v>
      </c>
      <c r="C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1229.68</v>
      </c>
      <c r="D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1171.26</v>
      </c>
      <c r="E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1170.1299999999999</v>
      </c>
      <c r="F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1169.05</v>
      </c>
      <c r="G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1178.97</v>
      </c>
      <c r="H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1290.52</v>
      </c>
      <c r="I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1381.3500000000001</v>
      </c>
      <c r="J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1187.8999999999999</v>
      </c>
      <c r="K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1329.05</v>
      </c>
      <c r="L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1383.89</v>
      </c>
      <c r="M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1375.61</v>
      </c>
      <c r="N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1341.12</v>
      </c>
      <c r="O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1339.9099999999999</v>
      </c>
      <c r="P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1343.21</v>
      </c>
      <c r="Q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1344.06</v>
      </c>
      <c r="R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1368.43</v>
      </c>
      <c r="S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1401.84</v>
      </c>
      <c r="T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1356.3999999999999</v>
      </c>
      <c r="U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1409.76</v>
      </c>
      <c r="V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1375.18</v>
      </c>
      <c r="W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1326.93</v>
      </c>
      <c r="X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1533.83</v>
      </c>
      <c r="Y318" s="104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1439.1100000000001</v>
      </c>
    </row>
    <row r="319" spans="1:27" x14ac:dyDescent="0.2">
      <c r="A319" s="77">
        <f t="shared" si="14"/>
        <v>43166</v>
      </c>
      <c r="B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1280.32</v>
      </c>
      <c r="C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1174.3399999999999</v>
      </c>
      <c r="D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1171.8899999999999</v>
      </c>
      <c r="E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1167.04</v>
      </c>
      <c r="F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1168.4099999999999</v>
      </c>
      <c r="G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1171.92</v>
      </c>
      <c r="H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1253.6399999999999</v>
      </c>
      <c r="I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1295.5899999999999</v>
      </c>
      <c r="J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1187.9299999999998</v>
      </c>
      <c r="K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1288.94</v>
      </c>
      <c r="L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1383.8999999999999</v>
      </c>
      <c r="M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1372.9199999999998</v>
      </c>
      <c r="N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1326.52</v>
      </c>
      <c r="O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1293.6299999999999</v>
      </c>
      <c r="P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1294.93</v>
      </c>
      <c r="Q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1262.6399999999999</v>
      </c>
      <c r="R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1255.29</v>
      </c>
      <c r="S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1323.3799999999999</v>
      </c>
      <c r="T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1366.64</v>
      </c>
      <c r="U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1410.49</v>
      </c>
      <c r="V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1346.78</v>
      </c>
      <c r="W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1269.02</v>
      </c>
      <c r="X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1511.13</v>
      </c>
      <c r="Y319" s="104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1421.8500000000001</v>
      </c>
    </row>
    <row r="320" spans="1:27" x14ac:dyDescent="0.2">
      <c r="A320" s="77">
        <f t="shared" si="14"/>
        <v>43167</v>
      </c>
      <c r="B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1283.29</v>
      </c>
      <c r="C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1207.8499999999999</v>
      </c>
      <c r="D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1178.69</v>
      </c>
      <c r="E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1177.25</v>
      </c>
      <c r="F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1178.29</v>
      </c>
      <c r="G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1179.6999999999998</v>
      </c>
      <c r="H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1211.02</v>
      </c>
      <c r="I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1246.23</v>
      </c>
      <c r="J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1197.31</v>
      </c>
      <c r="K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1197.31</v>
      </c>
      <c r="L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1184.29</v>
      </c>
      <c r="M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1185.3499999999999</v>
      </c>
      <c r="N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1185.08</v>
      </c>
      <c r="O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1185.1099999999999</v>
      </c>
      <c r="P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1185.18</v>
      </c>
      <c r="Q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1185.48</v>
      </c>
      <c r="R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1188.25</v>
      </c>
      <c r="S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1277.25</v>
      </c>
      <c r="T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1330.14</v>
      </c>
      <c r="U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1426.98</v>
      </c>
      <c r="V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1350.01</v>
      </c>
      <c r="W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1211.58</v>
      </c>
      <c r="X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1472.13</v>
      </c>
      <c r="Y320" s="104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1389.3999999999999</v>
      </c>
    </row>
    <row r="321" spans="1:25" x14ac:dyDescent="0.2">
      <c r="A321" s="77">
        <f t="shared" si="14"/>
        <v>43168</v>
      </c>
      <c r="B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1282.32</v>
      </c>
      <c r="C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1229.27</v>
      </c>
      <c r="D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1176.51</v>
      </c>
      <c r="E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1175.26</v>
      </c>
      <c r="F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1176.22</v>
      </c>
      <c r="G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1189.51</v>
      </c>
      <c r="H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1232.83</v>
      </c>
      <c r="I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1269.5899999999999</v>
      </c>
      <c r="J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1184.22</v>
      </c>
      <c r="K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1298.19</v>
      </c>
      <c r="L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1340.42</v>
      </c>
      <c r="M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1326.88</v>
      </c>
      <c r="N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1313.17</v>
      </c>
      <c r="O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1283.5600000000002</v>
      </c>
      <c r="P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1252.76</v>
      </c>
      <c r="Q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1252.83</v>
      </c>
      <c r="R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1237.4299999999998</v>
      </c>
      <c r="S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1322.41</v>
      </c>
      <c r="T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1313.58</v>
      </c>
      <c r="U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1393.1</v>
      </c>
      <c r="V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1298.18</v>
      </c>
      <c r="W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1214.0999999999999</v>
      </c>
      <c r="X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1540.84</v>
      </c>
      <c r="Y321" s="104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1401.02</v>
      </c>
    </row>
    <row r="322" spans="1:25" x14ac:dyDescent="0.2">
      <c r="A322" s="77">
        <f t="shared" si="14"/>
        <v>43169</v>
      </c>
      <c r="B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1281.81</v>
      </c>
      <c r="C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1207.3899999999999</v>
      </c>
      <c r="D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1168.81</v>
      </c>
      <c r="E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1168.27</v>
      </c>
      <c r="F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1169.1500000000001</v>
      </c>
      <c r="G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1176.78</v>
      </c>
      <c r="H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1206.98</v>
      </c>
      <c r="I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1269.8</v>
      </c>
      <c r="J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1184.72</v>
      </c>
      <c r="K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1300.46</v>
      </c>
      <c r="L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1347.43</v>
      </c>
      <c r="M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1330.55</v>
      </c>
      <c r="N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1318.43</v>
      </c>
      <c r="O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1288.19</v>
      </c>
      <c r="P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1258.28</v>
      </c>
      <c r="Q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1257.6099999999999</v>
      </c>
      <c r="R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1238.45</v>
      </c>
      <c r="S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1315.4199999999998</v>
      </c>
      <c r="T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1310.51</v>
      </c>
      <c r="U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1394.19</v>
      </c>
      <c r="V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1299.1300000000001</v>
      </c>
      <c r="W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1213.1199999999999</v>
      </c>
      <c r="X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1529.97</v>
      </c>
      <c r="Y322" s="104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1425.6000000000001</v>
      </c>
    </row>
    <row r="323" spans="1:25" x14ac:dyDescent="0.2">
      <c r="A323" s="77">
        <f t="shared" si="14"/>
        <v>43170</v>
      </c>
      <c r="B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1252.47</v>
      </c>
      <c r="C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1215.03</v>
      </c>
      <c r="D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1176.18</v>
      </c>
      <c r="E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1179.75</v>
      </c>
      <c r="F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1180.4699999999998</v>
      </c>
      <c r="G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1181.83</v>
      </c>
      <c r="H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1202.22</v>
      </c>
      <c r="I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1193.3499999999999</v>
      </c>
      <c r="J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1196.9599999999998</v>
      </c>
      <c r="K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1198.07</v>
      </c>
      <c r="L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1184.3699999999999</v>
      </c>
      <c r="M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1184.6499999999999</v>
      </c>
      <c r="N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1217.9699999999998</v>
      </c>
      <c r="O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1202.6299999999999</v>
      </c>
      <c r="P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1185.18</v>
      </c>
      <c r="Q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1185.3999999999999</v>
      </c>
      <c r="R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1202.55</v>
      </c>
      <c r="S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1273.73</v>
      </c>
      <c r="T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1304.67</v>
      </c>
      <c r="U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1348.23</v>
      </c>
      <c r="V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1292.9000000000001</v>
      </c>
      <c r="W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1210.53</v>
      </c>
      <c r="X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1493.52</v>
      </c>
      <c r="Y323" s="104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1401.32</v>
      </c>
    </row>
    <row r="324" spans="1:25" x14ac:dyDescent="0.2">
      <c r="A324" s="77">
        <f t="shared" si="14"/>
        <v>43171</v>
      </c>
      <c r="B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1275.68</v>
      </c>
      <c r="C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1172.3699999999999</v>
      </c>
      <c r="D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1179.51</v>
      </c>
      <c r="E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1177.48</v>
      </c>
      <c r="F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1177.22</v>
      </c>
      <c r="G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1180.18</v>
      </c>
      <c r="H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1270.28</v>
      </c>
      <c r="I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1379.25</v>
      </c>
      <c r="J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1186.6799999999998</v>
      </c>
      <c r="K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1250.6299999999999</v>
      </c>
      <c r="L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1268.53</v>
      </c>
      <c r="M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1247.33</v>
      </c>
      <c r="N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1248.1200000000001</v>
      </c>
      <c r="O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1184.74</v>
      </c>
      <c r="P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1188.1199999999999</v>
      </c>
      <c r="Q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1187.8499999999999</v>
      </c>
      <c r="R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1187.6099999999999</v>
      </c>
      <c r="S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1252</v>
      </c>
      <c r="T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1276.56</v>
      </c>
      <c r="U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1364.7</v>
      </c>
      <c r="V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1319.26</v>
      </c>
      <c r="W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1241.1099999999999</v>
      </c>
      <c r="X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1517.26</v>
      </c>
      <c r="Y324" s="104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1401.5800000000002</v>
      </c>
    </row>
    <row r="325" spans="1:25" x14ac:dyDescent="0.2">
      <c r="A325" s="77">
        <f t="shared" si="14"/>
        <v>43172</v>
      </c>
      <c r="B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1262.94</v>
      </c>
      <c r="C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1167.48</v>
      </c>
      <c r="D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1164.97</v>
      </c>
      <c r="E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1163.9599999999998</v>
      </c>
      <c r="F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1163.25</v>
      </c>
      <c r="G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1174.29</v>
      </c>
      <c r="H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1192.4499999999998</v>
      </c>
      <c r="I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1294.79</v>
      </c>
      <c r="J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1196.79</v>
      </c>
      <c r="K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1235.1500000000001</v>
      </c>
      <c r="L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1271.1300000000001</v>
      </c>
      <c r="M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1251.83</v>
      </c>
      <c r="N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1246.31</v>
      </c>
      <c r="O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1185.23</v>
      </c>
      <c r="P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1183.8699999999999</v>
      </c>
      <c r="Q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1183.78</v>
      </c>
      <c r="R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1184.06</v>
      </c>
      <c r="S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1250.95</v>
      </c>
      <c r="T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1236.8499999999999</v>
      </c>
      <c r="U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1308.31</v>
      </c>
      <c r="V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1287.51</v>
      </c>
      <c r="W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1199.5899999999999</v>
      </c>
      <c r="X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1465.57</v>
      </c>
      <c r="Y325" s="104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1376.73</v>
      </c>
    </row>
    <row r="326" spans="1:25" x14ac:dyDescent="0.2">
      <c r="A326" s="77">
        <f t="shared" si="14"/>
        <v>43173</v>
      </c>
      <c r="B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1264.45</v>
      </c>
      <c r="C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1185.3999999999999</v>
      </c>
      <c r="D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1167.03</v>
      </c>
      <c r="E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1166.03</v>
      </c>
      <c r="F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1162.6699999999998</v>
      </c>
      <c r="G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1165.1699999999998</v>
      </c>
      <c r="H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1223.24</v>
      </c>
      <c r="I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1361.56</v>
      </c>
      <c r="J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1182.9199999999998</v>
      </c>
      <c r="K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1239.26</v>
      </c>
      <c r="L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1206.04</v>
      </c>
      <c r="M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1197.71</v>
      </c>
      <c r="N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1185.3</v>
      </c>
      <c r="O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1184.43</v>
      </c>
      <c r="P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1181.83</v>
      </c>
      <c r="Q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1233.43</v>
      </c>
      <c r="R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1270.29</v>
      </c>
      <c r="S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1287.92</v>
      </c>
      <c r="T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1290.1100000000001</v>
      </c>
      <c r="U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1344.74</v>
      </c>
      <c r="V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1326.27</v>
      </c>
      <c r="W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1249.48</v>
      </c>
      <c r="X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1483.8</v>
      </c>
      <c r="Y326" s="104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1378.6</v>
      </c>
    </row>
    <row r="327" spans="1:25" x14ac:dyDescent="0.2">
      <c r="A327" s="77">
        <f t="shared" si="14"/>
        <v>43174</v>
      </c>
      <c r="B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1268</v>
      </c>
      <c r="C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1175.77</v>
      </c>
      <c r="D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1166.49</v>
      </c>
      <c r="E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1164.3899999999999</v>
      </c>
      <c r="F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1164.8999999999999</v>
      </c>
      <c r="G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1168.5899999999999</v>
      </c>
      <c r="H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1252.1500000000001</v>
      </c>
      <c r="I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1404.39</v>
      </c>
      <c r="J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1219.83</v>
      </c>
      <c r="K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1337.26</v>
      </c>
      <c r="L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1393.25</v>
      </c>
      <c r="M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1405.29</v>
      </c>
      <c r="N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1356.45</v>
      </c>
      <c r="O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1342.1100000000001</v>
      </c>
      <c r="P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1343.6499999999999</v>
      </c>
      <c r="Q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1336.71</v>
      </c>
      <c r="R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1336.53</v>
      </c>
      <c r="S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1378.19</v>
      </c>
      <c r="T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1361.81</v>
      </c>
      <c r="U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1424.01</v>
      </c>
      <c r="V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1375.23</v>
      </c>
      <c r="W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1279.1099999999999</v>
      </c>
      <c r="X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1496.8700000000001</v>
      </c>
      <c r="Y327" s="104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1389.87</v>
      </c>
    </row>
    <row r="328" spans="1:25" x14ac:dyDescent="0.2">
      <c r="A328" s="77">
        <f t="shared" si="14"/>
        <v>43175</v>
      </c>
      <c r="B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1284.99</v>
      </c>
      <c r="C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1202.54</v>
      </c>
      <c r="D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1166.17</v>
      </c>
      <c r="E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1165.8399999999999</v>
      </c>
      <c r="F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1165.22</v>
      </c>
      <c r="G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1169.4199999999998</v>
      </c>
      <c r="H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1281.1600000000001</v>
      </c>
      <c r="I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1438.44</v>
      </c>
      <c r="J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1235.01</v>
      </c>
      <c r="K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1351.31</v>
      </c>
      <c r="L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1398.75</v>
      </c>
      <c r="M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1401.26</v>
      </c>
      <c r="N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1379.31</v>
      </c>
      <c r="O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1364.8700000000001</v>
      </c>
      <c r="P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1352.43</v>
      </c>
      <c r="Q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1357.22</v>
      </c>
      <c r="R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1369.29</v>
      </c>
      <c r="S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1395.73</v>
      </c>
      <c r="T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1364.97</v>
      </c>
      <c r="U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1422.67</v>
      </c>
      <c r="V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1381.03</v>
      </c>
      <c r="W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1288.03</v>
      </c>
      <c r="X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1517.29</v>
      </c>
      <c r="Y328" s="104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1373.6299999999999</v>
      </c>
    </row>
    <row r="329" spans="1:25" x14ac:dyDescent="0.2">
      <c r="A329" s="77">
        <f t="shared" si="14"/>
        <v>43176</v>
      </c>
      <c r="B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1222.8899999999999</v>
      </c>
      <c r="C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1180.06</v>
      </c>
      <c r="D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1171.19</v>
      </c>
      <c r="E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1170.24</v>
      </c>
      <c r="F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1164.1600000000001</v>
      </c>
      <c r="G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1165.3499999999999</v>
      </c>
      <c r="H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1195.8399999999999</v>
      </c>
      <c r="I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1256.28</v>
      </c>
      <c r="J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1177.52</v>
      </c>
      <c r="K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1181.1199999999999</v>
      </c>
      <c r="L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1234.9299999999998</v>
      </c>
      <c r="M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1234.73</v>
      </c>
      <c r="N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1202.75</v>
      </c>
      <c r="O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1182.1399999999999</v>
      </c>
      <c r="P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1179.25</v>
      </c>
      <c r="Q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1179.6599999999999</v>
      </c>
      <c r="R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1180.17</v>
      </c>
      <c r="S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1180.9299999999998</v>
      </c>
      <c r="T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1184.06</v>
      </c>
      <c r="U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1339.65</v>
      </c>
      <c r="V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1295.8900000000001</v>
      </c>
      <c r="W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1206.23</v>
      </c>
      <c r="X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1400.83</v>
      </c>
      <c r="Y329" s="104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1268.32</v>
      </c>
    </row>
    <row r="330" spans="1:25" x14ac:dyDescent="0.2">
      <c r="A330" s="77">
        <f t="shared" si="14"/>
        <v>43177</v>
      </c>
      <c r="B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1183.25</v>
      </c>
      <c r="C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1181.79</v>
      </c>
      <c r="D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1178.95</v>
      </c>
      <c r="E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1177.79</v>
      </c>
      <c r="F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1177.07</v>
      </c>
      <c r="G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1178.53</v>
      </c>
      <c r="H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1194.6099999999999</v>
      </c>
      <c r="I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1199.6400000000001</v>
      </c>
      <c r="J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1259.77</v>
      </c>
      <c r="K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1188.2</v>
      </c>
      <c r="L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1189.7</v>
      </c>
      <c r="M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1190.3999999999999</v>
      </c>
      <c r="N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1190.6599999999999</v>
      </c>
      <c r="O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1190.8799999999999</v>
      </c>
      <c r="P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1189.82</v>
      </c>
      <c r="Q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1190.0999999999999</v>
      </c>
      <c r="R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1189.6499999999999</v>
      </c>
      <c r="S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1191.9199999999998</v>
      </c>
      <c r="T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1203.9899999999998</v>
      </c>
      <c r="U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1215.72</v>
      </c>
      <c r="V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1212.31</v>
      </c>
      <c r="W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1219.54</v>
      </c>
      <c r="X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1332.92</v>
      </c>
      <c r="Y330" s="104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1238.0899999999999</v>
      </c>
    </row>
    <row r="331" spans="1:25" x14ac:dyDescent="0.2">
      <c r="A331" s="77">
        <f t="shared" si="14"/>
        <v>43178</v>
      </c>
      <c r="B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1173.6199999999999</v>
      </c>
      <c r="C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1178.31</v>
      </c>
      <c r="D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1176.7099999999998</v>
      </c>
      <c r="E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1176.3699999999999</v>
      </c>
      <c r="F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1176.56</v>
      </c>
      <c r="G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1177.47</v>
      </c>
      <c r="H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1197.17</v>
      </c>
      <c r="I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1226.25</v>
      </c>
      <c r="J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1193.6099999999999</v>
      </c>
      <c r="K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1182.4499999999998</v>
      </c>
      <c r="L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1183.22</v>
      </c>
      <c r="M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1182.9499999999998</v>
      </c>
      <c r="N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1181.74</v>
      </c>
      <c r="O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1183.31</v>
      </c>
      <c r="P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1182.1099999999999</v>
      </c>
      <c r="Q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1182.3899999999999</v>
      </c>
      <c r="R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1182.3999999999999</v>
      </c>
      <c r="S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1186.47</v>
      </c>
      <c r="T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1191.07</v>
      </c>
      <c r="U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1198.1399999999999</v>
      </c>
      <c r="V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1207.76</v>
      </c>
      <c r="W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1206.55</v>
      </c>
      <c r="X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1345.81</v>
      </c>
      <c r="Y331" s="104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1219.97</v>
      </c>
    </row>
    <row r="332" spans="1:25" x14ac:dyDescent="0.2">
      <c r="A332" s="77">
        <f t="shared" si="14"/>
        <v>43179</v>
      </c>
      <c r="B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1176.28</v>
      </c>
      <c r="C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1178.31</v>
      </c>
      <c r="D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1176.51</v>
      </c>
      <c r="E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1176.21</v>
      </c>
      <c r="F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1175.74</v>
      </c>
      <c r="G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1177.3799999999999</v>
      </c>
      <c r="H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1195.03</v>
      </c>
      <c r="I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1226.25</v>
      </c>
      <c r="J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1196.51</v>
      </c>
      <c r="K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1184.22</v>
      </c>
      <c r="L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1183.92</v>
      </c>
      <c r="M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1183.46</v>
      </c>
      <c r="N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1183.47</v>
      </c>
      <c r="O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1185.06</v>
      </c>
      <c r="P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1183.79</v>
      </c>
      <c r="Q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1184.1199999999999</v>
      </c>
      <c r="R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1184.04</v>
      </c>
      <c r="S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1184.6399999999999</v>
      </c>
      <c r="T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1193.1199999999999</v>
      </c>
      <c r="U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1197.57</v>
      </c>
      <c r="V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1196.4199999999998</v>
      </c>
      <c r="W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1203.1099999999999</v>
      </c>
      <c r="X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1361.64</v>
      </c>
      <c r="Y332" s="104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1224</v>
      </c>
    </row>
    <row r="333" spans="1:25" x14ac:dyDescent="0.2">
      <c r="A333" s="77">
        <f t="shared" si="14"/>
        <v>43180</v>
      </c>
      <c r="B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1193.25</v>
      </c>
      <c r="C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1176.52</v>
      </c>
      <c r="D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1175.74</v>
      </c>
      <c r="E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1175.51</v>
      </c>
      <c r="F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1176.3999999999999</v>
      </c>
      <c r="G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1177.3799999999999</v>
      </c>
      <c r="H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1192.23</v>
      </c>
      <c r="I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1292.9000000000001</v>
      </c>
      <c r="J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1196.8399999999999</v>
      </c>
      <c r="K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1301.3599999999999</v>
      </c>
      <c r="L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1301.27</v>
      </c>
      <c r="M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1314.2</v>
      </c>
      <c r="N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1279</v>
      </c>
      <c r="O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1278.8699999999999</v>
      </c>
      <c r="P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1278.01</v>
      </c>
      <c r="Q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1264.31</v>
      </c>
      <c r="R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1252.3999999999999</v>
      </c>
      <c r="S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1273.75</v>
      </c>
      <c r="T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1216.77</v>
      </c>
      <c r="U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1289.75</v>
      </c>
      <c r="V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1270.5899999999999</v>
      </c>
      <c r="W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1229.07</v>
      </c>
      <c r="X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1466.1899999999998</v>
      </c>
      <c r="Y333" s="104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1244.1399999999999</v>
      </c>
    </row>
    <row r="334" spans="1:25" x14ac:dyDescent="0.2">
      <c r="A334" s="77">
        <f t="shared" si="14"/>
        <v>43181</v>
      </c>
      <c r="B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1182.03</v>
      </c>
      <c r="C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1198.24</v>
      </c>
      <c r="D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1182.4099999999999</v>
      </c>
      <c r="E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1236.9899999999998</v>
      </c>
      <c r="F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1229.9599999999998</v>
      </c>
      <c r="G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1178.53</v>
      </c>
      <c r="H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1195.74</v>
      </c>
      <c r="I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1191.5</v>
      </c>
      <c r="J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1234.03</v>
      </c>
      <c r="K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1186.8599999999999</v>
      </c>
      <c r="L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1209.1199999999999</v>
      </c>
      <c r="M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1191.27</v>
      </c>
      <c r="N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1201.0999999999999</v>
      </c>
      <c r="O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1200.7099999999998</v>
      </c>
      <c r="P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1200.3</v>
      </c>
      <c r="Q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1200.72</v>
      </c>
      <c r="R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1196.0999999999999</v>
      </c>
      <c r="S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1205.43</v>
      </c>
      <c r="T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1228.04</v>
      </c>
      <c r="U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1225.1199999999999</v>
      </c>
      <c r="V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1220.3899999999999</v>
      </c>
      <c r="W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1227.9399999999998</v>
      </c>
      <c r="X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1386.51</v>
      </c>
      <c r="Y334" s="104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1234.6499999999999</v>
      </c>
    </row>
    <row r="335" spans="1:25" x14ac:dyDescent="0.2">
      <c r="A335" s="77">
        <f t="shared" si="14"/>
        <v>43182</v>
      </c>
      <c r="B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1188.95</v>
      </c>
      <c r="C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1181.53</v>
      </c>
      <c r="D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1200.8499999999999</v>
      </c>
      <c r="E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1212.76</v>
      </c>
      <c r="F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1205.79</v>
      </c>
      <c r="G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1189.49</v>
      </c>
      <c r="H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1191.3800000000001</v>
      </c>
      <c r="I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1181.3999999999999</v>
      </c>
      <c r="J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1196.72</v>
      </c>
      <c r="K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1198.06</v>
      </c>
      <c r="L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1198.3699999999999</v>
      </c>
      <c r="M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1198.6199999999999</v>
      </c>
      <c r="N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1198.1299999999999</v>
      </c>
      <c r="O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1197.8799999999999</v>
      </c>
      <c r="P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1196.24</v>
      </c>
      <c r="Q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1196.1899999999998</v>
      </c>
      <c r="R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1196.3799999999999</v>
      </c>
      <c r="S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1203.6099999999999</v>
      </c>
      <c r="T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1208.6199999999999</v>
      </c>
      <c r="U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1301.43</v>
      </c>
      <c r="V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1238.03</v>
      </c>
      <c r="W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1233.5899999999999</v>
      </c>
      <c r="X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1335.72</v>
      </c>
      <c r="Y335" s="104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1274.4100000000001</v>
      </c>
    </row>
    <row r="336" spans="1:25" x14ac:dyDescent="0.2">
      <c r="A336" s="77">
        <f t="shared" si="14"/>
        <v>43183</v>
      </c>
      <c r="B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1218.0999999999999</v>
      </c>
      <c r="C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1228.45</v>
      </c>
      <c r="D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1242.19</v>
      </c>
      <c r="E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1255.52</v>
      </c>
      <c r="F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1240.4099999999999</v>
      </c>
      <c r="G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1222.6599999999999</v>
      </c>
      <c r="H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1218.83</v>
      </c>
      <c r="I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1166.52</v>
      </c>
      <c r="J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1188.3</v>
      </c>
      <c r="K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1192.4299999999998</v>
      </c>
      <c r="L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1204.3699999999999</v>
      </c>
      <c r="M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1186.53</v>
      </c>
      <c r="N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1188.3999999999999</v>
      </c>
      <c r="O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1187.29</v>
      </c>
      <c r="P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1186.3399999999999</v>
      </c>
      <c r="Q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1186.3499999999999</v>
      </c>
      <c r="R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1187.4299999999998</v>
      </c>
      <c r="S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1194.83</v>
      </c>
      <c r="T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1310.9199999999998</v>
      </c>
      <c r="U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1239.98</v>
      </c>
      <c r="V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1234.4399999999998</v>
      </c>
      <c r="W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1220.55</v>
      </c>
      <c r="X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1385.59</v>
      </c>
      <c r="Y336" s="104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1239.3</v>
      </c>
    </row>
    <row r="337" spans="1:25" x14ac:dyDescent="0.2">
      <c r="A337" s="77">
        <f t="shared" si="14"/>
        <v>43184</v>
      </c>
      <c r="B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1183.7099999999998</v>
      </c>
      <c r="C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1236.47</v>
      </c>
      <c r="D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1248.8800000000001</v>
      </c>
      <c r="E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1263</v>
      </c>
      <c r="F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1263.73</v>
      </c>
      <c r="G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1223.58</v>
      </c>
      <c r="H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1245.18</v>
      </c>
      <c r="I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1191.72</v>
      </c>
      <c r="J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1256.48</v>
      </c>
      <c r="K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1190.6299999999999</v>
      </c>
      <c r="L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1194.51</v>
      </c>
      <c r="M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1190.3599999999999</v>
      </c>
      <c r="N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1225.1399999999999</v>
      </c>
      <c r="O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1221.55</v>
      </c>
      <c r="P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1242.0999999999999</v>
      </c>
      <c r="Q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1257.6200000000001</v>
      </c>
      <c r="R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1259.54</v>
      </c>
      <c r="S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1268.78</v>
      </c>
      <c r="T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1252.9000000000001</v>
      </c>
      <c r="U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1231.6099999999999</v>
      </c>
      <c r="V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1234.4399999999998</v>
      </c>
      <c r="W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1225.4699999999998</v>
      </c>
      <c r="X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1363.5</v>
      </c>
      <c r="Y337" s="104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1280.24</v>
      </c>
    </row>
    <row r="338" spans="1:25" x14ac:dyDescent="0.2">
      <c r="A338" s="77">
        <f t="shared" si="14"/>
        <v>43185</v>
      </c>
      <c r="B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1199.96</v>
      </c>
      <c r="C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1231.81</v>
      </c>
      <c r="D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1251.6299999999999</v>
      </c>
      <c r="E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1266.18</v>
      </c>
      <c r="F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1266.22</v>
      </c>
      <c r="G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1223.69</v>
      </c>
      <c r="H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1233.73</v>
      </c>
      <c r="I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1210.71</v>
      </c>
      <c r="J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1213.4399999999998</v>
      </c>
      <c r="K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1204.53</v>
      </c>
      <c r="L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1201.25</v>
      </c>
      <c r="M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1199.8899999999999</v>
      </c>
      <c r="N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1199.49</v>
      </c>
      <c r="O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1196.57</v>
      </c>
      <c r="P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1196.5999999999999</v>
      </c>
      <c r="Q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1196.1799999999998</v>
      </c>
      <c r="R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1187.79</v>
      </c>
      <c r="S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1191.3699999999999</v>
      </c>
      <c r="T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1214.76</v>
      </c>
      <c r="U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1221.6899999999998</v>
      </c>
      <c r="V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1218.97</v>
      </c>
      <c r="W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1215.4299999999998</v>
      </c>
      <c r="X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1285.31</v>
      </c>
      <c r="Y338" s="104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1213.22</v>
      </c>
    </row>
    <row r="339" spans="1:25" x14ac:dyDescent="0.2">
      <c r="A339" s="77">
        <f t="shared" si="14"/>
        <v>43186</v>
      </c>
      <c r="B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1176.02</v>
      </c>
      <c r="C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1210.2099999999998</v>
      </c>
      <c r="D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1209.3699999999999</v>
      </c>
      <c r="E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1209.03</v>
      </c>
      <c r="F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1209.8399999999999</v>
      </c>
      <c r="G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1196.6599999999999</v>
      </c>
      <c r="H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1223.48</v>
      </c>
      <c r="I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1199.7</v>
      </c>
      <c r="J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1208.08</v>
      </c>
      <c r="K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1194.98</v>
      </c>
      <c r="L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1194.79</v>
      </c>
      <c r="M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1194.6600000000001</v>
      </c>
      <c r="N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1194.4399999999998</v>
      </c>
      <c r="O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1193.0899999999999</v>
      </c>
      <c r="P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1187.24</v>
      </c>
      <c r="Q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1191.6499999999999</v>
      </c>
      <c r="R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1187.81</v>
      </c>
      <c r="S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1210.9699999999998</v>
      </c>
      <c r="T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1219.1499999999999</v>
      </c>
      <c r="U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1205.28</v>
      </c>
      <c r="V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1221.52</v>
      </c>
      <c r="W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1219.43</v>
      </c>
      <c r="X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1355.44</v>
      </c>
      <c r="Y339" s="104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1211.77</v>
      </c>
    </row>
    <row r="340" spans="1:25" x14ac:dyDescent="0.2">
      <c r="A340" s="77">
        <f t="shared" si="14"/>
        <v>43187</v>
      </c>
      <c r="B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1175.98</v>
      </c>
      <c r="C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1196.4199999999998</v>
      </c>
      <c r="D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1195.81</v>
      </c>
      <c r="E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1209.54</v>
      </c>
      <c r="F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1196.44</v>
      </c>
      <c r="G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1210.3900000000001</v>
      </c>
      <c r="H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1245.79</v>
      </c>
      <c r="I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1201.5899999999999</v>
      </c>
      <c r="J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1205.6799999999998</v>
      </c>
      <c r="K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1196.23</v>
      </c>
      <c r="L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1195.8499999999999</v>
      </c>
      <c r="M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1194.73</v>
      </c>
      <c r="N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1192.3399999999999</v>
      </c>
      <c r="O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1191.99</v>
      </c>
      <c r="P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1191.73</v>
      </c>
      <c r="Q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1191.9299999999998</v>
      </c>
      <c r="R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1188.1499999999999</v>
      </c>
      <c r="S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1212.6799999999998</v>
      </c>
      <c r="T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1208.52</v>
      </c>
      <c r="U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1212.73</v>
      </c>
      <c r="V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1213.73</v>
      </c>
      <c r="W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1212.02</v>
      </c>
      <c r="X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1359.47</v>
      </c>
      <c r="Y340" s="104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1206.8999999999999</v>
      </c>
    </row>
    <row r="341" spans="1:25" x14ac:dyDescent="0.2">
      <c r="A341" s="77">
        <f t="shared" si="14"/>
        <v>43188</v>
      </c>
      <c r="B341" s="10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1175.19</v>
      </c>
      <c r="C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1187.67</v>
      </c>
      <c r="D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1194.07</v>
      </c>
      <c r="E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1193.8799999999999</v>
      </c>
      <c r="F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1194.29</v>
      </c>
      <c r="G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1194.3699999999999</v>
      </c>
      <c r="H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1186.9000000000001</v>
      </c>
      <c r="I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1231.1699999999998</v>
      </c>
      <c r="J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1207.05</v>
      </c>
      <c r="K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1263.79</v>
      </c>
      <c r="L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1291.8300000000002</v>
      </c>
      <c r="M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1286.25</v>
      </c>
      <c r="N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1246.01</v>
      </c>
      <c r="O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1224.83</v>
      </c>
      <c r="P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1224.54</v>
      </c>
      <c r="Q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1210.0999999999999</v>
      </c>
      <c r="R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1198.31</v>
      </c>
      <c r="S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1206.25</v>
      </c>
      <c r="T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1202.94</v>
      </c>
      <c r="U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1187.6600000000001</v>
      </c>
      <c r="V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1209.24</v>
      </c>
      <c r="W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1218.05</v>
      </c>
      <c r="X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1378.19</v>
      </c>
      <c r="Y341" s="134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1199.74</v>
      </c>
    </row>
    <row r="342" spans="1:25" x14ac:dyDescent="0.2">
      <c r="A342" s="77">
        <f t="shared" si="14"/>
        <v>43189</v>
      </c>
      <c r="B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1175.72</v>
      </c>
      <c r="C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1188.17</v>
      </c>
      <c r="D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1208.1199999999999</v>
      </c>
      <c r="E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1207.8499999999999</v>
      </c>
      <c r="F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1194.56</v>
      </c>
      <c r="G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1195.0999999999999</v>
      </c>
      <c r="H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1190.3999999999999</v>
      </c>
      <c r="I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1212</v>
      </c>
      <c r="J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1188.78</v>
      </c>
      <c r="K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1243.82</v>
      </c>
      <c r="L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1259.3399999999999</v>
      </c>
      <c r="M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1258.6400000000001</v>
      </c>
      <c r="N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1226.1199999999999</v>
      </c>
      <c r="O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1209.3399999999999</v>
      </c>
      <c r="P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1209.3899999999999</v>
      </c>
      <c r="Q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1197.78</v>
      </c>
      <c r="R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1197.94</v>
      </c>
      <c r="S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1206.71</v>
      </c>
      <c r="T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1197.18</v>
      </c>
      <c r="U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1186.4000000000001</v>
      </c>
      <c r="V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1206.8899999999999</v>
      </c>
      <c r="W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1213.18</v>
      </c>
      <c r="X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1426.77</v>
      </c>
      <c r="Y342" s="134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1307.8</v>
      </c>
    </row>
    <row r="343" spans="1:25" x14ac:dyDescent="0.2">
      <c r="A343" s="77">
        <f t="shared" si="14"/>
        <v>43190</v>
      </c>
      <c r="B343" s="134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1179.5</v>
      </c>
      <c r="C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1181.22</v>
      </c>
      <c r="D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1207.95</v>
      </c>
      <c r="E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1207.6999999999998</v>
      </c>
      <c r="F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1222.26</v>
      </c>
      <c r="G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1222.58</v>
      </c>
      <c r="H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1198.06</v>
      </c>
      <c r="I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1198.1199999999999</v>
      </c>
      <c r="J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1181.45</v>
      </c>
      <c r="K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1182.55</v>
      </c>
      <c r="L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1170.0899999999999</v>
      </c>
      <c r="M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1180.82</v>
      </c>
      <c r="N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1182.8599999999999</v>
      </c>
      <c r="O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1182.6499999999999</v>
      </c>
      <c r="P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1181.8</v>
      </c>
      <c r="Q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1167.8399999999999</v>
      </c>
      <c r="R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1198.49</v>
      </c>
      <c r="S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1225.1399999999999</v>
      </c>
      <c r="T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1214.21</v>
      </c>
      <c r="U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1188.25</v>
      </c>
      <c r="V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1202.7199999999998</v>
      </c>
      <c r="W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1208.53</v>
      </c>
      <c r="X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1438.1499999999999</v>
      </c>
      <c r="Y343" s="142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1334.24</v>
      </c>
    </row>
    <row r="345" spans="1:25" x14ac:dyDescent="0.25">
      <c r="A345" s="85" t="s">
        <v>150</v>
      </c>
    </row>
    <row r="346" spans="1:25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5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5" ht="12.75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5" ht="12.75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5" x14ac:dyDescent="0.2">
      <c r="A350" s="77">
        <f t="shared" ref="A350:A378" si="15">A313</f>
        <v>43160</v>
      </c>
      <c r="B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1327.48</v>
      </c>
      <c r="C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1165.6599999999999</v>
      </c>
      <c r="D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1151.1199999999999</v>
      </c>
      <c r="E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1146.83</v>
      </c>
      <c r="F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1154.03</v>
      </c>
      <c r="G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1186.24</v>
      </c>
      <c r="H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1294.83</v>
      </c>
      <c r="I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1437.73</v>
      </c>
      <c r="J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1218.5899999999999</v>
      </c>
      <c r="K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1410.45</v>
      </c>
      <c r="L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1454.64</v>
      </c>
      <c r="M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1484.1699999999998</v>
      </c>
      <c r="N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1471.8</v>
      </c>
      <c r="O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1471.46</v>
      </c>
      <c r="P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1489.1</v>
      </c>
      <c r="Q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1475.1200000000001</v>
      </c>
      <c r="R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1475.6499999999999</v>
      </c>
      <c r="S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1420.2</v>
      </c>
      <c r="T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1389.3700000000001</v>
      </c>
      <c r="U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1398.98</v>
      </c>
      <c r="V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1345.73</v>
      </c>
      <c r="W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1247.04</v>
      </c>
      <c r="X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1580.99</v>
      </c>
      <c r="Y350" s="104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1405.07</v>
      </c>
    </row>
    <row r="351" spans="1:25" x14ac:dyDescent="0.2">
      <c r="A351" s="77">
        <f t="shared" si="15"/>
        <v>43161</v>
      </c>
      <c r="B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1293.4399999999998</v>
      </c>
      <c r="C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1194.22</v>
      </c>
      <c r="D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1159.54</v>
      </c>
      <c r="E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1147.7399999999998</v>
      </c>
      <c r="F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1155.1099999999999</v>
      </c>
      <c r="G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1157.95</v>
      </c>
      <c r="H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1259.6600000000001</v>
      </c>
      <c r="I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1366.76</v>
      </c>
      <c r="J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1205.8799999999999</v>
      </c>
      <c r="K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1320.44</v>
      </c>
      <c r="L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1376.61</v>
      </c>
      <c r="M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1352.86</v>
      </c>
      <c r="N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1308.3500000000001</v>
      </c>
      <c r="O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1307.8</v>
      </c>
      <c r="P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1308.04</v>
      </c>
      <c r="Q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1308.1499999999999</v>
      </c>
      <c r="R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1308.1199999999999</v>
      </c>
      <c r="S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1332.79</v>
      </c>
      <c r="T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1356.2</v>
      </c>
      <c r="U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1375.6299999999999</v>
      </c>
      <c r="V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1333.85</v>
      </c>
      <c r="W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1261.45</v>
      </c>
      <c r="X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1518.41</v>
      </c>
      <c r="Y351" s="104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1414.4</v>
      </c>
    </row>
    <row r="352" spans="1:25" x14ac:dyDescent="0.2">
      <c r="A352" s="77">
        <f t="shared" si="15"/>
        <v>43162</v>
      </c>
      <c r="B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1286.3599999999999</v>
      </c>
      <c r="C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1191.8699999999999</v>
      </c>
      <c r="D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1194.6400000000001</v>
      </c>
      <c r="E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1194.3799999999999</v>
      </c>
      <c r="F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1194.8799999999999</v>
      </c>
      <c r="G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1196.08</v>
      </c>
      <c r="H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1188.23</v>
      </c>
      <c r="I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1204.0899999999999</v>
      </c>
      <c r="J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1232.6500000000001</v>
      </c>
      <c r="K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1190.71</v>
      </c>
      <c r="L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1225.9100000000001</v>
      </c>
      <c r="M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1225.8799999999999</v>
      </c>
      <c r="N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1172.49</v>
      </c>
      <c r="O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1184.5999999999999</v>
      </c>
      <c r="P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1205.3499999999999</v>
      </c>
      <c r="Q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1205.5</v>
      </c>
      <c r="R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1190.6500000000001</v>
      </c>
      <c r="S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1270.28</v>
      </c>
      <c r="T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1251.01</v>
      </c>
      <c r="U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1254.01</v>
      </c>
      <c r="V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1208.51</v>
      </c>
      <c r="W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1248.31</v>
      </c>
      <c r="X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1482.4299999999998</v>
      </c>
      <c r="Y352" s="104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1381.78</v>
      </c>
    </row>
    <row r="353" spans="1:25" x14ac:dyDescent="0.2">
      <c r="A353" s="77">
        <f t="shared" si="15"/>
        <v>43163</v>
      </c>
      <c r="B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1238.47</v>
      </c>
      <c r="C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1185.01</v>
      </c>
      <c r="D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1183.72</v>
      </c>
      <c r="E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1180.9199999999998</v>
      </c>
      <c r="F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1181.8999999999999</v>
      </c>
      <c r="G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1182.6499999999999</v>
      </c>
      <c r="H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1226.6500000000001</v>
      </c>
      <c r="I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1200.8799999999999</v>
      </c>
      <c r="J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1280.6099999999999</v>
      </c>
      <c r="K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1192.75</v>
      </c>
      <c r="L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1184.44</v>
      </c>
      <c r="M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1194.78</v>
      </c>
      <c r="N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1194.83</v>
      </c>
      <c r="O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1193.5999999999999</v>
      </c>
      <c r="P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1195.1599999999999</v>
      </c>
      <c r="Q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1193.77</v>
      </c>
      <c r="R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1193.6099999999999</v>
      </c>
      <c r="S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1287.67</v>
      </c>
      <c r="T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1231.6499999999999</v>
      </c>
      <c r="U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1234.78</v>
      </c>
      <c r="V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1196.24</v>
      </c>
      <c r="W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1249.31</v>
      </c>
      <c r="X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1465.32</v>
      </c>
      <c r="Y353" s="104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1339.69</v>
      </c>
    </row>
    <row r="354" spans="1:25" x14ac:dyDescent="0.2">
      <c r="A354" s="77">
        <f t="shared" si="15"/>
        <v>43164</v>
      </c>
      <c r="B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1297.31</v>
      </c>
      <c r="C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1165.56</v>
      </c>
      <c r="D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1164.32</v>
      </c>
      <c r="E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1161.48</v>
      </c>
      <c r="F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1157.73</v>
      </c>
      <c r="G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1179.5</v>
      </c>
      <c r="H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1276.55</v>
      </c>
      <c r="I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1382.23</v>
      </c>
      <c r="J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1176.5899999999999</v>
      </c>
      <c r="K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1374.43</v>
      </c>
      <c r="L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1444.49</v>
      </c>
      <c r="M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1371.03</v>
      </c>
      <c r="N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1352.17</v>
      </c>
      <c r="O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1351.8</v>
      </c>
      <c r="P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1352.33</v>
      </c>
      <c r="Q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1352.24</v>
      </c>
      <c r="R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1351.59</v>
      </c>
      <c r="S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1416.98</v>
      </c>
      <c r="T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1370.96</v>
      </c>
      <c r="U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1459.02</v>
      </c>
      <c r="V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1415.46</v>
      </c>
      <c r="W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1337.3899999999999</v>
      </c>
      <c r="X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1559.8</v>
      </c>
      <c r="Y354" s="104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1460.51</v>
      </c>
    </row>
    <row r="355" spans="1:25" x14ac:dyDescent="0.2">
      <c r="A355" s="77">
        <f t="shared" si="15"/>
        <v>43165</v>
      </c>
      <c r="B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1315.43</v>
      </c>
      <c r="C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1213.48</v>
      </c>
      <c r="D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1155.99</v>
      </c>
      <c r="E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1154.8699999999999</v>
      </c>
      <c r="F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1153.81</v>
      </c>
      <c r="G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1163.58</v>
      </c>
      <c r="H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1273.3399999999999</v>
      </c>
      <c r="I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1362.72</v>
      </c>
      <c r="J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1172.3699999999999</v>
      </c>
      <c r="K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1311.25</v>
      </c>
      <c r="L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1365.22</v>
      </c>
      <c r="M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1357.07</v>
      </c>
      <c r="N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1323.1299999999999</v>
      </c>
      <c r="O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1321.9399999999998</v>
      </c>
      <c r="P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1325.19</v>
      </c>
      <c r="Q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1326.02</v>
      </c>
      <c r="R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1350.01</v>
      </c>
      <c r="S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1382.8899999999999</v>
      </c>
      <c r="T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1338.1699999999998</v>
      </c>
      <c r="U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1390.68</v>
      </c>
      <c r="V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1356.66</v>
      </c>
      <c r="W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1309.17</v>
      </c>
      <c r="X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1512.77</v>
      </c>
      <c r="Y355" s="104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1419.56</v>
      </c>
    </row>
    <row r="356" spans="1:25" x14ac:dyDescent="0.2">
      <c r="A356" s="77">
        <f t="shared" si="15"/>
        <v>43166</v>
      </c>
      <c r="B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1263.3</v>
      </c>
      <c r="C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1159.02</v>
      </c>
      <c r="D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1156.5999999999999</v>
      </c>
      <c r="E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1151.83</v>
      </c>
      <c r="F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1153.1799999999998</v>
      </c>
      <c r="G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1156.6400000000001</v>
      </c>
      <c r="H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1237.05</v>
      </c>
      <c r="I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1278.33</v>
      </c>
      <c r="J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1172.3899999999999</v>
      </c>
      <c r="K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1271.79</v>
      </c>
      <c r="L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1365.24</v>
      </c>
      <c r="M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1354.43</v>
      </c>
      <c r="N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1308.77</v>
      </c>
      <c r="O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1276.4100000000001</v>
      </c>
      <c r="P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1277.68</v>
      </c>
      <c r="Q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1245.9100000000001</v>
      </c>
      <c r="R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1238.68</v>
      </c>
      <c r="S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1305.68</v>
      </c>
      <c r="T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1348.25</v>
      </c>
      <c r="U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1391.39</v>
      </c>
      <c r="V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1328.71</v>
      </c>
      <c r="W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1252.19</v>
      </c>
      <c r="X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1490.43</v>
      </c>
      <c r="Y356" s="104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1402.57</v>
      </c>
    </row>
    <row r="357" spans="1:25" x14ac:dyDescent="0.2">
      <c r="A357" s="77">
        <f t="shared" si="15"/>
        <v>43167</v>
      </c>
      <c r="B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1266.23</v>
      </c>
      <c r="C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1191.99</v>
      </c>
      <c r="D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1163.29</v>
      </c>
      <c r="E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1161.8899999999999</v>
      </c>
      <c r="F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1162.8999999999999</v>
      </c>
      <c r="G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1164.29</v>
      </c>
      <c r="H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1195.1199999999999</v>
      </c>
      <c r="I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1229.75</v>
      </c>
      <c r="J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1181.6199999999999</v>
      </c>
      <c r="K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1181.6199999999999</v>
      </c>
      <c r="L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1168.81</v>
      </c>
      <c r="M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1169.8499999999999</v>
      </c>
      <c r="N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1169.58</v>
      </c>
      <c r="O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1169.6199999999999</v>
      </c>
      <c r="P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1169.68</v>
      </c>
      <c r="Q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1169.97</v>
      </c>
      <c r="R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1172.7099999999998</v>
      </c>
      <c r="S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1260.29</v>
      </c>
      <c r="T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1312.33</v>
      </c>
      <c r="U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1407.6200000000001</v>
      </c>
      <c r="V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1331.8799999999999</v>
      </c>
      <c r="W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1195.6699999999998</v>
      </c>
      <c r="X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1452.06</v>
      </c>
      <c r="Y357" s="104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1370.6399999999999</v>
      </c>
    </row>
    <row r="358" spans="1:25" x14ac:dyDescent="0.2">
      <c r="A358" s="77">
        <f t="shared" si="15"/>
        <v>43168</v>
      </c>
      <c r="B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1265.28</v>
      </c>
      <c r="C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1213.07</v>
      </c>
      <c r="D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1161.1499999999999</v>
      </c>
      <c r="E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1159.9199999999998</v>
      </c>
      <c r="F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1160.8699999999999</v>
      </c>
      <c r="G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1173.95</v>
      </c>
      <c r="H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1216.58</v>
      </c>
      <c r="I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1252.75</v>
      </c>
      <c r="J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1168.74</v>
      </c>
      <c r="K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1280.8900000000001</v>
      </c>
      <c r="L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1322.45</v>
      </c>
      <c r="M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1309.1200000000001</v>
      </c>
      <c r="N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1295.6300000000001</v>
      </c>
      <c r="O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1266.49</v>
      </c>
      <c r="P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1236.19</v>
      </c>
      <c r="Q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1236.25</v>
      </c>
      <c r="R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1221.0999999999999</v>
      </c>
      <c r="S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1304.72</v>
      </c>
      <c r="T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1296.03</v>
      </c>
      <c r="U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1374.28</v>
      </c>
      <c r="V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1280.8799999999999</v>
      </c>
      <c r="W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1198.1399999999999</v>
      </c>
      <c r="X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1519.67</v>
      </c>
      <c r="Y358" s="104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1382.08</v>
      </c>
    </row>
    <row r="359" spans="1:25" x14ac:dyDescent="0.2">
      <c r="A359" s="77">
        <f t="shared" si="15"/>
        <v>43169</v>
      </c>
      <c r="B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1264.77</v>
      </c>
      <c r="C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1191.54</v>
      </c>
      <c r="D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1153.57</v>
      </c>
      <c r="E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1153.05</v>
      </c>
      <c r="F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1153.9100000000001</v>
      </c>
      <c r="G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1161.42</v>
      </c>
      <c r="H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1191.1299999999999</v>
      </c>
      <c r="I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1252.96</v>
      </c>
      <c r="J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1169.23</v>
      </c>
      <c r="K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1283.1199999999999</v>
      </c>
      <c r="L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1329.3500000000001</v>
      </c>
      <c r="M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1312.74</v>
      </c>
      <c r="N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1300.8100000000002</v>
      </c>
      <c r="O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1271.05</v>
      </c>
      <c r="P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1241.6199999999999</v>
      </c>
      <c r="Q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1240.96</v>
      </c>
      <c r="R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1222.1099999999999</v>
      </c>
      <c r="S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1297.8399999999999</v>
      </c>
      <c r="T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1293.02</v>
      </c>
      <c r="U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1375.36</v>
      </c>
      <c r="V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1281.8100000000002</v>
      </c>
      <c r="W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1197.1699999999998</v>
      </c>
      <c r="X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1508.97</v>
      </c>
      <c r="Y359" s="104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1406.26</v>
      </c>
    </row>
    <row r="360" spans="1:25" x14ac:dyDescent="0.2">
      <c r="A360" s="77">
        <f t="shared" si="15"/>
        <v>43170</v>
      </c>
      <c r="B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1235.8999999999999</v>
      </c>
      <c r="C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1199.06</v>
      </c>
      <c r="D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1160.83</v>
      </c>
      <c r="E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1164.3399999999999</v>
      </c>
      <c r="F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1165.05</v>
      </c>
      <c r="G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1166.3799999999999</v>
      </c>
      <c r="H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1186.45</v>
      </c>
      <c r="I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1177.72</v>
      </c>
      <c r="J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1181.28</v>
      </c>
      <c r="K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1182.3699999999999</v>
      </c>
      <c r="L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1168.8799999999999</v>
      </c>
      <c r="M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1169.1699999999998</v>
      </c>
      <c r="N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1201.9499999999998</v>
      </c>
      <c r="O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1186.8499999999999</v>
      </c>
      <c r="P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1169.68</v>
      </c>
      <c r="Q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1169.8999999999999</v>
      </c>
      <c r="R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1186.78</v>
      </c>
      <c r="S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1256.82</v>
      </c>
      <c r="T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1287.27</v>
      </c>
      <c r="U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1330.1299999999999</v>
      </c>
      <c r="V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1275.68</v>
      </c>
      <c r="W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1194.6199999999999</v>
      </c>
      <c r="X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1473.1</v>
      </c>
      <c r="Y360" s="104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1382.3700000000001</v>
      </c>
    </row>
    <row r="361" spans="1:25" x14ac:dyDescent="0.2">
      <c r="A361" s="77">
        <f t="shared" si="15"/>
        <v>43171</v>
      </c>
      <c r="B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1258.74</v>
      </c>
      <c r="C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1157.08</v>
      </c>
      <c r="D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1164.0999999999999</v>
      </c>
      <c r="E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1162.1099999999999</v>
      </c>
      <c r="F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1161.8499999999999</v>
      </c>
      <c r="G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1164.77</v>
      </c>
      <c r="H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1253.4199999999998</v>
      </c>
      <c r="I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1360.6499999999999</v>
      </c>
      <c r="J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1171.1599999999999</v>
      </c>
      <c r="K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1234.0899999999999</v>
      </c>
      <c r="L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1251.71</v>
      </c>
      <c r="M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1230.8499999999999</v>
      </c>
      <c r="N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1231.6199999999999</v>
      </c>
      <c r="O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1169.25</v>
      </c>
      <c r="P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1172.57</v>
      </c>
      <c r="Q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1172.32</v>
      </c>
      <c r="R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1172.07</v>
      </c>
      <c r="S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1235.44</v>
      </c>
      <c r="T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1259.6000000000001</v>
      </c>
      <c r="U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1346.34</v>
      </c>
      <c r="V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1301.6200000000001</v>
      </c>
      <c r="W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1224.72</v>
      </c>
      <c r="X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1496.4599999999998</v>
      </c>
      <c r="Y361" s="104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1382.63</v>
      </c>
    </row>
    <row r="362" spans="1:25" x14ac:dyDescent="0.2">
      <c r="A362" s="77">
        <f t="shared" si="15"/>
        <v>43172</v>
      </c>
      <c r="B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1246.2</v>
      </c>
      <c r="C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1152.26</v>
      </c>
      <c r="D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1149.8</v>
      </c>
      <c r="E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1148.81</v>
      </c>
      <c r="F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1148.1099999999999</v>
      </c>
      <c r="G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1158.97</v>
      </c>
      <c r="H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1176.8399999999999</v>
      </c>
      <c r="I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1277.55</v>
      </c>
      <c r="J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1181.0999999999999</v>
      </c>
      <c r="K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1218.8599999999999</v>
      </c>
      <c r="L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1254.26</v>
      </c>
      <c r="M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1235.27</v>
      </c>
      <c r="N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1229.8399999999999</v>
      </c>
      <c r="O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1169.73</v>
      </c>
      <c r="P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1168.3899999999999</v>
      </c>
      <c r="Q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1168.31</v>
      </c>
      <c r="R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1168.58</v>
      </c>
      <c r="S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1234.3999999999999</v>
      </c>
      <c r="T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1220.52</v>
      </c>
      <c r="U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1290.8499999999999</v>
      </c>
      <c r="V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1270.3799999999999</v>
      </c>
      <c r="W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1183.8599999999999</v>
      </c>
      <c r="X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1445.6</v>
      </c>
      <c r="Y362" s="104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1358.18</v>
      </c>
    </row>
    <row r="363" spans="1:25" x14ac:dyDescent="0.2">
      <c r="A363" s="77">
        <f t="shared" si="15"/>
        <v>43173</v>
      </c>
      <c r="B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1247.69</v>
      </c>
      <c r="C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1169.8999999999999</v>
      </c>
      <c r="D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1151.82</v>
      </c>
      <c r="E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1150.8399999999999</v>
      </c>
      <c r="F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1147.53</v>
      </c>
      <c r="G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</v>
      </c>
      <c r="H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1207.1399999999999</v>
      </c>
      <c r="I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1343.25</v>
      </c>
      <c r="J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1167.46</v>
      </c>
      <c r="K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1222.8999999999999</v>
      </c>
      <c r="L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1190.21</v>
      </c>
      <c r="M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1182.01</v>
      </c>
      <c r="N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1169.8</v>
      </c>
      <c r="O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1168.95</v>
      </c>
      <c r="P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1166.3799999999999</v>
      </c>
      <c r="Q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1217.17</v>
      </c>
      <c r="R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1253.4399999999998</v>
      </c>
      <c r="S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1270.78</v>
      </c>
      <c r="T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1272.94</v>
      </c>
      <c r="U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1326.7</v>
      </c>
      <c r="V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1308.52</v>
      </c>
      <c r="W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1232.95</v>
      </c>
      <c r="X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1463.54</v>
      </c>
      <c r="Y363" s="104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1360.01</v>
      </c>
    </row>
    <row r="364" spans="1:25" x14ac:dyDescent="0.2">
      <c r="A364" s="77">
        <f t="shared" si="15"/>
        <v>43174</v>
      </c>
      <c r="B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1251.18</v>
      </c>
      <c r="C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1160.4299999999998</v>
      </c>
      <c r="D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1151.29</v>
      </c>
      <c r="E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1149.22</v>
      </c>
      <c r="F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1149.7299999999998</v>
      </c>
      <c r="G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1153.3499999999999</v>
      </c>
      <c r="H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1235.5899999999999</v>
      </c>
      <c r="I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1385.4</v>
      </c>
      <c r="J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1203.78</v>
      </c>
      <c r="K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1319.33</v>
      </c>
      <c r="L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1374.43</v>
      </c>
      <c r="M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1386.28</v>
      </c>
      <c r="N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1338.22</v>
      </c>
      <c r="O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1324.1100000000001</v>
      </c>
      <c r="P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1325.62</v>
      </c>
      <c r="Q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1318.79</v>
      </c>
      <c r="R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1318.6200000000001</v>
      </c>
      <c r="S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1359.61</v>
      </c>
      <c r="T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1343.49</v>
      </c>
      <c r="U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1404.71</v>
      </c>
      <c r="V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1356.71</v>
      </c>
      <c r="W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1262.1099999999999</v>
      </c>
      <c r="X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1476.4</v>
      </c>
      <c r="Y364" s="104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1371.11</v>
      </c>
    </row>
    <row r="365" spans="1:25" x14ac:dyDescent="0.2">
      <c r="A365" s="77">
        <f t="shared" si="15"/>
        <v>43175</v>
      </c>
      <c r="B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1267.9000000000001</v>
      </c>
      <c r="C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1186.77</v>
      </c>
      <c r="D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1150.98</v>
      </c>
      <c r="E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1150.6600000000001</v>
      </c>
      <c r="F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1150.04</v>
      </c>
      <c r="G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1154.1799999999998</v>
      </c>
      <c r="H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1264.1400000000001</v>
      </c>
      <c r="I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1418.8999999999999</v>
      </c>
      <c r="J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1218.72</v>
      </c>
      <c r="K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1333.16</v>
      </c>
      <c r="L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1379.85</v>
      </c>
      <c r="M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1382.31</v>
      </c>
      <c r="N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1360.7099999999998</v>
      </c>
      <c r="O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1346.51</v>
      </c>
      <c r="P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1334.26</v>
      </c>
      <c r="Q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1338.98</v>
      </c>
      <c r="R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1350.86</v>
      </c>
      <c r="S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1376.8700000000001</v>
      </c>
      <c r="T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1346.61</v>
      </c>
      <c r="U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1403.3799999999999</v>
      </c>
      <c r="V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1362.4</v>
      </c>
      <c r="W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1270.8899999999999</v>
      </c>
      <c r="X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1496.49</v>
      </c>
      <c r="Y365" s="104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1355.1200000000001</v>
      </c>
    </row>
    <row r="366" spans="1:25" x14ac:dyDescent="0.2">
      <c r="A366" s="77">
        <f t="shared" si="15"/>
        <v>43176</v>
      </c>
      <c r="B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1206.8</v>
      </c>
      <c r="C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1164.6399999999999</v>
      </c>
      <c r="D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1155.92</v>
      </c>
      <c r="E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1154.98</v>
      </c>
      <c r="F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1149</v>
      </c>
      <c r="G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1150.1699999999998</v>
      </c>
      <c r="H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1180.1699999999998</v>
      </c>
      <c r="I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1239.6499999999999</v>
      </c>
      <c r="J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1162.1399999999999</v>
      </c>
      <c r="K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1165.68</v>
      </c>
      <c r="L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1218.6399999999999</v>
      </c>
      <c r="M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1218.44</v>
      </c>
      <c r="N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1186.98</v>
      </c>
      <c r="O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1166.6899999999998</v>
      </c>
      <c r="P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1163.8499999999999</v>
      </c>
      <c r="Q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1164.25</v>
      </c>
      <c r="R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1164.75</v>
      </c>
      <c r="S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1165.5</v>
      </c>
      <c r="T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1168.58</v>
      </c>
      <c r="U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1321.69</v>
      </c>
      <c r="V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1278.6300000000001</v>
      </c>
      <c r="W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1190.3999999999999</v>
      </c>
      <c r="X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1381.89</v>
      </c>
      <c r="Y366" s="104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1251.5</v>
      </c>
    </row>
    <row r="367" spans="1:25" x14ac:dyDescent="0.2">
      <c r="A367" s="77">
        <f t="shared" si="15"/>
        <v>43177</v>
      </c>
      <c r="B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1167.78</v>
      </c>
      <c r="C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1166.3499999999999</v>
      </c>
      <c r="D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1163.55</v>
      </c>
      <c r="E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1162.4099999999999</v>
      </c>
      <c r="F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1161.7</v>
      </c>
      <c r="G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1163.1399999999999</v>
      </c>
      <c r="H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1178.9599999999998</v>
      </c>
      <c r="I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1183.9100000000001</v>
      </c>
      <c r="J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1243.08</v>
      </c>
      <c r="K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1172.6599999999999</v>
      </c>
      <c r="L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1174.1299999999999</v>
      </c>
      <c r="M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1174.82</v>
      </c>
      <c r="N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1175.07</v>
      </c>
      <c r="O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1175.29</v>
      </c>
      <c r="P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1174.25</v>
      </c>
      <c r="Q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1174.52</v>
      </c>
      <c r="R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1174.08</v>
      </c>
      <c r="S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1176.31</v>
      </c>
      <c r="T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1188.1899999999998</v>
      </c>
      <c r="U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1199.74</v>
      </c>
      <c r="V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1196.3799999999999</v>
      </c>
      <c r="W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1203.5</v>
      </c>
      <c r="X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1315.07</v>
      </c>
      <c r="Y367" s="104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1221.75</v>
      </c>
    </row>
    <row r="368" spans="1:25" x14ac:dyDescent="0.2">
      <c r="A368" s="77">
        <f t="shared" si="15"/>
        <v>43178</v>
      </c>
      <c r="B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1158.31</v>
      </c>
      <c r="C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1162.93</v>
      </c>
      <c r="D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1161.3499999999999</v>
      </c>
      <c r="E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1161.01</v>
      </c>
      <c r="F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1161.1999999999998</v>
      </c>
      <c r="G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1162.0899999999999</v>
      </c>
      <c r="H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1181.48</v>
      </c>
      <c r="I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1210.0899999999999</v>
      </c>
      <c r="J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1177.98</v>
      </c>
      <c r="K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</v>
      </c>
      <c r="L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1167.76</v>
      </c>
      <c r="M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1167.49</v>
      </c>
      <c r="N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1166.3</v>
      </c>
      <c r="O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1167.8399999999999</v>
      </c>
      <c r="P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1166.6699999999998</v>
      </c>
      <c r="Q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1166.94</v>
      </c>
      <c r="R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1166.95</v>
      </c>
      <c r="S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1170.96</v>
      </c>
      <c r="T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1175.48</v>
      </c>
      <c r="U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1182.44</v>
      </c>
      <c r="V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1191.9000000000001</v>
      </c>
      <c r="W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1190.71</v>
      </c>
      <c r="X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1327.75</v>
      </c>
      <c r="Y368" s="104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1203.9199999999998</v>
      </c>
    </row>
    <row r="369" spans="1:27" x14ac:dyDescent="0.2">
      <c r="A369" s="77">
        <f t="shared" si="15"/>
        <v>43179</v>
      </c>
      <c r="B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1160.93</v>
      </c>
      <c r="C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1162.93</v>
      </c>
      <c r="D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1161.1499999999999</v>
      </c>
      <c r="E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1160.8599999999999</v>
      </c>
      <c r="F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1160.3899999999999</v>
      </c>
      <c r="G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1162.01</v>
      </c>
      <c r="H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1179.3799999999999</v>
      </c>
      <c r="I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1210.0899999999999</v>
      </c>
      <c r="J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1180.8399999999999</v>
      </c>
      <c r="K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1168.74</v>
      </c>
      <c r="L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1168.44</v>
      </c>
      <c r="M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1167.99</v>
      </c>
      <c r="N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</v>
      </c>
      <c r="O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1169.57</v>
      </c>
      <c r="P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1168.32</v>
      </c>
      <c r="Q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1168.6399999999999</v>
      </c>
      <c r="R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1168.57</v>
      </c>
      <c r="S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1169.1499999999999</v>
      </c>
      <c r="T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1177.5</v>
      </c>
      <c r="U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1181.8799999999999</v>
      </c>
      <c r="V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1180.75</v>
      </c>
      <c r="W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1187.33</v>
      </c>
      <c r="X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1343.33</v>
      </c>
      <c r="Y369" s="104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1207.8899999999999</v>
      </c>
    </row>
    <row r="370" spans="1:27" x14ac:dyDescent="0.2">
      <c r="A370" s="77">
        <f t="shared" si="15"/>
        <v>43180</v>
      </c>
      <c r="B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1177.6199999999999</v>
      </c>
      <c r="C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1161.1599999999999</v>
      </c>
      <c r="D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1160.3899999999999</v>
      </c>
      <c r="E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1160.17</v>
      </c>
      <c r="F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1161.04</v>
      </c>
      <c r="G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1162.01</v>
      </c>
      <c r="H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1176.6199999999999</v>
      </c>
      <c r="I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1275.68</v>
      </c>
      <c r="J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1181.1500000000001</v>
      </c>
      <c r="K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1284.01</v>
      </c>
      <c r="L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1283.9199999999998</v>
      </c>
      <c r="M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1296.6399999999999</v>
      </c>
      <c r="N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1262</v>
      </c>
      <c r="O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1261.8799999999999</v>
      </c>
      <c r="P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1261.04</v>
      </c>
      <c r="Q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1247.55</v>
      </c>
      <c r="R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1235.83</v>
      </c>
      <c r="S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1256.8399999999999</v>
      </c>
      <c r="T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1200.77</v>
      </c>
      <c r="U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1272.58</v>
      </c>
      <c r="V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1253.73</v>
      </c>
      <c r="W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1212.8799999999999</v>
      </c>
      <c r="X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1446.2099999999998</v>
      </c>
      <c r="Y370" s="104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1227.7099999999998</v>
      </c>
    </row>
    <row r="371" spans="1:27" x14ac:dyDescent="0.2">
      <c r="A371" s="77">
        <f t="shared" si="15"/>
        <v>43181</v>
      </c>
      <c r="B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1166.58</v>
      </c>
      <c r="C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1182.54</v>
      </c>
      <c r="D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1166.96</v>
      </c>
      <c r="E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1220.6699999999998</v>
      </c>
      <c r="F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1213.75</v>
      </c>
      <c r="G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1163.1399999999999</v>
      </c>
      <c r="H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1180.08</v>
      </c>
      <c r="I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1175.9099999999999</v>
      </c>
      <c r="J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1217.75</v>
      </c>
      <c r="K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1171.3399999999999</v>
      </c>
      <c r="L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1193.24</v>
      </c>
      <c r="M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1175.67</v>
      </c>
      <c r="N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1185.3499999999999</v>
      </c>
      <c r="O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1184.9699999999998</v>
      </c>
      <c r="P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1184.56</v>
      </c>
      <c r="Q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1184.98</v>
      </c>
      <c r="R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1180.43</v>
      </c>
      <c r="S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1189.6099999999999</v>
      </c>
      <c r="T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1211.8599999999999</v>
      </c>
      <c r="U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1208.99</v>
      </c>
      <c r="V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1204.33</v>
      </c>
      <c r="W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1211.76</v>
      </c>
      <c r="X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1367.8</v>
      </c>
      <c r="Y371" s="104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1218.3699999999999</v>
      </c>
    </row>
    <row r="372" spans="1:27" x14ac:dyDescent="0.2">
      <c r="A372" s="77">
        <f t="shared" si="15"/>
        <v>43182</v>
      </c>
      <c r="B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1173.3899999999999</v>
      </c>
      <c r="C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1166.0899999999999</v>
      </c>
      <c r="D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1185.0999999999999</v>
      </c>
      <c r="E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1196.82</v>
      </c>
      <c r="F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1189.97</v>
      </c>
      <c r="G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1173.9199999999998</v>
      </c>
      <c r="H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1175.78</v>
      </c>
      <c r="I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1165.9699999999998</v>
      </c>
      <c r="J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1181.04</v>
      </c>
      <c r="K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1182.3499999999999</v>
      </c>
      <c r="L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1182.6599999999999</v>
      </c>
      <c r="M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1182.9099999999999</v>
      </c>
      <c r="N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1182.43</v>
      </c>
      <c r="O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1182.1799999999998</v>
      </c>
      <c r="P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1180.57</v>
      </c>
      <c r="Q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1180.52</v>
      </c>
      <c r="R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1180.7</v>
      </c>
      <c r="S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1187.82</v>
      </c>
      <c r="T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1192.75</v>
      </c>
      <c r="U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1284.08</v>
      </c>
      <c r="V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1221.6899999999998</v>
      </c>
      <c r="W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1217.33</v>
      </c>
      <c r="X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1317.82</v>
      </c>
      <c r="Y372" s="104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1257.49</v>
      </c>
    </row>
    <row r="373" spans="1:27" x14ac:dyDescent="0.2">
      <c r="A373" s="77">
        <f t="shared" si="15"/>
        <v>43183</v>
      </c>
      <c r="B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1202.08</v>
      </c>
      <c r="C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1212.26</v>
      </c>
      <c r="D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1225.78</v>
      </c>
      <c r="E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1238.8999999999999</v>
      </c>
      <c r="F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1224.03</v>
      </c>
      <c r="G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1206.56</v>
      </c>
      <c r="H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1202.8</v>
      </c>
      <c r="I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1151.32</v>
      </c>
      <c r="J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1172.76</v>
      </c>
      <c r="K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1176.81</v>
      </c>
      <c r="L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1188.57</v>
      </c>
      <c r="M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1171.02</v>
      </c>
      <c r="N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1172.8599999999999</v>
      </c>
      <c r="O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1171.76</v>
      </c>
      <c r="P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1170.82</v>
      </c>
      <c r="Q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1170.83</v>
      </c>
      <c r="R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1171.8999999999999</v>
      </c>
      <c r="S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1179.18</v>
      </c>
      <c r="T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1293.4199999999998</v>
      </c>
      <c r="U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1223.6099999999999</v>
      </c>
      <c r="V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1218.1599999999999</v>
      </c>
      <c r="W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1204.49</v>
      </c>
      <c r="X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1366.89</v>
      </c>
      <c r="Y373" s="104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1222.9399999999998</v>
      </c>
    </row>
    <row r="374" spans="1:27" x14ac:dyDescent="0.2">
      <c r="A374" s="77">
        <f t="shared" si="15"/>
        <v>43184</v>
      </c>
      <c r="B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1168.23</v>
      </c>
      <c r="C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1220.1599999999999</v>
      </c>
      <c r="D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1232.3699999999999</v>
      </c>
      <c r="E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1246.27</v>
      </c>
      <c r="F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1246.98</v>
      </c>
      <c r="G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1207.4699999999998</v>
      </c>
      <c r="H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1228.72</v>
      </c>
      <c r="I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1176.1199999999999</v>
      </c>
      <c r="J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1239.8399999999999</v>
      </c>
      <c r="K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1175.05</v>
      </c>
      <c r="L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1178.8599999999999</v>
      </c>
      <c r="M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1174.78</v>
      </c>
      <c r="N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1209</v>
      </c>
      <c r="O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1205.47</v>
      </c>
      <c r="P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1225.6999999999998</v>
      </c>
      <c r="Q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1240.97</v>
      </c>
      <c r="R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1242.8599999999999</v>
      </c>
      <c r="S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1251.95</v>
      </c>
      <c r="T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1236.32</v>
      </c>
      <c r="U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1215.3799999999999</v>
      </c>
      <c r="V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1218.1599999999999</v>
      </c>
      <c r="W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1209.33</v>
      </c>
      <c r="X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1345.16</v>
      </c>
      <c r="Y374" s="104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1263.23</v>
      </c>
    </row>
    <row r="375" spans="1:27" x14ac:dyDescent="0.2">
      <c r="A375" s="77">
        <f t="shared" si="15"/>
        <v>43185</v>
      </c>
      <c r="B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1184.23</v>
      </c>
      <c r="C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1215.57</v>
      </c>
      <c r="D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1235.07</v>
      </c>
      <c r="E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1249.3900000000001</v>
      </c>
      <c r="F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1249.43</v>
      </c>
      <c r="G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1207.58</v>
      </c>
      <c r="H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1217.46</v>
      </c>
      <c r="I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1194.81</v>
      </c>
      <c r="J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1197.49</v>
      </c>
      <c r="K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1188.73</v>
      </c>
      <c r="L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1185.49</v>
      </c>
      <c r="M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1184.1599999999999</v>
      </c>
      <c r="N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1183.76</v>
      </c>
      <c r="O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1180.8999999999999</v>
      </c>
      <c r="P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1180.9199999999998</v>
      </c>
      <c r="Q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1180.5</v>
      </c>
      <c r="R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1172.25</v>
      </c>
      <c r="S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1175.77</v>
      </c>
      <c r="T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1198.79</v>
      </c>
      <c r="U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1205.6099999999999</v>
      </c>
      <c r="V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1202.94</v>
      </c>
      <c r="W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1199.45</v>
      </c>
      <c r="X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1268.22</v>
      </c>
      <c r="Y375" s="104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1197.27</v>
      </c>
    </row>
    <row r="376" spans="1:27" x14ac:dyDescent="0.2">
      <c r="A376" s="77">
        <f t="shared" si="15"/>
        <v>43186</v>
      </c>
      <c r="B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1160.67</v>
      </c>
      <c r="C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1194.32</v>
      </c>
      <c r="D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1193.48</v>
      </c>
      <c r="E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1193.1499999999999</v>
      </c>
      <c r="F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1193.95</v>
      </c>
      <c r="G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1180.9799999999998</v>
      </c>
      <c r="H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1207.3699999999999</v>
      </c>
      <c r="I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1183.97</v>
      </c>
      <c r="J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1192.22</v>
      </c>
      <c r="K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1179.33</v>
      </c>
      <c r="L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1179.1399999999999</v>
      </c>
      <c r="M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1179.01</v>
      </c>
      <c r="N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1178.8</v>
      </c>
      <c r="O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1177.4599999999998</v>
      </c>
      <c r="P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1171.72</v>
      </c>
      <c r="Q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1176.05</v>
      </c>
      <c r="R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1172.27</v>
      </c>
      <c r="S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1195.07</v>
      </c>
      <c r="T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1203.1099999999999</v>
      </c>
      <c r="U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1189.46</v>
      </c>
      <c r="V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1205.45</v>
      </c>
      <c r="W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1203.3899999999999</v>
      </c>
      <c r="X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1337.23</v>
      </c>
      <c r="Y376" s="104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1195.8499999999999</v>
      </c>
      <c r="AA376" s="78"/>
    </row>
    <row r="377" spans="1:27" x14ac:dyDescent="0.2">
      <c r="A377" s="77">
        <f t="shared" si="15"/>
        <v>43187</v>
      </c>
      <c r="B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1160.6299999999999</v>
      </c>
      <c r="C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1180.75</v>
      </c>
      <c r="D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1180.1499999999999</v>
      </c>
      <c r="E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1193.6599999999999</v>
      </c>
      <c r="F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1180.76</v>
      </c>
      <c r="G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1194.49</v>
      </c>
      <c r="H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1229.33</v>
      </c>
      <c r="I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1185.8399999999999</v>
      </c>
      <c r="J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1189.8599999999999</v>
      </c>
      <c r="K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1180.55</v>
      </c>
      <c r="L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1180.1899999999998</v>
      </c>
      <c r="M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1179.08</v>
      </c>
      <c r="N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1176.73</v>
      </c>
      <c r="O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1176.3899999999999</v>
      </c>
      <c r="P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1176.1299999999999</v>
      </c>
      <c r="Q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1176.32</v>
      </c>
      <c r="R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1172.6099999999999</v>
      </c>
      <c r="S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1196.75</v>
      </c>
      <c r="T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1192.6500000000001</v>
      </c>
      <c r="U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1196.79</v>
      </c>
      <c r="V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1197.77</v>
      </c>
      <c r="W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1196.0999999999999</v>
      </c>
      <c r="X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1341.19</v>
      </c>
      <c r="Y377" s="104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1191.06</v>
      </c>
    </row>
    <row r="378" spans="1:27" x14ac:dyDescent="0.2">
      <c r="A378" s="77">
        <f t="shared" si="15"/>
        <v>43188</v>
      </c>
      <c r="B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1159.8499999999999</v>
      </c>
      <c r="C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1172.1299999999999</v>
      </c>
      <c r="D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1178.43</v>
      </c>
      <c r="E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1178.25</v>
      </c>
      <c r="F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1178.6499999999999</v>
      </c>
      <c r="G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1178.73</v>
      </c>
      <c r="H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1171.3699999999999</v>
      </c>
      <c r="I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1214.94</v>
      </c>
      <c r="J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1191.1999999999998</v>
      </c>
      <c r="K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1247.04</v>
      </c>
      <c r="L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1274.6300000000001</v>
      </c>
      <c r="M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1269.1400000000001</v>
      </c>
      <c r="N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1229.55</v>
      </c>
      <c r="O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1208.6999999999998</v>
      </c>
      <c r="P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1208.4099999999999</v>
      </c>
      <c r="Q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1194.21</v>
      </c>
      <c r="R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1182.5999999999999</v>
      </c>
      <c r="S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1190.4199999999998</v>
      </c>
      <c r="T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1187.1600000000001</v>
      </c>
      <c r="U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1172.1199999999999</v>
      </c>
      <c r="V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1193.3599999999999</v>
      </c>
      <c r="W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1202.03</v>
      </c>
      <c r="X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1359.61</v>
      </c>
      <c r="Y378" s="104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1184.01</v>
      </c>
    </row>
    <row r="379" spans="1:27" x14ac:dyDescent="0.2">
      <c r="A379" s="77">
        <f t="shared" ref="A379:A380" si="16">A342</f>
        <v>43189</v>
      </c>
      <c r="B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1160.3799999999999</v>
      </c>
      <c r="C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1172.6199999999999</v>
      </c>
      <c r="D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1192.26</v>
      </c>
      <c r="E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1191.99</v>
      </c>
      <c r="F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1178.9099999999999</v>
      </c>
      <c r="G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1179.4499999999998</v>
      </c>
      <c r="H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1174.82</v>
      </c>
      <c r="I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1196.07</v>
      </c>
      <c r="J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1173.22</v>
      </c>
      <c r="K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1227.3899999999999</v>
      </c>
      <c r="L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1242.6600000000001</v>
      </c>
      <c r="M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1241.98</v>
      </c>
      <c r="N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1209.97</v>
      </c>
      <c r="O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1193.46</v>
      </c>
      <c r="P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1193.51</v>
      </c>
      <c r="Q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1182.0899999999999</v>
      </c>
      <c r="R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1182.24</v>
      </c>
      <c r="S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1190.8699999999999</v>
      </c>
      <c r="T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1181.5</v>
      </c>
      <c r="U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1170.8800000000001</v>
      </c>
      <c r="V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1191.05</v>
      </c>
      <c r="W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1197.24</v>
      </c>
      <c r="X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1407.41</v>
      </c>
      <c r="Y379" s="134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1290.3399999999999</v>
      </c>
    </row>
    <row r="380" spans="1:27" x14ac:dyDescent="0.2">
      <c r="A380" s="77">
        <f t="shared" si="16"/>
        <v>43190</v>
      </c>
      <c r="B380" s="134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1164.0899999999999</v>
      </c>
      <c r="C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1165.78</v>
      </c>
      <c r="D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1192.0899999999999</v>
      </c>
      <c r="E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1191.8399999999999</v>
      </c>
      <c r="F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1206.17</v>
      </c>
      <c r="G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1206.49</v>
      </c>
      <c r="H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1182.3499999999999</v>
      </c>
      <c r="I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1182.42</v>
      </c>
      <c r="J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1166.02</v>
      </c>
      <c r="K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1167.0899999999999</v>
      </c>
      <c r="L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1154.8399999999999</v>
      </c>
      <c r="M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1165.3899999999999</v>
      </c>
      <c r="N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1167.3999999999999</v>
      </c>
      <c r="O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1167.1899999999998</v>
      </c>
      <c r="P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1166.3599999999999</v>
      </c>
      <c r="Q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1152.6199999999999</v>
      </c>
      <c r="R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1182.78</v>
      </c>
      <c r="S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1209</v>
      </c>
      <c r="T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1198.25</v>
      </c>
      <c r="U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1172.7099999999998</v>
      </c>
      <c r="V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1186.9399999999998</v>
      </c>
      <c r="W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1192.6600000000001</v>
      </c>
      <c r="X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1418.62</v>
      </c>
      <c r="Y380" s="142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1316.37</v>
      </c>
    </row>
    <row r="381" spans="1:27" x14ac:dyDescent="0.2">
      <c r="A381" s="83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</row>
    <row r="382" spans="1:27" x14ac:dyDescent="0.25">
      <c r="A382" s="85" t="s">
        <v>151</v>
      </c>
    </row>
    <row r="383" spans="1:27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7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5" ht="12.75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5" ht="12.75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5" x14ac:dyDescent="0.2">
      <c r="A387" s="77">
        <f t="shared" ref="A387:A415" si="17">A350</f>
        <v>43160</v>
      </c>
      <c r="B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1262.01</v>
      </c>
      <c r="C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1109.7099999999998</v>
      </c>
      <c r="D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1096.02</v>
      </c>
      <c r="E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1091.99</v>
      </c>
      <c r="F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1098.76</v>
      </c>
      <c r="G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1129.08</v>
      </c>
      <c r="H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1231.28</v>
      </c>
      <c r="I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1365.77</v>
      </c>
      <c r="J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1159.52</v>
      </c>
      <c r="K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1340.1</v>
      </c>
      <c r="L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1381.69</v>
      </c>
      <c r="M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1409.48</v>
      </c>
      <c r="N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1397.84</v>
      </c>
      <c r="O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1397.52</v>
      </c>
      <c r="P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1414.12</v>
      </c>
      <c r="Q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1400.97</v>
      </c>
      <c r="R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1401.4599999999998</v>
      </c>
      <c r="S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1349.27</v>
      </c>
      <c r="T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1320.26</v>
      </c>
      <c r="U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1329.3</v>
      </c>
      <c r="V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1279.19</v>
      </c>
      <c r="W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1186.3</v>
      </c>
      <c r="X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1500.61</v>
      </c>
      <c r="Y387" s="104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1335.04</v>
      </c>
    </row>
    <row r="388" spans="1:25" x14ac:dyDescent="0.2">
      <c r="A388" s="77">
        <f t="shared" si="17"/>
        <v>43161</v>
      </c>
      <c r="B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1229.9699999999998</v>
      </c>
      <c r="C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1136.5899999999999</v>
      </c>
      <c r="D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1103.95</v>
      </c>
      <c r="E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1092.8399999999999</v>
      </c>
      <c r="F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1099.77</v>
      </c>
      <c r="G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1102.4499999999998</v>
      </c>
      <c r="H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1198.18</v>
      </c>
      <c r="I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1298.97</v>
      </c>
      <c r="J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1147.56</v>
      </c>
      <c r="K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1255.3800000000001</v>
      </c>
      <c r="L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1308.25</v>
      </c>
      <c r="M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1285.8899999999999</v>
      </c>
      <c r="N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1244</v>
      </c>
      <c r="O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1243.48</v>
      </c>
      <c r="P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1243.71</v>
      </c>
      <c r="Q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1243.82</v>
      </c>
      <c r="R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1243.78</v>
      </c>
      <c r="S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1267.01</v>
      </c>
      <c r="T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1289.04</v>
      </c>
      <c r="U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1307.33</v>
      </c>
      <c r="V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1268</v>
      </c>
      <c r="W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1199.8599999999999</v>
      </c>
      <c r="X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1441.7</v>
      </c>
      <c r="Y388" s="104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1343.82</v>
      </c>
    </row>
    <row r="389" spans="1:25" x14ac:dyDescent="0.2">
      <c r="A389" s="77">
        <f t="shared" si="17"/>
        <v>43162</v>
      </c>
      <c r="B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1223.31</v>
      </c>
      <c r="C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1134.3699999999999</v>
      </c>
      <c r="D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1136.98</v>
      </c>
      <c r="E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1136.74</v>
      </c>
      <c r="F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1137.21</v>
      </c>
      <c r="G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1138.3399999999999</v>
      </c>
      <c r="H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1130.94</v>
      </c>
      <c r="I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1145.8699999999999</v>
      </c>
      <c r="J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1172.75</v>
      </c>
      <c r="K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1133.29</v>
      </c>
      <c r="L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1166.4100000000001</v>
      </c>
      <c r="M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1166.3799999999999</v>
      </c>
      <c r="N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1116.1299999999999</v>
      </c>
      <c r="O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1127.53</v>
      </c>
      <c r="P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1147.06</v>
      </c>
      <c r="Q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1147.1999999999998</v>
      </c>
      <c r="R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1133.23</v>
      </c>
      <c r="S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1208.1699999999998</v>
      </c>
      <c r="T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1190.03</v>
      </c>
      <c r="U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1192.8599999999999</v>
      </c>
      <c r="V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1150.04</v>
      </c>
      <c r="W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1187.5</v>
      </c>
      <c r="X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1407.84</v>
      </c>
      <c r="Y389" s="104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1313.1200000000001</v>
      </c>
    </row>
    <row r="390" spans="1:25" x14ac:dyDescent="0.2">
      <c r="A390" s="77">
        <f t="shared" si="17"/>
        <v>43163</v>
      </c>
      <c r="B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1178.23</v>
      </c>
      <c r="C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1127.92</v>
      </c>
      <c r="D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1126.6999999999998</v>
      </c>
      <c r="E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1124.07</v>
      </c>
      <c r="F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1124.9899999999998</v>
      </c>
      <c r="G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1125.6899999999998</v>
      </c>
      <c r="H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1167.1099999999999</v>
      </c>
      <c r="I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1142.8499999999999</v>
      </c>
      <c r="J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1217.9000000000001</v>
      </c>
      <c r="K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1135.1999999999998</v>
      </c>
      <c r="L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1127.3799999999999</v>
      </c>
      <c r="M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1137.1199999999999</v>
      </c>
      <c r="N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1137.1599999999999</v>
      </c>
      <c r="O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</v>
      </c>
      <c r="P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1137.47</v>
      </c>
      <c r="Q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1136.1599999999999</v>
      </c>
      <c r="R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1136.01</v>
      </c>
      <c r="S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1224.54</v>
      </c>
      <c r="T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1171.82</v>
      </c>
      <c r="U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1174.76</v>
      </c>
      <c r="V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1138.49</v>
      </c>
      <c r="W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1188.4299999999998</v>
      </c>
      <c r="X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1391.74</v>
      </c>
      <c r="Y390" s="104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1273.5</v>
      </c>
    </row>
    <row r="391" spans="1:25" x14ac:dyDescent="0.2">
      <c r="A391" s="77">
        <f t="shared" si="17"/>
        <v>43164</v>
      </c>
      <c r="B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1233.6099999999999</v>
      </c>
      <c r="C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1109.6099999999999</v>
      </c>
      <c r="D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1108.45</v>
      </c>
      <c r="E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1105.77</v>
      </c>
      <c r="F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1102.24</v>
      </c>
      <c r="G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1122.73</v>
      </c>
      <c r="H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1214.08</v>
      </c>
      <c r="I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1313.53</v>
      </c>
      <c r="J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</v>
      </c>
      <c r="K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1306.2</v>
      </c>
      <c r="L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1372.1399999999999</v>
      </c>
      <c r="M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1303</v>
      </c>
      <c r="N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1285.25</v>
      </c>
      <c r="O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1284.8999999999999</v>
      </c>
      <c r="P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1285.4000000000001</v>
      </c>
      <c r="Q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1285.31</v>
      </c>
      <c r="R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1284.7</v>
      </c>
      <c r="S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1346.24</v>
      </c>
      <c r="T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1302.93</v>
      </c>
      <c r="U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1385.81</v>
      </c>
      <c r="V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1344.81</v>
      </c>
      <c r="W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1271.33</v>
      </c>
      <c r="X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1480.66</v>
      </c>
      <c r="Y391" s="104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1387.22</v>
      </c>
    </row>
    <row r="392" spans="1:25" x14ac:dyDescent="0.2">
      <c r="A392" s="77">
        <f t="shared" si="17"/>
        <v>43165</v>
      </c>
      <c r="B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1250.67</v>
      </c>
      <c r="C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1154.71</v>
      </c>
      <c r="D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1100.5999999999999</v>
      </c>
      <c r="E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1099.55</v>
      </c>
      <c r="F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1098.55</v>
      </c>
      <c r="G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1107.74</v>
      </c>
      <c r="H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1211.05</v>
      </c>
      <c r="I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1295.18</v>
      </c>
      <c r="J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1116.02</v>
      </c>
      <c r="K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1246.74</v>
      </c>
      <c r="L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1297.53</v>
      </c>
      <c r="M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1289.8599999999999</v>
      </c>
      <c r="N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1257.9199999999998</v>
      </c>
      <c r="O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1256.8</v>
      </c>
      <c r="P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1259.8500000000001</v>
      </c>
      <c r="Q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1260.6400000000001</v>
      </c>
      <c r="R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1283.22</v>
      </c>
      <c r="S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1314.16</v>
      </c>
      <c r="T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1272.07</v>
      </c>
      <c r="U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1321.49</v>
      </c>
      <c r="V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1289.47</v>
      </c>
      <c r="W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1244.78</v>
      </c>
      <c r="X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1436.3999999999999</v>
      </c>
      <c r="Y392" s="104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1348.67</v>
      </c>
    </row>
    <row r="393" spans="1:25" x14ac:dyDescent="0.2">
      <c r="A393" s="77">
        <f t="shared" si="17"/>
        <v>43166</v>
      </c>
      <c r="B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1201.6099999999999</v>
      </c>
      <c r="C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1103.45</v>
      </c>
      <c r="D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1101.1799999999998</v>
      </c>
      <c r="E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1096.6899999999998</v>
      </c>
      <c r="F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1097.96</v>
      </c>
      <c r="G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1101.21</v>
      </c>
      <c r="H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1176.8899999999999</v>
      </c>
      <c r="I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1215.75</v>
      </c>
      <c r="J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1116.04</v>
      </c>
      <c r="K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1209.5899999999999</v>
      </c>
      <c r="L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1297.54</v>
      </c>
      <c r="M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1287.3699999999999</v>
      </c>
      <c r="N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1244.3899999999999</v>
      </c>
      <c r="O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1213.9399999999998</v>
      </c>
      <c r="P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1215.1400000000001</v>
      </c>
      <c r="Q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1185.24</v>
      </c>
      <c r="R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1178.4299999999998</v>
      </c>
      <c r="S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1241.49</v>
      </c>
      <c r="T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1281.55</v>
      </c>
      <c r="U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1322.16</v>
      </c>
      <c r="V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1263.1600000000001</v>
      </c>
      <c r="W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1191.1399999999999</v>
      </c>
      <c r="X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1415.38</v>
      </c>
      <c r="Y393" s="104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1332.68</v>
      </c>
    </row>
    <row r="394" spans="1:25" x14ac:dyDescent="0.2">
      <c r="A394" s="77">
        <f t="shared" si="17"/>
        <v>43167</v>
      </c>
      <c r="B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1204.3599999999999</v>
      </c>
      <c r="C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1134.49</v>
      </c>
      <c r="D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1107.48</v>
      </c>
      <c r="E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1106.1499999999999</v>
      </c>
      <c r="F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1107.1099999999999</v>
      </c>
      <c r="G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1108.4099999999999</v>
      </c>
      <c r="H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1137.43</v>
      </c>
      <c r="I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1170.03</v>
      </c>
      <c r="J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1124.73</v>
      </c>
      <c r="K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1124.73</v>
      </c>
      <c r="L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1112.6699999999998</v>
      </c>
      <c r="M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1113.6499999999999</v>
      </c>
      <c r="N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1113.3999999999999</v>
      </c>
      <c r="O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1113.4299999999998</v>
      </c>
      <c r="P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1113.49</v>
      </c>
      <c r="Q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1113.77</v>
      </c>
      <c r="R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1116.3399999999999</v>
      </c>
      <c r="S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1198.77</v>
      </c>
      <c r="T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1247.75</v>
      </c>
      <c r="U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1337.44</v>
      </c>
      <c r="V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1266.1499999999999</v>
      </c>
      <c r="W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1137.9499999999998</v>
      </c>
      <c r="X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1379.26</v>
      </c>
      <c r="Y394" s="104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1302.6299999999999</v>
      </c>
    </row>
    <row r="395" spans="1:25" x14ac:dyDescent="0.2">
      <c r="A395" s="77">
        <f t="shared" si="17"/>
        <v>43168</v>
      </c>
      <c r="B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1203.46</v>
      </c>
      <c r="C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1154.33</v>
      </c>
      <c r="D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1105.46</v>
      </c>
      <c r="E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1104.31</v>
      </c>
      <c r="F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1105.1899999999998</v>
      </c>
      <c r="G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1117.5</v>
      </c>
      <c r="H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1157.6299999999999</v>
      </c>
      <c r="I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1191.67</v>
      </c>
      <c r="J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1112.5999999999999</v>
      </c>
      <c r="K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1218.1600000000001</v>
      </c>
      <c r="L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1257.27</v>
      </c>
      <c r="M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1244.73</v>
      </c>
      <c r="N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1232.03</v>
      </c>
      <c r="O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1204.5999999999999</v>
      </c>
      <c r="P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1176.0899999999999</v>
      </c>
      <c r="Q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1176.1399999999999</v>
      </c>
      <c r="R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1161.8899999999999</v>
      </c>
      <c r="S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1240.5899999999999</v>
      </c>
      <c r="T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1232.4099999999999</v>
      </c>
      <c r="U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1306.06</v>
      </c>
      <c r="V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1218.1499999999999</v>
      </c>
      <c r="W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1140.28</v>
      </c>
      <c r="X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1442.89</v>
      </c>
      <c r="Y395" s="104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1313.39</v>
      </c>
    </row>
    <row r="396" spans="1:25" x14ac:dyDescent="0.2">
      <c r="A396" s="77">
        <f t="shared" si="17"/>
        <v>43169</v>
      </c>
      <c r="B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1202.99</v>
      </c>
      <c r="C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1134.06</v>
      </c>
      <c r="D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1098.33</v>
      </c>
      <c r="E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1097.83</v>
      </c>
      <c r="F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1098.6399999999999</v>
      </c>
      <c r="G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1105.71</v>
      </c>
      <c r="H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1133.68</v>
      </c>
      <c r="I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1191.8699999999999</v>
      </c>
      <c r="J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1113.06</v>
      </c>
      <c r="K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1220.26</v>
      </c>
      <c r="L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1263.76</v>
      </c>
      <c r="M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1248.1299999999999</v>
      </c>
      <c r="N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1236.9100000000001</v>
      </c>
      <c r="O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1208.8999999999999</v>
      </c>
      <c r="P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1181.1999999999998</v>
      </c>
      <c r="Q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1180.57</v>
      </c>
      <c r="R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1162.83</v>
      </c>
      <c r="S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1234.1199999999999</v>
      </c>
      <c r="T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1229.57</v>
      </c>
      <c r="U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1307.07</v>
      </c>
      <c r="V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1219.03</v>
      </c>
      <c r="W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1139.3699999999999</v>
      </c>
      <c r="X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1432.82</v>
      </c>
      <c r="Y396" s="104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1336.16</v>
      </c>
    </row>
    <row r="397" spans="1:25" x14ac:dyDescent="0.2">
      <c r="A397" s="77">
        <f t="shared" si="17"/>
        <v>43170</v>
      </c>
      <c r="B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1175.81</v>
      </c>
      <c r="C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1141.1399999999999</v>
      </c>
      <c r="D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1105.1599999999999</v>
      </c>
      <c r="E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1108.46</v>
      </c>
      <c r="F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1109.1299999999999</v>
      </c>
      <c r="G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1110.3899999999999</v>
      </c>
      <c r="H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1129.27</v>
      </c>
      <c r="I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1121.06</v>
      </c>
      <c r="J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1124.3999999999999</v>
      </c>
      <c r="K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1125.4299999999998</v>
      </c>
      <c r="L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1112.7399999999998</v>
      </c>
      <c r="M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</v>
      </c>
      <c r="N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1143.8599999999999</v>
      </c>
      <c r="O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1129.6499999999999</v>
      </c>
      <c r="P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1113.49</v>
      </c>
      <c r="Q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1113.6999999999998</v>
      </c>
      <c r="R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1129.58</v>
      </c>
      <c r="S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1195.5</v>
      </c>
      <c r="T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1224.1599999999999</v>
      </c>
      <c r="U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1264.5</v>
      </c>
      <c r="V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1213.26</v>
      </c>
      <c r="W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1136.9699999999998</v>
      </c>
      <c r="X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1399.07</v>
      </c>
      <c r="Y397" s="104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1313.67</v>
      </c>
    </row>
    <row r="398" spans="1:25" x14ac:dyDescent="0.2">
      <c r="A398" s="77">
        <f t="shared" si="17"/>
        <v>43171</v>
      </c>
      <c r="B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1197.31</v>
      </c>
      <c r="C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1101.6299999999999</v>
      </c>
      <c r="D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1108.24</v>
      </c>
      <c r="E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1106.3599999999999</v>
      </c>
      <c r="F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1106.1199999999999</v>
      </c>
      <c r="G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1108.8599999999999</v>
      </c>
      <c r="H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1192.31</v>
      </c>
      <c r="I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1293.23</v>
      </c>
      <c r="J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1114.8899999999999</v>
      </c>
      <c r="K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1174.1099999999999</v>
      </c>
      <c r="L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1190.69</v>
      </c>
      <c r="M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1171.06</v>
      </c>
      <c r="N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1171.78</v>
      </c>
      <c r="O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1113.0899999999999</v>
      </c>
      <c r="P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1116.21</v>
      </c>
      <c r="Q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1115.97</v>
      </c>
      <c r="R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1115.74</v>
      </c>
      <c r="S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1175.3799999999999</v>
      </c>
      <c r="T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1198.1199999999999</v>
      </c>
      <c r="U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1279.75</v>
      </c>
      <c r="V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1237.67</v>
      </c>
      <c r="W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1165.29</v>
      </c>
      <c r="X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1421.05</v>
      </c>
      <c r="Y398" s="104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1313.91</v>
      </c>
    </row>
    <row r="399" spans="1:25" x14ac:dyDescent="0.2">
      <c r="A399" s="77">
        <f t="shared" si="17"/>
        <v>43172</v>
      </c>
      <c r="B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1185.51</v>
      </c>
      <c r="C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1097.0999999999999</v>
      </c>
      <c r="D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1094.78</v>
      </c>
      <c r="E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1093.8399999999999</v>
      </c>
      <c r="F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1093.18</v>
      </c>
      <c r="G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1103.4100000000001</v>
      </c>
      <c r="H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1120.2299999999998</v>
      </c>
      <c r="I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1215.01</v>
      </c>
      <c r="J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1124.24</v>
      </c>
      <c r="K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1159.77</v>
      </c>
      <c r="L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1193.0899999999999</v>
      </c>
      <c r="M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1175.22</v>
      </c>
      <c r="N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1170.1099999999999</v>
      </c>
      <c r="O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1113.54</v>
      </c>
      <c r="P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1112.28</v>
      </c>
      <c r="Q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1112.2</v>
      </c>
      <c r="R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1112.4499999999998</v>
      </c>
      <c r="S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1174.3999999999999</v>
      </c>
      <c r="T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1161.3399999999999</v>
      </c>
      <c r="U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1227.53</v>
      </c>
      <c r="V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1208.26</v>
      </c>
      <c r="W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1126.8399999999999</v>
      </c>
      <c r="X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1373.18</v>
      </c>
      <c r="Y399" s="104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1290.9000000000001</v>
      </c>
    </row>
    <row r="400" spans="1:25" x14ac:dyDescent="0.2">
      <c r="A400" s="77">
        <f t="shared" si="17"/>
        <v>43173</v>
      </c>
      <c r="B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1186.9100000000001</v>
      </c>
      <c r="C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1113.6999999999998</v>
      </c>
      <c r="D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1096.6799999999998</v>
      </c>
      <c r="E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1095.76</v>
      </c>
      <c r="F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1092.6399999999999</v>
      </c>
      <c r="G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1094.9599999999998</v>
      </c>
      <c r="H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1148.74</v>
      </c>
      <c r="I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1276.8499999999999</v>
      </c>
      <c r="J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1111.3999999999999</v>
      </c>
      <c r="K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1163.58</v>
      </c>
      <c r="L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1132.81</v>
      </c>
      <c r="M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1125.0899999999999</v>
      </c>
      <c r="N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1113.5999999999999</v>
      </c>
      <c r="O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1112.8</v>
      </c>
      <c r="P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1110.3899999999999</v>
      </c>
      <c r="Q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1158.18</v>
      </c>
      <c r="R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1192.32</v>
      </c>
      <c r="S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1208.6400000000001</v>
      </c>
      <c r="T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1210.67</v>
      </c>
      <c r="U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1261.27</v>
      </c>
      <c r="V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1244.1600000000001</v>
      </c>
      <c r="W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1173.04</v>
      </c>
      <c r="X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1390.07</v>
      </c>
      <c r="Y400" s="104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1292.6299999999999</v>
      </c>
    </row>
    <row r="401" spans="1:27" x14ac:dyDescent="0.2">
      <c r="A401" s="77">
        <f t="shared" si="17"/>
        <v>43174</v>
      </c>
      <c r="B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1190.2</v>
      </c>
      <c r="C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1104.78</v>
      </c>
      <c r="D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1096.18</v>
      </c>
      <c r="E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1094.23</v>
      </c>
      <c r="F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1094.7099999999998</v>
      </c>
      <c r="G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1098.1199999999999</v>
      </c>
      <c r="H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1175.52</v>
      </c>
      <c r="I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1316.52</v>
      </c>
      <c r="J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1145.58</v>
      </c>
      <c r="K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1254.3399999999999</v>
      </c>
      <c r="L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1306.2</v>
      </c>
      <c r="M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1317.35</v>
      </c>
      <c r="N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1272.1200000000001</v>
      </c>
      <c r="O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1258.8399999999999</v>
      </c>
      <c r="P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1260.26</v>
      </c>
      <c r="Q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1253.83</v>
      </c>
      <c r="R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1253.67</v>
      </c>
      <c r="S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1292.25</v>
      </c>
      <c r="T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1277.08</v>
      </c>
      <c r="U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1334.69</v>
      </c>
      <c r="V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1289.51</v>
      </c>
      <c r="W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1200.49</v>
      </c>
      <c r="X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1402.17</v>
      </c>
      <c r="Y401" s="104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1303.07</v>
      </c>
    </row>
    <row r="402" spans="1:27" x14ac:dyDescent="0.2">
      <c r="A402" s="77">
        <f t="shared" si="17"/>
        <v>43175</v>
      </c>
      <c r="B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1205.93</v>
      </c>
      <c r="C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1129.57</v>
      </c>
      <c r="D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1095.8799999999999</v>
      </c>
      <c r="E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1095.58</v>
      </c>
      <c r="F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1095.01</v>
      </c>
      <c r="G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1098.8999999999999</v>
      </c>
      <c r="H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1202.3899999999999</v>
      </c>
      <c r="I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1348.05</v>
      </c>
      <c r="J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1159.6499999999999</v>
      </c>
      <c r="K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1267.3500000000001</v>
      </c>
      <c r="L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1311.3</v>
      </c>
      <c r="M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1313.61</v>
      </c>
      <c r="N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1293.29</v>
      </c>
      <c r="O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1279.92</v>
      </c>
      <c r="P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1268.3900000000001</v>
      </c>
      <c r="Q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1272.8300000000002</v>
      </c>
      <c r="R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1284.01</v>
      </c>
      <c r="S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1308.49</v>
      </c>
      <c r="T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1280.01</v>
      </c>
      <c r="U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1333.45</v>
      </c>
      <c r="V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1294.8800000000001</v>
      </c>
      <c r="W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1208.75</v>
      </c>
      <c r="X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1421.08</v>
      </c>
      <c r="Y402" s="104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1288.03</v>
      </c>
    </row>
    <row r="403" spans="1:27" x14ac:dyDescent="0.2">
      <c r="A403" s="77">
        <f t="shared" si="17"/>
        <v>43176</v>
      </c>
      <c r="B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1148.4199999999998</v>
      </c>
      <c r="C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1108.75</v>
      </c>
      <c r="D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1100.53</v>
      </c>
      <c r="E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1099.6600000000001</v>
      </c>
      <c r="F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1094.03</v>
      </c>
      <c r="G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1095.1199999999999</v>
      </c>
      <c r="H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1123.3599999999999</v>
      </c>
      <c r="I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1179.3399999999999</v>
      </c>
      <c r="J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1106.3899999999999</v>
      </c>
      <c r="K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1109.73</v>
      </c>
      <c r="L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1159.57</v>
      </c>
      <c r="M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1159.3799999999999</v>
      </c>
      <c r="N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1129.77</v>
      </c>
      <c r="O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1110.6699999999998</v>
      </c>
      <c r="P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1108</v>
      </c>
      <c r="Q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1108.3799999999999</v>
      </c>
      <c r="R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1108.8499999999999</v>
      </c>
      <c r="S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1109.56</v>
      </c>
      <c r="T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1112.4499999999998</v>
      </c>
      <c r="U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1256.55</v>
      </c>
      <c r="V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1216.03</v>
      </c>
      <c r="W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1132.99</v>
      </c>
      <c r="X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1313.22</v>
      </c>
      <c r="Y403" s="104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1190.5</v>
      </c>
    </row>
    <row r="404" spans="1:27" x14ac:dyDescent="0.2">
      <c r="A404" s="77">
        <f t="shared" si="17"/>
        <v>43177</v>
      </c>
      <c r="B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1111.6999999999998</v>
      </c>
      <c r="C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1110.3499999999999</v>
      </c>
      <c r="D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1107.72</v>
      </c>
      <c r="E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1106.6499999999999</v>
      </c>
      <c r="F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1105.98</v>
      </c>
      <c r="G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1107.33</v>
      </c>
      <c r="H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1122.22</v>
      </c>
      <c r="I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1126.8799999999999</v>
      </c>
      <c r="J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1182.57</v>
      </c>
      <c r="K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1116.29</v>
      </c>
      <c r="L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1117.68</v>
      </c>
      <c r="M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1118.32</v>
      </c>
      <c r="N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1118.57</v>
      </c>
      <c r="O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1118.77</v>
      </c>
      <c r="P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1117.79</v>
      </c>
      <c r="Q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1118.05</v>
      </c>
      <c r="R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1117.6299999999999</v>
      </c>
      <c r="S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1119.73</v>
      </c>
      <c r="T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1130.9099999999999</v>
      </c>
      <c r="U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1141.78</v>
      </c>
      <c r="V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1138.6199999999999</v>
      </c>
      <c r="W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1145.32</v>
      </c>
      <c r="X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1250.32</v>
      </c>
      <c r="Y404" s="104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1162.5</v>
      </c>
    </row>
    <row r="405" spans="1:27" x14ac:dyDescent="0.2">
      <c r="A405" s="77">
        <f t="shared" si="17"/>
        <v>43178</v>
      </c>
      <c r="B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1102.78</v>
      </c>
      <c r="C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1107.1299999999999</v>
      </c>
      <c r="D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1105.6399999999999</v>
      </c>
      <c r="E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1105.33</v>
      </c>
      <c r="F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1105.51</v>
      </c>
      <c r="G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1106.3499999999999</v>
      </c>
      <c r="H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1124.5999999999999</v>
      </c>
      <c r="I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1151.53</v>
      </c>
      <c r="J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1121.3</v>
      </c>
      <c r="K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1110.96</v>
      </c>
      <c r="L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1111.6799999999998</v>
      </c>
      <c r="M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1111.4199999999998</v>
      </c>
      <c r="N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1110.31</v>
      </c>
      <c r="O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1111.76</v>
      </c>
      <c r="P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1110.6499999999999</v>
      </c>
      <c r="Q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1110.8999999999999</v>
      </c>
      <c r="R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1110.92</v>
      </c>
      <c r="S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1114.69</v>
      </c>
      <c r="T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1118.95</v>
      </c>
      <c r="U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1125.5</v>
      </c>
      <c r="V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1134.3999999999999</v>
      </c>
      <c r="W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1133.29</v>
      </c>
      <c r="X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1262.26</v>
      </c>
      <c r="Y405" s="104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1145.71</v>
      </c>
    </row>
    <row r="406" spans="1:27" x14ac:dyDescent="0.2">
      <c r="A406" s="77">
        <f t="shared" si="17"/>
        <v>43179</v>
      </c>
      <c r="B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1105.25</v>
      </c>
      <c r="C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1107.1299999999999</v>
      </c>
      <c r="D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1105.46</v>
      </c>
      <c r="E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1105.1799999999998</v>
      </c>
      <c r="F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1104.74</v>
      </c>
      <c r="G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1106.27</v>
      </c>
      <c r="H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1122.6099999999999</v>
      </c>
      <c r="I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1151.53</v>
      </c>
      <c r="J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1123.9899999999998</v>
      </c>
      <c r="K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1112.5999999999999</v>
      </c>
      <c r="L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1112.32</v>
      </c>
      <c r="M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1111.9000000000001</v>
      </c>
      <c r="N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1111.9100000000001</v>
      </c>
      <c r="O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1113.3899999999999</v>
      </c>
      <c r="P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1112.21</v>
      </c>
      <c r="Q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1112.51</v>
      </c>
      <c r="R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1112.4399999999998</v>
      </c>
      <c r="S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1112.99</v>
      </c>
      <c r="T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1120.8499999999999</v>
      </c>
      <c r="U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1124.9699999999998</v>
      </c>
      <c r="V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1123.9099999999999</v>
      </c>
      <c r="W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1130.0999999999999</v>
      </c>
      <c r="X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1276.93</v>
      </c>
      <c r="Y406" s="104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1149.45</v>
      </c>
    </row>
    <row r="407" spans="1:27" x14ac:dyDescent="0.2">
      <c r="A407" s="77">
        <f t="shared" si="17"/>
        <v>43180</v>
      </c>
      <c r="B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1120.96</v>
      </c>
      <c r="C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1105.47</v>
      </c>
      <c r="D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1104.74</v>
      </c>
      <c r="E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1104.54</v>
      </c>
      <c r="F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1105.3599999999999</v>
      </c>
      <c r="G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1106.27</v>
      </c>
      <c r="H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1120.02</v>
      </c>
      <c r="I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1213.26</v>
      </c>
      <c r="J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1124.29</v>
      </c>
      <c r="K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1221.0899999999999</v>
      </c>
      <c r="L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1221.01</v>
      </c>
      <c r="M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1232.98</v>
      </c>
      <c r="N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1200.3799999999999</v>
      </c>
      <c r="O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1200.27</v>
      </c>
      <c r="P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1199.47</v>
      </c>
      <c r="Q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1186.78</v>
      </c>
      <c r="R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1175.75</v>
      </c>
      <c r="S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1195.53</v>
      </c>
      <c r="T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1142.75</v>
      </c>
      <c r="U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1210.3399999999999</v>
      </c>
      <c r="V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1192.5999999999999</v>
      </c>
      <c r="W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1154.1400000000001</v>
      </c>
      <c r="X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1373.75</v>
      </c>
      <c r="Y407" s="104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1168.0999999999999</v>
      </c>
    </row>
    <row r="408" spans="1:27" x14ac:dyDescent="0.2">
      <c r="A408" s="77">
        <f t="shared" si="17"/>
        <v>43181</v>
      </c>
      <c r="B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1110.57</v>
      </c>
      <c r="C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1125.5899999999999</v>
      </c>
      <c r="D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1110.93</v>
      </c>
      <c r="E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1161.4799999999998</v>
      </c>
      <c r="F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1154.9599999999998</v>
      </c>
      <c r="G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1107.33</v>
      </c>
      <c r="H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1123.27</v>
      </c>
      <c r="I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1119.3499999999999</v>
      </c>
      <c r="J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1158.7399999999998</v>
      </c>
      <c r="K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1115.05</v>
      </c>
      <c r="L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1135.6599999999999</v>
      </c>
      <c r="M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1119.1299999999999</v>
      </c>
      <c r="N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1128.23</v>
      </c>
      <c r="O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1127.8799999999999</v>
      </c>
      <c r="P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1127.49</v>
      </c>
      <c r="Q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1127.8900000000001</v>
      </c>
      <c r="R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1123.6099999999999</v>
      </c>
      <c r="S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1132.25</v>
      </c>
      <c r="T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1153.19</v>
      </c>
      <c r="U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1150.49</v>
      </c>
      <c r="V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1146.0999999999999</v>
      </c>
      <c r="W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1153.0899999999999</v>
      </c>
      <c r="X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1299.95</v>
      </c>
      <c r="Y408" s="104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1159.31</v>
      </c>
    </row>
    <row r="409" spans="1:27" x14ac:dyDescent="0.2">
      <c r="A409" s="77">
        <f t="shared" si="17"/>
        <v>43182</v>
      </c>
      <c r="B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1116.98</v>
      </c>
      <c r="C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1110.1099999999999</v>
      </c>
      <c r="D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1128</v>
      </c>
      <c r="E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1139.03</v>
      </c>
      <c r="F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1132.58</v>
      </c>
      <c r="G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1117.4799999999998</v>
      </c>
      <c r="H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1119.23</v>
      </c>
      <c r="I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1109.9899999999998</v>
      </c>
      <c r="J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1124.18</v>
      </c>
      <c r="K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1125.4199999999998</v>
      </c>
      <c r="L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1125.7099999999998</v>
      </c>
      <c r="M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1125.94</v>
      </c>
      <c r="N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1125.49</v>
      </c>
      <c r="O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1125.26</v>
      </c>
      <c r="P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1123.73</v>
      </c>
      <c r="Q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1123.6899999999998</v>
      </c>
      <c r="R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1123.8599999999999</v>
      </c>
      <c r="S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1130.56</v>
      </c>
      <c r="T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1135.1999999999998</v>
      </c>
      <c r="U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1221.1599999999999</v>
      </c>
      <c r="V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1162.4399999999998</v>
      </c>
      <c r="W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1158.33</v>
      </c>
      <c r="X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1252.92</v>
      </c>
      <c r="Y409" s="104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1196.1399999999999</v>
      </c>
    </row>
    <row r="410" spans="1:27" x14ac:dyDescent="0.2">
      <c r="A410" s="77">
        <f t="shared" si="17"/>
        <v>43183</v>
      </c>
      <c r="B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1143.98</v>
      </c>
      <c r="C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1153.57</v>
      </c>
      <c r="D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1166.29</v>
      </c>
      <c r="E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1178.6399999999999</v>
      </c>
      <c r="F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1164.6399999999999</v>
      </c>
      <c r="G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1148.1999999999998</v>
      </c>
      <c r="H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1144.6599999999999</v>
      </c>
      <c r="I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1096.21</v>
      </c>
      <c r="J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1116.3799999999999</v>
      </c>
      <c r="K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1120.1999999999998</v>
      </c>
      <c r="L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1131.27</v>
      </c>
      <c r="M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1114.75</v>
      </c>
      <c r="N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1116.4799999999998</v>
      </c>
      <c r="O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1115.4499999999998</v>
      </c>
      <c r="P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1114.56</v>
      </c>
      <c r="Q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1114.57</v>
      </c>
      <c r="R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1115.58</v>
      </c>
      <c r="S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1122.43</v>
      </c>
      <c r="T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1229.9499999999998</v>
      </c>
      <c r="U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1164.25</v>
      </c>
      <c r="V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1159.1199999999999</v>
      </c>
      <c r="W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1146.25</v>
      </c>
      <c r="X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1299.1000000000001</v>
      </c>
      <c r="Y410" s="104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1163.6199999999999</v>
      </c>
      <c r="AA410" s="78"/>
    </row>
    <row r="411" spans="1:27" x14ac:dyDescent="0.2">
      <c r="A411" s="77">
        <f t="shared" si="17"/>
        <v>43184</v>
      </c>
      <c r="B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1112.1299999999999</v>
      </c>
      <c r="C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1161</v>
      </c>
      <c r="D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1172.49</v>
      </c>
      <c r="E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1185.57</v>
      </c>
      <c r="F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1186.24</v>
      </c>
      <c r="G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1149.06</v>
      </c>
      <c r="H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1169.06</v>
      </c>
      <c r="I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1119.55</v>
      </c>
      <c r="J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1179.52</v>
      </c>
      <c r="K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1118.54</v>
      </c>
      <c r="L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1122.1299999999999</v>
      </c>
      <c r="M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1118.29</v>
      </c>
      <c r="N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1150.5</v>
      </c>
      <c r="O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1147.1799999999998</v>
      </c>
      <c r="P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1166.2099999999998</v>
      </c>
      <c r="Q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1180.5899999999999</v>
      </c>
      <c r="R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1182.3599999999999</v>
      </c>
      <c r="S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1190.92</v>
      </c>
      <c r="T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1176.21</v>
      </c>
      <c r="U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1156.5</v>
      </c>
      <c r="V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1159.1199999999999</v>
      </c>
      <c r="W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1150.81</v>
      </c>
      <c r="X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1278.6500000000001</v>
      </c>
      <c r="Y411" s="104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1201.54</v>
      </c>
    </row>
    <row r="412" spans="1:27" x14ac:dyDescent="0.2">
      <c r="A412" s="77">
        <f t="shared" si="17"/>
        <v>43185</v>
      </c>
      <c r="B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1127.18</v>
      </c>
      <c r="C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1156.6799999999998</v>
      </c>
      <c r="D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1175.04</v>
      </c>
      <c r="E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1188.51</v>
      </c>
      <c r="F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1188.55</v>
      </c>
      <c r="G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1149.1599999999999</v>
      </c>
      <c r="H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1158.46</v>
      </c>
      <c r="I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1137.1399999999999</v>
      </c>
      <c r="J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1139.6699999999998</v>
      </c>
      <c r="K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1131.4199999999998</v>
      </c>
      <c r="L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1128.3699999999999</v>
      </c>
      <c r="M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1127.1099999999999</v>
      </c>
      <c r="N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1126.74</v>
      </c>
      <c r="O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1124.05</v>
      </c>
      <c r="P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1124.07</v>
      </c>
      <c r="Q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1123.6799999999998</v>
      </c>
      <c r="R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1115.9099999999999</v>
      </c>
      <c r="S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1119.2199999999998</v>
      </c>
      <c r="T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1140.8899999999999</v>
      </c>
      <c r="U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1147.3</v>
      </c>
      <c r="V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1144.79</v>
      </c>
      <c r="W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1141.51</v>
      </c>
      <c r="X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1206.23</v>
      </c>
      <c r="Y412" s="104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1139.46</v>
      </c>
    </row>
    <row r="413" spans="1:27" x14ac:dyDescent="0.2">
      <c r="A413" s="77">
        <f t="shared" si="17"/>
        <v>43186</v>
      </c>
      <c r="B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1105.01</v>
      </c>
      <c r="C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1136.6799999999998</v>
      </c>
      <c r="D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1135.8899999999999</v>
      </c>
      <c r="E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1135.58</v>
      </c>
      <c r="F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1136.33</v>
      </c>
      <c r="G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1124.1299999999999</v>
      </c>
      <c r="H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1148.96</v>
      </c>
      <c r="I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1126.94</v>
      </c>
      <c r="J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1134.7</v>
      </c>
      <c r="K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1122.57</v>
      </c>
      <c r="L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1122.3999999999999</v>
      </c>
      <c r="M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1122.27</v>
      </c>
      <c r="N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1122.07</v>
      </c>
      <c r="O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1120.81</v>
      </c>
      <c r="P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1115.3999999999999</v>
      </c>
      <c r="Q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1119.49</v>
      </c>
      <c r="R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1115.92</v>
      </c>
      <c r="S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1137.3799999999999</v>
      </c>
      <c r="T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1144.95</v>
      </c>
      <c r="U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1132.1099999999999</v>
      </c>
      <c r="V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1147.1499999999999</v>
      </c>
      <c r="W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1145.21</v>
      </c>
      <c r="X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1271.18</v>
      </c>
      <c r="Y413" s="104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1138.1199999999999</v>
      </c>
    </row>
    <row r="414" spans="1:27" x14ac:dyDescent="0.2">
      <c r="A414" s="77">
        <f t="shared" si="17"/>
        <v>43187</v>
      </c>
      <c r="B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1104.98</v>
      </c>
      <c r="C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1123.9099999999999</v>
      </c>
      <c r="D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1123.3399999999999</v>
      </c>
      <c r="E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1136.05</v>
      </c>
      <c r="F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1123.9199999999998</v>
      </c>
      <c r="G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1136.8399999999999</v>
      </c>
      <c r="H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1169.6299999999999</v>
      </c>
      <c r="I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1128.6899999999998</v>
      </c>
      <c r="J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1132.4799999999998</v>
      </c>
      <c r="K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1123.72</v>
      </c>
      <c r="L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1123.3799999999999</v>
      </c>
      <c r="M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1122.3399999999999</v>
      </c>
      <c r="N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1120.1199999999999</v>
      </c>
      <c r="O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1119.8</v>
      </c>
      <c r="P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1119.56</v>
      </c>
      <c r="Q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1119.74</v>
      </c>
      <c r="R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1116.25</v>
      </c>
      <c r="S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1138.9599999999998</v>
      </c>
      <c r="T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1135.1099999999999</v>
      </c>
      <c r="U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1139.01</v>
      </c>
      <c r="V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1139.9299999999998</v>
      </c>
      <c r="W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1138.3499999999999</v>
      </c>
      <c r="X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1274.9100000000001</v>
      </c>
      <c r="Y414" s="104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1133.6099999999999</v>
      </c>
    </row>
    <row r="415" spans="1:27" x14ac:dyDescent="0.2">
      <c r="A415" s="77">
        <f t="shared" si="17"/>
        <v>43188</v>
      </c>
      <c r="B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1104.24</v>
      </c>
      <c r="C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1115.8</v>
      </c>
      <c r="D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1121.73</v>
      </c>
      <c r="E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1121.55</v>
      </c>
      <c r="F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1121.9299999999998</v>
      </c>
      <c r="G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1122</v>
      </c>
      <c r="H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1115.08</v>
      </c>
      <c r="I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1156.08</v>
      </c>
      <c r="J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1133.75</v>
      </c>
      <c r="K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1186.3</v>
      </c>
      <c r="L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1212.27</v>
      </c>
      <c r="M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1207.0999999999999</v>
      </c>
      <c r="N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1169.83</v>
      </c>
      <c r="O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1150.2099999999998</v>
      </c>
      <c r="P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1149.9399999999998</v>
      </c>
      <c r="Q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1136.57</v>
      </c>
      <c r="R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1125.6499999999999</v>
      </c>
      <c r="S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1133.01</v>
      </c>
      <c r="T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1129.94</v>
      </c>
      <c r="U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1115.78</v>
      </c>
      <c r="V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1135.78</v>
      </c>
      <c r="W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1143.93</v>
      </c>
      <c r="X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1292.25</v>
      </c>
      <c r="Y415" s="104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1126.98</v>
      </c>
    </row>
    <row r="416" spans="1:27" x14ac:dyDescent="0.2">
      <c r="A416" s="77">
        <f t="shared" ref="A416:A417" si="18">A379</f>
        <v>43189</v>
      </c>
      <c r="B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1104.73</v>
      </c>
      <c r="C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1116.26</v>
      </c>
      <c r="D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1134.74</v>
      </c>
      <c r="E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1134.49</v>
      </c>
      <c r="F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1122.18</v>
      </c>
      <c r="G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1122.6799999999998</v>
      </c>
      <c r="H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1118.32</v>
      </c>
      <c r="I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1138.33</v>
      </c>
      <c r="J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1116.82</v>
      </c>
      <c r="K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1167.8</v>
      </c>
      <c r="L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1182.1799999999998</v>
      </c>
      <c r="M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1181.53</v>
      </c>
      <c r="N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1151.4100000000001</v>
      </c>
      <c r="O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1135.8699999999999</v>
      </c>
      <c r="P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1135.9199999999998</v>
      </c>
      <c r="Q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1125.1600000000001</v>
      </c>
      <c r="R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1125.31</v>
      </c>
      <c r="S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1133.44</v>
      </c>
      <c r="T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1124.6099999999999</v>
      </c>
      <c r="U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1114.6199999999999</v>
      </c>
      <c r="V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1133.5999999999999</v>
      </c>
      <c r="W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1139.42</v>
      </c>
      <c r="X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1337.24</v>
      </c>
      <c r="Y416" s="134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1227.06</v>
      </c>
    </row>
    <row r="417" spans="1:25" x14ac:dyDescent="0.2">
      <c r="A417" s="77">
        <f t="shared" si="18"/>
        <v>43190</v>
      </c>
      <c r="B417" s="134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1108.23</v>
      </c>
      <c r="C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1109.82</v>
      </c>
      <c r="D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1134.58</v>
      </c>
      <c r="E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1134.3499999999999</v>
      </c>
      <c r="F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1147.83</v>
      </c>
      <c r="G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1148.1299999999999</v>
      </c>
      <c r="H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1125.4199999999998</v>
      </c>
      <c r="I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1125.48</v>
      </c>
      <c r="J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1110.04</v>
      </c>
      <c r="K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1111.05</v>
      </c>
      <c r="L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1099.52</v>
      </c>
      <c r="M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1109.45</v>
      </c>
      <c r="N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1111.3399999999999</v>
      </c>
      <c r="O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1111.1499999999999</v>
      </c>
      <c r="P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1110.3599999999999</v>
      </c>
      <c r="Q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1097.4299999999998</v>
      </c>
      <c r="R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1125.82</v>
      </c>
      <c r="S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1150.5</v>
      </c>
      <c r="T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1140.3799999999999</v>
      </c>
      <c r="U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1116.3399999999999</v>
      </c>
      <c r="V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1129.73</v>
      </c>
      <c r="W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1135.1199999999999</v>
      </c>
      <c r="X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1347.79</v>
      </c>
      <c r="Y417" s="142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1251.55</v>
      </c>
    </row>
    <row r="418" spans="1:25" x14ac:dyDescent="0.2">
      <c r="A418" s="83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</row>
    <row r="419" spans="1:25" x14ac:dyDescent="0.25">
      <c r="A419" s="85" t="s">
        <v>152</v>
      </c>
    </row>
    <row r="420" spans="1:25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5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5" ht="12.75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5" ht="12.75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x14ac:dyDescent="0.2">
      <c r="A424" s="77">
        <f t="shared" ref="A424:A452" si="19">A387</f>
        <v>43160</v>
      </c>
      <c r="B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1204.1299999999999</v>
      </c>
      <c r="C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1060.2399999999998</v>
      </c>
      <c r="D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1047.31</v>
      </c>
      <c r="E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1043.5</v>
      </c>
      <c r="F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1049.9000000000001</v>
      </c>
      <c r="G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1078.54</v>
      </c>
      <c r="H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1175.0999999999999</v>
      </c>
      <c r="I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1302.1600000000001</v>
      </c>
      <c r="J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1107.3</v>
      </c>
      <c r="K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1277.9100000000001</v>
      </c>
      <c r="L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1317.2</v>
      </c>
      <c r="M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1343.46</v>
      </c>
      <c r="N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1332.46</v>
      </c>
      <c r="O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1332.15</v>
      </c>
      <c r="P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1347.84</v>
      </c>
      <c r="Q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1335.41</v>
      </c>
      <c r="R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1335.8799999999999</v>
      </c>
      <c r="S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1286.57</v>
      </c>
      <c r="T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1259.1600000000001</v>
      </c>
      <c r="U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1267.71</v>
      </c>
      <c r="V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1220.3599999999999</v>
      </c>
      <c r="W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1132.5999999999999</v>
      </c>
      <c r="X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1429.55</v>
      </c>
      <c r="Y424" s="104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1273.1199999999999</v>
      </c>
    </row>
    <row r="425" spans="1:25" x14ac:dyDescent="0.2">
      <c r="A425" s="77">
        <f t="shared" si="19"/>
        <v>43161</v>
      </c>
      <c r="B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1173.8599999999999</v>
      </c>
      <c r="C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1085.6299999999999</v>
      </c>
      <c r="D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1054.8</v>
      </c>
      <c r="E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1044.3</v>
      </c>
      <c r="F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1050.8599999999999</v>
      </c>
      <c r="G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1053.3799999999999</v>
      </c>
      <c r="H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1143.83</v>
      </c>
      <c r="I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1239.05</v>
      </c>
      <c r="J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1096</v>
      </c>
      <c r="K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1197.8599999999999</v>
      </c>
      <c r="L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1247.82</v>
      </c>
      <c r="M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1226.6899999999998</v>
      </c>
      <c r="N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1187.1199999999999</v>
      </c>
      <c r="O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1186.6299999999999</v>
      </c>
      <c r="P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1186.8499999999999</v>
      </c>
      <c r="Q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1186.9399999999998</v>
      </c>
      <c r="R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1186.9099999999999</v>
      </c>
      <c r="S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1208.8499999999999</v>
      </c>
      <c r="T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1229.6699999999998</v>
      </c>
      <c r="U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1246.94</v>
      </c>
      <c r="V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1209.79</v>
      </c>
      <c r="W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1145.42</v>
      </c>
      <c r="X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1373.9</v>
      </c>
      <c r="Y425" s="104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1281.42</v>
      </c>
    </row>
    <row r="426" spans="1:25" x14ac:dyDescent="0.2">
      <c r="A426" s="77">
        <f t="shared" si="19"/>
        <v>43162</v>
      </c>
      <c r="B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1167.56</v>
      </c>
      <c r="C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1083.54</v>
      </c>
      <c r="D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1086.01</v>
      </c>
      <c r="E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1085.78</v>
      </c>
      <c r="F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1086.22</v>
      </c>
      <c r="G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1087.29</v>
      </c>
      <c r="H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1080.31</v>
      </c>
      <c r="I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1094.4099999999999</v>
      </c>
      <c r="J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1119.8</v>
      </c>
      <c r="K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1082.52</v>
      </c>
      <c r="L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1113.81</v>
      </c>
      <c r="M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1113.79</v>
      </c>
      <c r="N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1066.31</v>
      </c>
      <c r="O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1077.08</v>
      </c>
      <c r="P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1095.53</v>
      </c>
      <c r="Q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1095.6599999999999</v>
      </c>
      <c r="R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1082.46</v>
      </c>
      <c r="S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1153.26</v>
      </c>
      <c r="T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1136.1299999999999</v>
      </c>
      <c r="U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1138.8</v>
      </c>
      <c r="V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1098.3399999999999</v>
      </c>
      <c r="W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1133.73</v>
      </c>
      <c r="X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1341.9099999999999</v>
      </c>
      <c r="Y426" s="104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1252.42</v>
      </c>
    </row>
    <row r="427" spans="1:25" x14ac:dyDescent="0.2">
      <c r="A427" s="77">
        <f t="shared" si="19"/>
        <v>43163</v>
      </c>
      <c r="B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1124.98</v>
      </c>
      <c r="C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1077.45</v>
      </c>
      <c r="D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1076.29</v>
      </c>
      <c r="E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1073.81</v>
      </c>
      <c r="F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1074.6799999999998</v>
      </c>
      <c r="G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1075.3499999999999</v>
      </c>
      <c r="H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1114.47</v>
      </c>
      <c r="I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1091.55</v>
      </c>
      <c r="J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1162.45</v>
      </c>
      <c r="K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1084.33</v>
      </c>
      <c r="L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1076.94</v>
      </c>
      <c r="M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1086.1400000000001</v>
      </c>
      <c r="N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1086.18</v>
      </c>
      <c r="O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1085.08</v>
      </c>
      <c r="P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1086.47</v>
      </c>
      <c r="Q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1085.23</v>
      </c>
      <c r="R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1085.0899999999999</v>
      </c>
      <c r="S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1168.73</v>
      </c>
      <c r="T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1118.9199999999998</v>
      </c>
      <c r="U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1121.7</v>
      </c>
      <c r="V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1087.4299999999998</v>
      </c>
      <c r="W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1134.6199999999999</v>
      </c>
      <c r="X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1326.69</v>
      </c>
      <c r="Y427" s="104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1214.99</v>
      </c>
    </row>
    <row r="428" spans="1:25" x14ac:dyDescent="0.2">
      <c r="A428" s="77">
        <f t="shared" si="19"/>
        <v>43164</v>
      </c>
      <c r="B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1177.3</v>
      </c>
      <c r="C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1060.1499999999999</v>
      </c>
      <c r="D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1059.05</v>
      </c>
      <c r="E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1056.52</v>
      </c>
      <c r="F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1053.19</v>
      </c>
      <c r="G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1072.54</v>
      </c>
      <c r="H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1158.8499999999999</v>
      </c>
      <c r="I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1252.81</v>
      </c>
      <c r="J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1069.96</v>
      </c>
      <c r="K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1245.8799999999999</v>
      </c>
      <c r="L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1308.18</v>
      </c>
      <c r="M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1242.8599999999999</v>
      </c>
      <c r="N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1226.08</v>
      </c>
      <c r="O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1225.76</v>
      </c>
      <c r="P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1226.22</v>
      </c>
      <c r="Q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1226.1499999999999</v>
      </c>
      <c r="R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1225.57</v>
      </c>
      <c r="S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1283.71</v>
      </c>
      <c r="T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1242.79</v>
      </c>
      <c r="U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1321.09</v>
      </c>
      <c r="V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1282.3599999999999</v>
      </c>
      <c r="W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1212.9399999999998</v>
      </c>
      <c r="X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1410.71</v>
      </c>
      <c r="Y428" s="104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1322.42</v>
      </c>
    </row>
    <row r="429" spans="1:25" x14ac:dyDescent="0.2">
      <c r="A429" s="77">
        <f t="shared" si="19"/>
        <v>43165</v>
      </c>
      <c r="B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1193.4199999999998</v>
      </c>
      <c r="C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1102.76</v>
      </c>
      <c r="D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1051.6399999999999</v>
      </c>
      <c r="E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1050.6499999999999</v>
      </c>
      <c r="F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1049.7</v>
      </c>
      <c r="G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1058.3899999999999</v>
      </c>
      <c r="H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1155.99</v>
      </c>
      <c r="I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1235.47</v>
      </c>
      <c r="J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1066.1999999999998</v>
      </c>
      <c r="K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1189.7</v>
      </c>
      <c r="L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1237.69</v>
      </c>
      <c r="M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1230.44</v>
      </c>
      <c r="N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1200.26</v>
      </c>
      <c r="O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1199.2099999999998</v>
      </c>
      <c r="P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1202.0899999999999</v>
      </c>
      <c r="Q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1202.83</v>
      </c>
      <c r="R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1224.1600000000001</v>
      </c>
      <c r="S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1253.3999999999999</v>
      </c>
      <c r="T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1213.6399999999999</v>
      </c>
      <c r="U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1260.33</v>
      </c>
      <c r="V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1230.07</v>
      </c>
      <c r="W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1187.8499999999999</v>
      </c>
      <c r="X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1368.8899999999999</v>
      </c>
      <c r="Y429" s="104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1286.01</v>
      </c>
    </row>
    <row r="430" spans="1:25" x14ac:dyDescent="0.2">
      <c r="A430" s="77">
        <f t="shared" si="19"/>
        <v>43166</v>
      </c>
      <c r="B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1147.06</v>
      </c>
      <c r="C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1054.33</v>
      </c>
      <c r="D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1052.1899999999998</v>
      </c>
      <c r="E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1047.9499999999998</v>
      </c>
      <c r="F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1049.1399999999999</v>
      </c>
      <c r="G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1052.22</v>
      </c>
      <c r="H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1123.7199999999998</v>
      </c>
      <c r="I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1160.43</v>
      </c>
      <c r="J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1066.2199999999998</v>
      </c>
      <c r="K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1154.6099999999999</v>
      </c>
      <c r="L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1237.7</v>
      </c>
      <c r="M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1228.0899999999999</v>
      </c>
      <c r="N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1187.4899999999998</v>
      </c>
      <c r="O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1158.7099999999998</v>
      </c>
      <c r="P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1159.8499999999999</v>
      </c>
      <c r="Q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1131.5999999999999</v>
      </c>
      <c r="R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1125.1699999999998</v>
      </c>
      <c r="S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1184.74</v>
      </c>
      <c r="T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1222.5999999999999</v>
      </c>
      <c r="U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1260.96</v>
      </c>
      <c r="V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1205.22</v>
      </c>
      <c r="W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1137.1799999999998</v>
      </c>
      <c r="X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1349.03</v>
      </c>
      <c r="Y430" s="104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1270.9000000000001</v>
      </c>
    </row>
    <row r="431" spans="1:25" x14ac:dyDescent="0.2">
      <c r="A431" s="77">
        <f t="shared" si="19"/>
        <v>43167</v>
      </c>
      <c r="B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1149.67</v>
      </c>
      <c r="C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1083.6499999999999</v>
      </c>
      <c r="D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1058.1399999999999</v>
      </c>
      <c r="E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1056.8799999999999</v>
      </c>
      <c r="F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1057.79</v>
      </c>
      <c r="G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1059.02</v>
      </c>
      <c r="H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1086.43</v>
      </c>
      <c r="I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1117.23</v>
      </c>
      <c r="J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1074.43</v>
      </c>
      <c r="K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1074.43</v>
      </c>
      <c r="L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1063.04</v>
      </c>
      <c r="M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1063.97</v>
      </c>
      <c r="N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1063.73</v>
      </c>
      <c r="O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1063.76</v>
      </c>
      <c r="P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1063.81</v>
      </c>
      <c r="Q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1064.08</v>
      </c>
      <c r="R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1066.51</v>
      </c>
      <c r="S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1144.3799999999999</v>
      </c>
      <c r="T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1190.6600000000001</v>
      </c>
      <c r="U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1275.3900000000001</v>
      </c>
      <c r="V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1208.04</v>
      </c>
      <c r="W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1086.9199999999998</v>
      </c>
      <c r="X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1314.9</v>
      </c>
      <c r="Y431" s="104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1242.51</v>
      </c>
    </row>
    <row r="432" spans="1:25" x14ac:dyDescent="0.2">
      <c r="A432" s="77">
        <f t="shared" si="19"/>
        <v>43168</v>
      </c>
      <c r="B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1148.82</v>
      </c>
      <c r="C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1102.3999999999999</v>
      </c>
      <c r="D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1056.23</v>
      </c>
      <c r="E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1055.1399999999999</v>
      </c>
      <c r="F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1055.98</v>
      </c>
      <c r="G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1067.6099999999999</v>
      </c>
      <c r="H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1105.52</v>
      </c>
      <c r="I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1137.68</v>
      </c>
      <c r="J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1062.98</v>
      </c>
      <c r="K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1162.7</v>
      </c>
      <c r="L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1199.6499999999999</v>
      </c>
      <c r="M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1187.8</v>
      </c>
      <c r="N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1175.8</v>
      </c>
      <c r="O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1149.9000000000001</v>
      </c>
      <c r="P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1122.95</v>
      </c>
      <c r="Q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1123.01</v>
      </c>
      <c r="R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1109.54</v>
      </c>
      <c r="S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1183.8899999999999</v>
      </c>
      <c r="T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1176.1599999999999</v>
      </c>
      <c r="U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1245.75</v>
      </c>
      <c r="V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1162.6899999999998</v>
      </c>
      <c r="W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1089.1199999999999</v>
      </c>
      <c r="X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1375.02</v>
      </c>
      <c r="Y432" s="104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1252.68</v>
      </c>
    </row>
    <row r="433" spans="1:27" x14ac:dyDescent="0.2">
      <c r="A433" s="77">
        <f t="shared" si="19"/>
        <v>43169</v>
      </c>
      <c r="B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1148.3699999999999</v>
      </c>
      <c r="C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1083.25</v>
      </c>
      <c r="D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1049.49</v>
      </c>
      <c r="E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1049.02</v>
      </c>
      <c r="F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1049.79</v>
      </c>
      <c r="G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1056.47</v>
      </c>
      <c r="H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1082.8899999999999</v>
      </c>
      <c r="I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1137.8599999999999</v>
      </c>
      <c r="J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1063.4100000000001</v>
      </c>
      <c r="K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1164.6899999999998</v>
      </c>
      <c r="L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1205.79</v>
      </c>
      <c r="M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1191.02</v>
      </c>
      <c r="N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1180.42</v>
      </c>
      <c r="O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1153.9499999999998</v>
      </c>
      <c r="P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1127.78</v>
      </c>
      <c r="Q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1127.19</v>
      </c>
      <c r="R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1110.43</v>
      </c>
      <c r="S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1177.78</v>
      </c>
      <c r="T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1173.48</v>
      </c>
      <c r="U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1246.7</v>
      </c>
      <c r="V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1163.52</v>
      </c>
      <c r="W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1088.26</v>
      </c>
      <c r="X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1365.51</v>
      </c>
      <c r="Y433" s="104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1274.18</v>
      </c>
    </row>
    <row r="434" spans="1:27" x14ac:dyDescent="0.2">
      <c r="A434" s="77">
        <f t="shared" si="19"/>
        <v>43170</v>
      </c>
      <c r="B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1122.69</v>
      </c>
      <c r="C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1089.9399999999998</v>
      </c>
      <c r="D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1055.95</v>
      </c>
      <c r="E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1059.06</v>
      </c>
      <c r="F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1059.6899999999998</v>
      </c>
      <c r="G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1060.8799999999999</v>
      </c>
      <c r="H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1078.72</v>
      </c>
      <c r="I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1070.96</v>
      </c>
      <c r="J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1074.1299999999999</v>
      </c>
      <c r="K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1075.0999999999999</v>
      </c>
      <c r="L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1063.1099999999999</v>
      </c>
      <c r="M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1063.3599999999999</v>
      </c>
      <c r="N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1092.51</v>
      </c>
      <c r="O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1079.08</v>
      </c>
      <c r="P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1063.81</v>
      </c>
      <c r="Q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1064.01</v>
      </c>
      <c r="R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1079.02</v>
      </c>
      <c r="S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1141.3</v>
      </c>
      <c r="T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1168.3699999999999</v>
      </c>
      <c r="U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1206.49</v>
      </c>
      <c r="V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1158.07</v>
      </c>
      <c r="W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1085.9899999999998</v>
      </c>
      <c r="X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1333.62</v>
      </c>
      <c r="Y434" s="104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1252.94</v>
      </c>
    </row>
    <row r="435" spans="1:27" x14ac:dyDescent="0.2">
      <c r="A435" s="77">
        <f t="shared" si="19"/>
        <v>43171</v>
      </c>
      <c r="B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1143.01</v>
      </c>
      <c r="C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1052.6099999999999</v>
      </c>
      <c r="D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1058.8599999999999</v>
      </c>
      <c r="E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1057.08</v>
      </c>
      <c r="F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1056.8499999999999</v>
      </c>
      <c r="G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1059.44</v>
      </c>
      <c r="H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1138.28</v>
      </c>
      <c r="I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1233.6299999999999</v>
      </c>
      <c r="J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1065.1299999999999</v>
      </c>
      <c r="K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1121.0899999999999</v>
      </c>
      <c r="L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1136.75</v>
      </c>
      <c r="M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1118.2</v>
      </c>
      <c r="N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1118.8899999999999</v>
      </c>
      <c r="O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1063.43</v>
      </c>
      <c r="P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1066.3900000000001</v>
      </c>
      <c r="Q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1066.1599999999999</v>
      </c>
      <c r="R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1065.9399999999998</v>
      </c>
      <c r="S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1122.29</v>
      </c>
      <c r="T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1143.77</v>
      </c>
      <c r="U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1220.8899999999999</v>
      </c>
      <c r="V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1181.1299999999999</v>
      </c>
      <c r="W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1112.75</v>
      </c>
      <c r="X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1354.3899999999999</v>
      </c>
      <c r="Y435" s="104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1253.17</v>
      </c>
    </row>
    <row r="436" spans="1:27" x14ac:dyDescent="0.2">
      <c r="A436" s="77">
        <f t="shared" si="19"/>
        <v>43172</v>
      </c>
      <c r="B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1131.8599999999999</v>
      </c>
      <c r="C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1048.33</v>
      </c>
      <c r="D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1046.1399999999999</v>
      </c>
      <c r="E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1045.25</v>
      </c>
      <c r="F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1044.6299999999999</v>
      </c>
      <c r="G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1054.29</v>
      </c>
      <c r="H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1070.1799999999998</v>
      </c>
      <c r="I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1159.73</v>
      </c>
      <c r="J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1073.97</v>
      </c>
      <c r="K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1107.54</v>
      </c>
      <c r="L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1139.02</v>
      </c>
      <c r="M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1122.1399999999999</v>
      </c>
      <c r="N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1117.31</v>
      </c>
      <c r="O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1063.8599999999999</v>
      </c>
      <c r="P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1062.6699999999998</v>
      </c>
      <c r="Q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1062.5899999999999</v>
      </c>
      <c r="R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1062.83</v>
      </c>
      <c r="S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1121.3599999999999</v>
      </c>
      <c r="T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1109.02</v>
      </c>
      <c r="U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1171.55</v>
      </c>
      <c r="V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1153.3499999999999</v>
      </c>
      <c r="W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1076.4299999999998</v>
      </c>
      <c r="X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1309.1599999999999</v>
      </c>
      <c r="Y436" s="104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1231.4199999999998</v>
      </c>
    </row>
    <row r="437" spans="1:27" x14ac:dyDescent="0.2">
      <c r="A437" s="77">
        <f t="shared" si="19"/>
        <v>43173</v>
      </c>
      <c r="B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1133.18</v>
      </c>
      <c r="C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1064.01</v>
      </c>
      <c r="D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1047.9299999999998</v>
      </c>
      <c r="E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1047.06</v>
      </c>
      <c r="F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1044.1199999999999</v>
      </c>
      <c r="G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1046.31</v>
      </c>
      <c r="H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1097.1199999999999</v>
      </c>
      <c r="I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1218.1499999999999</v>
      </c>
      <c r="J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1061.8399999999999</v>
      </c>
      <c r="K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1111.1399999999999</v>
      </c>
      <c r="L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1082.07</v>
      </c>
      <c r="M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1074.78</v>
      </c>
      <c r="N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1063.9199999999998</v>
      </c>
      <c r="O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1063.1599999999999</v>
      </c>
      <c r="P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1060.8799999999999</v>
      </c>
      <c r="Q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1106.04</v>
      </c>
      <c r="R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1138.29</v>
      </c>
      <c r="S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1153.71</v>
      </c>
      <c r="T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1155.6299999999999</v>
      </c>
      <c r="U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1203.4299999999998</v>
      </c>
      <c r="V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1187.27</v>
      </c>
      <c r="W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1120.08</v>
      </c>
      <c r="X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1325.1100000000001</v>
      </c>
      <c r="Y437" s="104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1233.06</v>
      </c>
    </row>
    <row r="438" spans="1:27" x14ac:dyDescent="0.2">
      <c r="A438" s="77">
        <f t="shared" si="19"/>
        <v>43174</v>
      </c>
      <c r="B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1136.28</v>
      </c>
      <c r="C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1055.5899999999999</v>
      </c>
      <c r="D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1047.47</v>
      </c>
      <c r="E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1045.6199999999999</v>
      </c>
      <c r="F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1046.07</v>
      </c>
      <c r="G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1049.3</v>
      </c>
      <c r="H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1122.42</v>
      </c>
      <c r="I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1255.6300000000001</v>
      </c>
      <c r="J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1094.1399999999999</v>
      </c>
      <c r="K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1196.8799999999999</v>
      </c>
      <c r="L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1245.8799999999999</v>
      </c>
      <c r="M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1256.4199999999998</v>
      </c>
      <c r="N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1213.68</v>
      </c>
      <c r="O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1201.1299999999999</v>
      </c>
      <c r="P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1202.4799999999998</v>
      </c>
      <c r="Q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1196.3999999999999</v>
      </c>
      <c r="R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1196.25</v>
      </c>
      <c r="S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1232.6999999999998</v>
      </c>
      <c r="T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1218.3699999999999</v>
      </c>
      <c r="U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1272.8</v>
      </c>
      <c r="V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1230.1199999999999</v>
      </c>
      <c r="W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1146.01</v>
      </c>
      <c r="X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1336.55</v>
      </c>
      <c r="Y438" s="104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1242.9199999999998</v>
      </c>
    </row>
    <row r="439" spans="1:27" s="88" customFormat="1" x14ac:dyDescent="0.25">
      <c r="A439" s="77">
        <f t="shared" si="19"/>
        <v>43175</v>
      </c>
      <c r="B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1151.1499999999999</v>
      </c>
      <c r="C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1079.01</v>
      </c>
      <c r="D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1047.18</v>
      </c>
      <c r="E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1046.9000000000001</v>
      </c>
      <c r="F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1046.3499999999999</v>
      </c>
      <c r="G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1050.03</v>
      </c>
      <c r="H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1147.8</v>
      </c>
      <c r="I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1285.4199999999998</v>
      </c>
      <c r="J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1107.42</v>
      </c>
      <c r="K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1209.18</v>
      </c>
      <c r="L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1250.69</v>
      </c>
      <c r="M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1252.8799999999999</v>
      </c>
      <c r="N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1233.6799999999998</v>
      </c>
      <c r="O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1221.05</v>
      </c>
      <c r="P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1210.1599999999999</v>
      </c>
      <c r="Q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1214.3599999999999</v>
      </c>
      <c r="R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1224.9199999999998</v>
      </c>
      <c r="S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1248.05</v>
      </c>
      <c r="T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1221.1299999999999</v>
      </c>
      <c r="U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1271.6199999999999</v>
      </c>
      <c r="V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1235.18</v>
      </c>
      <c r="W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1153.81</v>
      </c>
      <c r="X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1354.4099999999999</v>
      </c>
      <c r="Y439" s="104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1228.71</v>
      </c>
    </row>
    <row r="440" spans="1:27" x14ac:dyDescent="0.2">
      <c r="A440" s="77">
        <f t="shared" si="19"/>
        <v>43176</v>
      </c>
      <c r="B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1096.82</v>
      </c>
      <c r="C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1059.3399999999999</v>
      </c>
      <c r="D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1051.57</v>
      </c>
      <c r="E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1050.75</v>
      </c>
      <c r="F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1045.43</v>
      </c>
      <c r="G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1046.4599999999998</v>
      </c>
      <c r="H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1073.1399999999999</v>
      </c>
      <c r="I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1126.03</v>
      </c>
      <c r="J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1057.1099999999999</v>
      </c>
      <c r="K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1060.26</v>
      </c>
      <c r="L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1107.3499999999999</v>
      </c>
      <c r="M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1107.1699999999998</v>
      </c>
      <c r="N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1079.19</v>
      </c>
      <c r="O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1061.1599999999999</v>
      </c>
      <c r="P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1058.6299999999999</v>
      </c>
      <c r="Q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1058.99</v>
      </c>
      <c r="R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1059.43</v>
      </c>
      <c r="S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1060.0999999999999</v>
      </c>
      <c r="T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1062.83</v>
      </c>
      <c r="U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1198.98</v>
      </c>
      <c r="V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1160.69</v>
      </c>
      <c r="W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1082.23</v>
      </c>
      <c r="X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1252.51</v>
      </c>
      <c r="Y440" s="104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1136.57</v>
      </c>
    </row>
    <row r="441" spans="1:27" x14ac:dyDescent="0.2">
      <c r="A441" s="77">
        <f t="shared" si="19"/>
        <v>43177</v>
      </c>
      <c r="B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1062.1299999999999</v>
      </c>
      <c r="C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1060.8499999999999</v>
      </c>
      <c r="D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1058.3699999999999</v>
      </c>
      <c r="E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1057.3499999999999</v>
      </c>
      <c r="F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1056.72</v>
      </c>
      <c r="G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1057.99</v>
      </c>
      <c r="H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1072.07</v>
      </c>
      <c r="I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1076.47</v>
      </c>
      <c r="J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1129.08</v>
      </c>
      <c r="K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1066.46</v>
      </c>
      <c r="L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1067.77</v>
      </c>
      <c r="M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1068.3799999999999</v>
      </c>
      <c r="N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1068.6099999999999</v>
      </c>
      <c r="O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1068.81</v>
      </c>
      <c r="P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1067.8800000000001</v>
      </c>
      <c r="Q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1068.1199999999999</v>
      </c>
      <c r="R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1067.7299999999998</v>
      </c>
      <c r="S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1069.71</v>
      </c>
      <c r="T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1080.27</v>
      </c>
      <c r="U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1090.54</v>
      </c>
      <c r="V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1087.55</v>
      </c>
      <c r="W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1093.8899999999999</v>
      </c>
      <c r="X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1193.0899999999999</v>
      </c>
      <c r="Y441" s="104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1110.1099999999999</v>
      </c>
    </row>
    <row r="442" spans="1:27" x14ac:dyDescent="0.2">
      <c r="A442" s="77">
        <f t="shared" si="19"/>
        <v>43178</v>
      </c>
      <c r="B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1053.6999999999998</v>
      </c>
      <c r="C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1057.81</v>
      </c>
      <c r="D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1056.3999999999999</v>
      </c>
      <c r="E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1056.1099999999999</v>
      </c>
      <c r="F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1056.27</v>
      </c>
      <c r="G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1057.07</v>
      </c>
      <c r="H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1074.31</v>
      </c>
      <c r="I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1099.75</v>
      </c>
      <c r="J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1071.19</v>
      </c>
      <c r="K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1061.4299999999998</v>
      </c>
      <c r="L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1062.0999999999999</v>
      </c>
      <c r="M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1061.8599999999999</v>
      </c>
      <c r="N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1060.81</v>
      </c>
      <c r="O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1062.18</v>
      </c>
      <c r="P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1061.1299999999999</v>
      </c>
      <c r="Q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1061.3699999999999</v>
      </c>
      <c r="R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1061.3799999999999</v>
      </c>
      <c r="S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1064.95</v>
      </c>
      <c r="T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1068.97</v>
      </c>
      <c r="U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1075.1599999999999</v>
      </c>
      <c r="V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1083.58</v>
      </c>
      <c r="W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1082.52</v>
      </c>
      <c r="X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1204.3699999999999</v>
      </c>
      <c r="Y442" s="104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1094.26</v>
      </c>
    </row>
    <row r="443" spans="1:27" x14ac:dyDescent="0.2">
      <c r="A443" s="77">
        <f t="shared" si="19"/>
        <v>43179</v>
      </c>
      <c r="B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1056.03</v>
      </c>
      <c r="C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1057.81</v>
      </c>
      <c r="D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1056.23</v>
      </c>
      <c r="E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1055.97</v>
      </c>
      <c r="F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1055.55</v>
      </c>
      <c r="G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1056.99</v>
      </c>
      <c r="H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1072.44</v>
      </c>
      <c r="I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1099.75</v>
      </c>
      <c r="J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1073.7299999999998</v>
      </c>
      <c r="K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1062.98</v>
      </c>
      <c r="L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1062.71</v>
      </c>
      <c r="M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1062.31</v>
      </c>
      <c r="N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1062.32</v>
      </c>
      <c r="O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1063.72</v>
      </c>
      <c r="P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1062.5999999999999</v>
      </c>
      <c r="Q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1062.8899999999999</v>
      </c>
      <c r="R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1062.82</v>
      </c>
      <c r="S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1063.3499999999999</v>
      </c>
      <c r="T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1070.77</v>
      </c>
      <c r="U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1074.6599999999999</v>
      </c>
      <c r="V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1073.6599999999999</v>
      </c>
      <c r="W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1079.51</v>
      </c>
      <c r="X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1218.22</v>
      </c>
      <c r="Y443" s="104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1097.79</v>
      </c>
    </row>
    <row r="444" spans="1:27" x14ac:dyDescent="0.2">
      <c r="A444" s="77">
        <f t="shared" si="19"/>
        <v>43180</v>
      </c>
      <c r="B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1070.8800000000001</v>
      </c>
      <c r="C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1056.24</v>
      </c>
      <c r="D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1055.55</v>
      </c>
      <c r="E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1055.3599999999999</v>
      </c>
      <c r="F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1056.1299999999999</v>
      </c>
      <c r="G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1056.99</v>
      </c>
      <c r="H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1069.98</v>
      </c>
      <c r="I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1158.07</v>
      </c>
      <c r="J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1074.02</v>
      </c>
      <c r="K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1165.47</v>
      </c>
      <c r="L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1165.3999999999999</v>
      </c>
      <c r="M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1176.7099999999998</v>
      </c>
      <c r="N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1145.9099999999999</v>
      </c>
      <c r="O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1145.8</v>
      </c>
      <c r="P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1145.05</v>
      </c>
      <c r="Q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1133.06</v>
      </c>
      <c r="R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1122.6399999999999</v>
      </c>
      <c r="S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1141.32</v>
      </c>
      <c r="T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1091.46</v>
      </c>
      <c r="U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1155.31</v>
      </c>
      <c r="V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1138.55</v>
      </c>
      <c r="W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1102.22</v>
      </c>
      <c r="X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1309.7</v>
      </c>
      <c r="Y444" s="104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1115.4099999999999</v>
      </c>
    </row>
    <row r="445" spans="1:27" x14ac:dyDescent="0.2">
      <c r="A445" s="77">
        <f t="shared" si="19"/>
        <v>43181</v>
      </c>
      <c r="B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1061.06</v>
      </c>
      <c r="C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1075.25</v>
      </c>
      <c r="D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1061.3999999999999</v>
      </c>
      <c r="E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1109.1599999999999</v>
      </c>
      <c r="F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1103</v>
      </c>
      <c r="G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1057.99</v>
      </c>
      <c r="H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1073.06</v>
      </c>
      <c r="I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1069.3499999999999</v>
      </c>
      <c r="J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1106.56</v>
      </c>
      <c r="K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1065.29</v>
      </c>
      <c r="L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1084.76</v>
      </c>
      <c r="M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1069.1399999999999</v>
      </c>
      <c r="N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1077.74</v>
      </c>
      <c r="O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1077.4099999999999</v>
      </c>
      <c r="P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1077.05</v>
      </c>
      <c r="Q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1077.42</v>
      </c>
      <c r="R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1073.3699999999999</v>
      </c>
      <c r="S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1081.54</v>
      </c>
      <c r="T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1101.32</v>
      </c>
      <c r="U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1098.77</v>
      </c>
      <c r="V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1094.6299999999999</v>
      </c>
      <c r="W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1101.23</v>
      </c>
      <c r="X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1239.98</v>
      </c>
      <c r="Y445" s="104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1107.1099999999999</v>
      </c>
      <c r="AA445" s="78"/>
    </row>
    <row r="446" spans="1:27" x14ac:dyDescent="0.2">
      <c r="A446" s="77">
        <f t="shared" si="19"/>
        <v>43182</v>
      </c>
      <c r="B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1067.1199999999999</v>
      </c>
      <c r="C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1060.6199999999999</v>
      </c>
      <c r="D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1077.53</v>
      </c>
      <c r="E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1087.95</v>
      </c>
      <c r="F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1081.8499999999999</v>
      </c>
      <c r="G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1067.5899999999999</v>
      </c>
      <c r="H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1069.24</v>
      </c>
      <c r="I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1060.51</v>
      </c>
      <c r="J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1073.92</v>
      </c>
      <c r="K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1075.08</v>
      </c>
      <c r="L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1075.3599999999999</v>
      </c>
      <c r="M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1075.57</v>
      </c>
      <c r="N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1075.1499999999999</v>
      </c>
      <c r="O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1074.9299999999998</v>
      </c>
      <c r="P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1073.49</v>
      </c>
      <c r="Q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1073.4499999999998</v>
      </c>
      <c r="R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1073.6099999999999</v>
      </c>
      <c r="S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1079.95</v>
      </c>
      <c r="T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1084.33</v>
      </c>
      <c r="U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1165.54</v>
      </c>
      <c r="V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1110.06</v>
      </c>
      <c r="W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1106.18</v>
      </c>
      <c r="X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1195.54</v>
      </c>
      <c r="Y446" s="104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1141.8999999999999</v>
      </c>
    </row>
    <row r="447" spans="1:27" x14ac:dyDescent="0.2">
      <c r="A447" s="77">
        <f t="shared" si="19"/>
        <v>43183</v>
      </c>
      <c r="B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1092.6199999999999</v>
      </c>
      <c r="C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1101.68</v>
      </c>
      <c r="D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1113.7</v>
      </c>
      <c r="E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1125.3599999999999</v>
      </c>
      <c r="F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1112.1399999999999</v>
      </c>
      <c r="G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1096.6099999999999</v>
      </c>
      <c r="H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1093.26</v>
      </c>
      <c r="I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1047.49</v>
      </c>
      <c r="J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1066.55</v>
      </c>
      <c r="K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1070.1599999999999</v>
      </c>
      <c r="L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1080.6099999999999</v>
      </c>
      <c r="M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1065</v>
      </c>
      <c r="N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1066.6399999999999</v>
      </c>
      <c r="O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1065.6699999999998</v>
      </c>
      <c r="P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1064.83</v>
      </c>
      <c r="Q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1064.8399999999999</v>
      </c>
      <c r="R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1065.79</v>
      </c>
      <c r="S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1072.26</v>
      </c>
      <c r="T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1173.8399999999999</v>
      </c>
      <c r="U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1111.77</v>
      </c>
      <c r="V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1106.9199999999998</v>
      </c>
      <c r="W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1094.77</v>
      </c>
      <c r="X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1239.17</v>
      </c>
      <c r="Y447" s="104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1111.1699999999998</v>
      </c>
    </row>
    <row r="448" spans="1:27" x14ac:dyDescent="0.2">
      <c r="A448" s="77">
        <f t="shared" si="19"/>
        <v>43184</v>
      </c>
      <c r="B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1062.53</v>
      </c>
      <c r="C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1108.6999999999998</v>
      </c>
      <c r="D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1119.55</v>
      </c>
      <c r="E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1131.9100000000001</v>
      </c>
      <c r="F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1132.55</v>
      </c>
      <c r="G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1097.4199999999998</v>
      </c>
      <c r="H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1116.32</v>
      </c>
      <c r="I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1069.54</v>
      </c>
      <c r="J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1126.2</v>
      </c>
      <c r="K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1068.5899999999999</v>
      </c>
      <c r="L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1071.98</v>
      </c>
      <c r="M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1068.3499999999999</v>
      </c>
      <c r="N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1098.78</v>
      </c>
      <c r="O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1095.6399999999999</v>
      </c>
      <c r="P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1113.6199999999999</v>
      </c>
      <c r="Q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1127.2</v>
      </c>
      <c r="R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1128.8799999999999</v>
      </c>
      <c r="S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1136.97</v>
      </c>
      <c r="T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1123.07</v>
      </c>
      <c r="U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1104.45</v>
      </c>
      <c r="V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1106.9199999999998</v>
      </c>
      <c r="W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1099.07</v>
      </c>
      <c r="X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1219.8499999999999</v>
      </c>
      <c r="Y448" s="104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1147</v>
      </c>
    </row>
    <row r="449" spans="1:25" x14ac:dyDescent="0.2">
      <c r="A449" s="77">
        <f t="shared" si="19"/>
        <v>43185</v>
      </c>
      <c r="B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1076.75</v>
      </c>
      <c r="C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1104.6199999999999</v>
      </c>
      <c r="D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1121.9599999999998</v>
      </c>
      <c r="E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1134.69</v>
      </c>
      <c r="F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1134.73</v>
      </c>
      <c r="G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1097.52</v>
      </c>
      <c r="H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1106.3</v>
      </c>
      <c r="I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1086.1600000000001</v>
      </c>
      <c r="J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1088.55</v>
      </c>
      <c r="K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1080.75</v>
      </c>
      <c r="L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1077.8699999999999</v>
      </c>
      <c r="M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1076.6899999999998</v>
      </c>
      <c r="N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1076.3399999999999</v>
      </c>
      <c r="O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1073.79</v>
      </c>
      <c r="P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1073.81</v>
      </c>
      <c r="Q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1073.4399999999998</v>
      </c>
      <c r="R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1066.0999999999999</v>
      </c>
      <c r="S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1069.2299999999998</v>
      </c>
      <c r="T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1089.7</v>
      </c>
      <c r="U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1095.76</v>
      </c>
      <c r="V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1093.3799999999999</v>
      </c>
      <c r="W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1090.29</v>
      </c>
      <c r="X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1151.43</v>
      </c>
      <c r="Y449" s="104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1088.3499999999999</v>
      </c>
    </row>
    <row r="450" spans="1:25" x14ac:dyDescent="0.2">
      <c r="A450" s="77">
        <f t="shared" si="19"/>
        <v>43186</v>
      </c>
      <c r="B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1055.8</v>
      </c>
      <c r="C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1085.7199999999998</v>
      </c>
      <c r="D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1084.98</v>
      </c>
      <c r="E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1084.69</v>
      </c>
      <c r="F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1085.3999999999999</v>
      </c>
      <c r="G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1073.8599999999999</v>
      </c>
      <c r="H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1097.33</v>
      </c>
      <c r="I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1076.52</v>
      </c>
      <c r="J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1083.8599999999999</v>
      </c>
      <c r="K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1072.3899999999999</v>
      </c>
      <c r="L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1072.2299999999998</v>
      </c>
      <c r="M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1072.1099999999999</v>
      </c>
      <c r="N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1071.9199999999998</v>
      </c>
      <c r="O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1070.7399999999998</v>
      </c>
      <c r="P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1065.6199999999999</v>
      </c>
      <c r="Q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1069.48</v>
      </c>
      <c r="R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1066.1099999999999</v>
      </c>
      <c r="S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1086.3899999999999</v>
      </c>
      <c r="T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1093.54</v>
      </c>
      <c r="U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1081.4099999999999</v>
      </c>
      <c r="V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1095.6199999999999</v>
      </c>
      <c r="W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1093.79</v>
      </c>
      <c r="X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1212.8</v>
      </c>
      <c r="Y450" s="104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1087.08</v>
      </c>
    </row>
    <row r="451" spans="1:25" x14ac:dyDescent="0.2">
      <c r="A451" s="77">
        <f t="shared" si="19"/>
        <v>43187</v>
      </c>
      <c r="B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1055.77</v>
      </c>
      <c r="C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1073.6599999999999</v>
      </c>
      <c r="D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1073.1199999999999</v>
      </c>
      <c r="E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1085.1299999999999</v>
      </c>
      <c r="F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1073.6699999999998</v>
      </c>
      <c r="G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1085.8699999999999</v>
      </c>
      <c r="H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1116.8499999999999</v>
      </c>
      <c r="I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1078.1799999999998</v>
      </c>
      <c r="J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1081.75</v>
      </c>
      <c r="K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1073.48</v>
      </c>
      <c r="L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1073.1599999999999</v>
      </c>
      <c r="M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1072.1699999999998</v>
      </c>
      <c r="N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1070.08</v>
      </c>
      <c r="O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1069.78</v>
      </c>
      <c r="P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1069.55</v>
      </c>
      <c r="Q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1069.72</v>
      </c>
      <c r="R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1066.42</v>
      </c>
      <c r="S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1087.8799999999999</v>
      </c>
      <c r="T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1084.24</v>
      </c>
      <c r="U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1087.92</v>
      </c>
      <c r="V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1088.8</v>
      </c>
      <c r="W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1087.3</v>
      </c>
      <c r="X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1216.32</v>
      </c>
      <c r="Y451" s="104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1082.82</v>
      </c>
    </row>
    <row r="452" spans="1:25" x14ac:dyDescent="0.2">
      <c r="A452" s="77">
        <f t="shared" si="19"/>
        <v>43188</v>
      </c>
      <c r="B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1055.07</v>
      </c>
      <c r="C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1065.99</v>
      </c>
      <c r="D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1071.5999999999999</v>
      </c>
      <c r="E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1071.43</v>
      </c>
      <c r="F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1071.79</v>
      </c>
      <c r="G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1071.8599999999999</v>
      </c>
      <c r="H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1065.32</v>
      </c>
      <c r="I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1104.05</v>
      </c>
      <c r="J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1082.9499999999998</v>
      </c>
      <c r="K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1132.5999999999999</v>
      </c>
      <c r="L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1157.1299999999999</v>
      </c>
      <c r="M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1152.25</v>
      </c>
      <c r="N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1117.05</v>
      </c>
      <c r="O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1098.51</v>
      </c>
      <c r="P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1098.26</v>
      </c>
      <c r="Q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1085.6199999999999</v>
      </c>
      <c r="R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1075.3</v>
      </c>
      <c r="S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1082.26</v>
      </c>
      <c r="T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1079.3599999999999</v>
      </c>
      <c r="U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1065.98</v>
      </c>
      <c r="V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1084.8699999999999</v>
      </c>
      <c r="W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1092.58</v>
      </c>
      <c r="X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1232.6999999999998</v>
      </c>
      <c r="Y452" s="104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1076.56</v>
      </c>
    </row>
    <row r="453" spans="1:25" x14ac:dyDescent="0.2">
      <c r="A453" s="77">
        <f t="shared" ref="A453:A454" si="20">A416</f>
        <v>43189</v>
      </c>
      <c r="B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1055.54</v>
      </c>
      <c r="C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1066.43</v>
      </c>
      <c r="D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1083.8899999999999</v>
      </c>
      <c r="E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1083.6499999999999</v>
      </c>
      <c r="F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1072.02</v>
      </c>
      <c r="G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1072.5</v>
      </c>
      <c r="H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1068.3799999999999</v>
      </c>
      <c r="I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1087.28</v>
      </c>
      <c r="J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1066.96</v>
      </c>
      <c r="K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1115.1299999999999</v>
      </c>
      <c r="L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1128.71</v>
      </c>
      <c r="M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1128.0999999999999</v>
      </c>
      <c r="N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1099.6399999999999</v>
      </c>
      <c r="O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1084.96</v>
      </c>
      <c r="P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1085</v>
      </c>
      <c r="Q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1074.8399999999999</v>
      </c>
      <c r="R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1074.99</v>
      </c>
      <c r="S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1082.6599999999999</v>
      </c>
      <c r="T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1074.32</v>
      </c>
      <c r="U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1064.8800000000001</v>
      </c>
      <c r="V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1082.81</v>
      </c>
      <c r="W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1088.32</v>
      </c>
      <c r="X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1275.21</v>
      </c>
      <c r="Y453" s="134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1171.1099999999999</v>
      </c>
    </row>
    <row r="454" spans="1:25" x14ac:dyDescent="0.2">
      <c r="A454" s="77">
        <f t="shared" si="20"/>
        <v>43190</v>
      </c>
      <c r="B454" s="134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1058.8399999999999</v>
      </c>
      <c r="C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1060.3499999999999</v>
      </c>
      <c r="D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1083.74</v>
      </c>
      <c r="E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1083.52</v>
      </c>
      <c r="F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1096.26</v>
      </c>
      <c r="G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1096.55</v>
      </c>
      <c r="H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1075.08</v>
      </c>
      <c r="I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1075.1399999999999</v>
      </c>
      <c r="J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1060.56</v>
      </c>
      <c r="K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1061.51</v>
      </c>
      <c r="L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1050.6199999999999</v>
      </c>
      <c r="M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</v>
      </c>
      <c r="N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1061.79</v>
      </c>
      <c r="O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1061.5999999999999</v>
      </c>
      <c r="P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1060.8599999999999</v>
      </c>
      <c r="Q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1048.6399999999999</v>
      </c>
      <c r="R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1075.47</v>
      </c>
      <c r="S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1098.78</v>
      </c>
      <c r="T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1089.22</v>
      </c>
      <c r="U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1066.51</v>
      </c>
      <c r="V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1079.1599999999999</v>
      </c>
      <c r="W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1084.25</v>
      </c>
      <c r="X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1285.1699999999998</v>
      </c>
      <c r="Y454" s="142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1194.25</v>
      </c>
    </row>
    <row r="456" spans="1:25" x14ac:dyDescent="0.25">
      <c r="A456" s="75" t="s">
        <v>148</v>
      </c>
    </row>
    <row r="457" spans="1:25" x14ac:dyDescent="0.25">
      <c r="A457" s="85" t="s">
        <v>149</v>
      </c>
      <c r="B457" s="76"/>
      <c r="C457" s="76"/>
      <c r="D457" s="76"/>
    </row>
    <row r="458" spans="1:25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5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5" ht="12.75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5" ht="12.75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5" x14ac:dyDescent="0.2">
      <c r="A462" s="77">
        <f>A424</f>
        <v>43160</v>
      </c>
      <c r="B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1694.5700000000002</v>
      </c>
      <c r="C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1530.12</v>
      </c>
      <c r="D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1515.35</v>
      </c>
      <c r="E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1510.99</v>
      </c>
      <c r="F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1518.3</v>
      </c>
      <c r="G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1551.04</v>
      </c>
      <c r="H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1661.3899999999999</v>
      </c>
      <c r="I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1806.6</v>
      </c>
      <c r="J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1583.9099999999999</v>
      </c>
      <c r="K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1778.8899999999999</v>
      </c>
      <c r="L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1823.79</v>
      </c>
      <c r="M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1853.8000000000002</v>
      </c>
      <c r="N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1841.23</v>
      </c>
      <c r="O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1840.88</v>
      </c>
      <c r="P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1858.8000000000002</v>
      </c>
      <c r="Q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1844.6000000000004</v>
      </c>
      <c r="R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1845.1399999999999</v>
      </c>
      <c r="S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1788.79</v>
      </c>
      <c r="T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1757.46</v>
      </c>
      <c r="U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1767.23</v>
      </c>
      <c r="V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1713.12</v>
      </c>
      <c r="W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1612.8200000000002</v>
      </c>
      <c r="X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1952.19</v>
      </c>
      <c r="Y462" s="104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1773.42</v>
      </c>
    </row>
    <row r="463" spans="1:25" x14ac:dyDescent="0.2">
      <c r="A463" s="77">
        <f>A462+1</f>
        <v>43161</v>
      </c>
      <c r="B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1659.98</v>
      </c>
      <c r="C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1559.1399999999999</v>
      </c>
      <c r="D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1523.91</v>
      </c>
      <c r="E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1511.9099999999999</v>
      </c>
      <c r="F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1519.4</v>
      </c>
      <c r="G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1522.29</v>
      </c>
      <c r="H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1625.65</v>
      </c>
      <c r="I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1734.48</v>
      </c>
      <c r="J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1570.99</v>
      </c>
      <c r="K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1687.4100000000003</v>
      </c>
      <c r="L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1744.4900000000002</v>
      </c>
      <c r="M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1720.35</v>
      </c>
      <c r="N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1675.12</v>
      </c>
      <c r="O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1674.56</v>
      </c>
      <c r="P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1674.81</v>
      </c>
      <c r="Q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1674.9299999999998</v>
      </c>
      <c r="R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1674.8899999999999</v>
      </c>
      <c r="S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1699.96</v>
      </c>
      <c r="T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1723.75</v>
      </c>
      <c r="U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1743.5</v>
      </c>
      <c r="V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1701.0300000000002</v>
      </c>
      <c r="W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1627.4700000000003</v>
      </c>
      <c r="X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1888.5900000000001</v>
      </c>
      <c r="Y463" s="104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1782.9</v>
      </c>
    </row>
    <row r="464" spans="1:25" x14ac:dyDescent="0.2">
      <c r="A464" s="77">
        <f t="shared" ref="A464:A492" si="21">A463+1</f>
        <v>43162</v>
      </c>
      <c r="B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1652.7800000000002</v>
      </c>
      <c r="C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1556.75</v>
      </c>
      <c r="D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1559.5700000000002</v>
      </c>
      <c r="E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1559.31</v>
      </c>
      <c r="F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1559.82</v>
      </c>
      <c r="G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1561.04</v>
      </c>
      <c r="H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1553.05</v>
      </c>
      <c r="I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1569.17</v>
      </c>
      <c r="J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1598.19</v>
      </c>
      <c r="K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1555.58</v>
      </c>
      <c r="L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1591.3400000000001</v>
      </c>
      <c r="M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1591.3200000000002</v>
      </c>
      <c r="N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1537.06</v>
      </c>
      <c r="O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1549.37</v>
      </c>
      <c r="P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1570.4499999999998</v>
      </c>
      <c r="Q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1570.6</v>
      </c>
      <c r="R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1555.52</v>
      </c>
      <c r="S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1636.44</v>
      </c>
      <c r="T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1616.85</v>
      </c>
      <c r="U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1619.9099999999999</v>
      </c>
      <c r="V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1573.67</v>
      </c>
      <c r="W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1614.1100000000001</v>
      </c>
      <c r="X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1852.0299999999997</v>
      </c>
      <c r="Y464" s="104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1749.75</v>
      </c>
    </row>
    <row r="465" spans="1:25" x14ac:dyDescent="0.2">
      <c r="A465" s="77">
        <f t="shared" si="21"/>
        <v>43163</v>
      </c>
      <c r="B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1604.1100000000001</v>
      </c>
      <c r="C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1549.79</v>
      </c>
      <c r="D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1548.4699999999998</v>
      </c>
      <c r="E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1545.63</v>
      </c>
      <c r="F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1546.6299999999999</v>
      </c>
      <c r="G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1547.3899999999999</v>
      </c>
      <c r="H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1592.1</v>
      </c>
      <c r="I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1565.9099999999999</v>
      </c>
      <c r="J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1646.94</v>
      </c>
      <c r="K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1557.65</v>
      </c>
      <c r="L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1549.1999999999998</v>
      </c>
      <c r="M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1559.72</v>
      </c>
      <c r="N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1559.77</v>
      </c>
      <c r="O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1558.51</v>
      </c>
      <c r="P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1560.1</v>
      </c>
      <c r="Q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1558.6799999999998</v>
      </c>
      <c r="R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1558.52</v>
      </c>
      <c r="S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1654.1100000000001</v>
      </c>
      <c r="T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1597.19</v>
      </c>
      <c r="U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1600.3600000000001</v>
      </c>
      <c r="V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1561.1999999999998</v>
      </c>
      <c r="W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1615.12</v>
      </c>
      <c r="X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1834.6399999999999</v>
      </c>
      <c r="Y465" s="104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1706.98</v>
      </c>
    </row>
    <row r="466" spans="1:25" x14ac:dyDescent="0.2">
      <c r="A466" s="77">
        <f t="shared" si="21"/>
        <v>43164</v>
      </c>
      <c r="B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1663.9</v>
      </c>
      <c r="C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1530.02</v>
      </c>
      <c r="D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1528.76</v>
      </c>
      <c r="E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1525.87</v>
      </c>
      <c r="F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1522.06</v>
      </c>
      <c r="G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1544.1799999999998</v>
      </c>
      <c r="H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1642.81</v>
      </c>
      <c r="I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1750.2000000000003</v>
      </c>
      <c r="J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1541.23</v>
      </c>
      <c r="K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1742.2800000000002</v>
      </c>
      <c r="L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1813.48</v>
      </c>
      <c r="M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1738.83</v>
      </c>
      <c r="N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1719.6600000000003</v>
      </c>
      <c r="O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1719.2800000000002</v>
      </c>
      <c r="P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1719.8200000000002</v>
      </c>
      <c r="Q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1719.73</v>
      </c>
      <c r="R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1719.0700000000002</v>
      </c>
      <c r="S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1785.5100000000002</v>
      </c>
      <c r="T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1738.75</v>
      </c>
      <c r="U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1828.2400000000002</v>
      </c>
      <c r="V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1783.9700000000003</v>
      </c>
      <c r="W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1704.63</v>
      </c>
      <c r="X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1930.65</v>
      </c>
      <c r="Y466" s="104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1829.7600000000002</v>
      </c>
    </row>
    <row r="467" spans="1:25" x14ac:dyDescent="0.2">
      <c r="A467" s="77">
        <f t="shared" si="21"/>
        <v>43165</v>
      </c>
      <c r="B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1682.3200000000002</v>
      </c>
      <c r="C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1578.71</v>
      </c>
      <c r="D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1520.29</v>
      </c>
      <c r="E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1519.1599999999999</v>
      </c>
      <c r="F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1518.08</v>
      </c>
      <c r="G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1528</v>
      </c>
      <c r="H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1639.5500000000002</v>
      </c>
      <c r="I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1730.38</v>
      </c>
      <c r="J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1536.9299999999998</v>
      </c>
      <c r="K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1678.08</v>
      </c>
      <c r="L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1732.92</v>
      </c>
      <c r="M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1724.6399999999999</v>
      </c>
      <c r="N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1690.15</v>
      </c>
      <c r="O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1688.94</v>
      </c>
      <c r="P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1692.2400000000002</v>
      </c>
      <c r="Q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1693.0900000000001</v>
      </c>
      <c r="R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1717.46</v>
      </c>
      <c r="S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1750.87</v>
      </c>
      <c r="T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1705.4299999999998</v>
      </c>
      <c r="U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1758.79</v>
      </c>
      <c r="V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1724.21</v>
      </c>
      <c r="W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1675.96</v>
      </c>
      <c r="X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1882.8600000000001</v>
      </c>
      <c r="Y467" s="104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1788.1400000000003</v>
      </c>
    </row>
    <row r="468" spans="1:25" x14ac:dyDescent="0.2">
      <c r="A468" s="77">
        <f t="shared" si="21"/>
        <v>43166</v>
      </c>
      <c r="B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1629.35</v>
      </c>
      <c r="C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1523.37</v>
      </c>
      <c r="D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1520.92</v>
      </c>
      <c r="E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1516.07</v>
      </c>
      <c r="F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1517.44</v>
      </c>
      <c r="G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1520.95</v>
      </c>
      <c r="H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1602.67</v>
      </c>
      <c r="I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1644.62</v>
      </c>
      <c r="J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1536.96</v>
      </c>
      <c r="K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1637.9700000000003</v>
      </c>
      <c r="L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1732.9299999999998</v>
      </c>
      <c r="M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1721.9499999999998</v>
      </c>
      <c r="N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1675.5500000000002</v>
      </c>
      <c r="O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1642.6599999999999</v>
      </c>
      <c r="P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1643.96</v>
      </c>
      <c r="Q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1611.67</v>
      </c>
      <c r="R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1604.3200000000002</v>
      </c>
      <c r="S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1672.4099999999999</v>
      </c>
      <c r="T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1715.67</v>
      </c>
      <c r="U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1759.52</v>
      </c>
      <c r="V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1695.81</v>
      </c>
      <c r="W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1618.0500000000002</v>
      </c>
      <c r="X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1860.1600000000003</v>
      </c>
      <c r="Y468" s="104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1770.88</v>
      </c>
    </row>
    <row r="469" spans="1:25" x14ac:dyDescent="0.2">
      <c r="A469" s="77">
        <f t="shared" si="21"/>
        <v>43167</v>
      </c>
      <c r="B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1632.3200000000002</v>
      </c>
      <c r="C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1556.8799999999999</v>
      </c>
      <c r="D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1527.72</v>
      </c>
      <c r="E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1526.28</v>
      </c>
      <c r="F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1527.32</v>
      </c>
      <c r="G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1528.73</v>
      </c>
      <c r="H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1560.05</v>
      </c>
      <c r="I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1595.2600000000002</v>
      </c>
      <c r="J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1546.3400000000001</v>
      </c>
      <c r="K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1546.3400000000001</v>
      </c>
      <c r="L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1533.32</v>
      </c>
      <c r="M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1534.38</v>
      </c>
      <c r="N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1534.11</v>
      </c>
      <c r="O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1534.1399999999999</v>
      </c>
      <c r="P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1534.21</v>
      </c>
      <c r="Q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1534.51</v>
      </c>
      <c r="R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1537.28</v>
      </c>
      <c r="S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1626.2800000000002</v>
      </c>
      <c r="T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1679.17</v>
      </c>
      <c r="U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1776.0100000000002</v>
      </c>
      <c r="V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1699.04</v>
      </c>
      <c r="W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1560.61</v>
      </c>
      <c r="X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1821.1600000000003</v>
      </c>
      <c r="Y469" s="104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1738.4299999999998</v>
      </c>
    </row>
    <row r="470" spans="1:25" x14ac:dyDescent="0.2">
      <c r="A470" s="77">
        <f t="shared" si="21"/>
        <v>43168</v>
      </c>
      <c r="B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1631.35</v>
      </c>
      <c r="C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1578.3</v>
      </c>
      <c r="D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1525.54</v>
      </c>
      <c r="E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1524.29</v>
      </c>
      <c r="F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1525.25</v>
      </c>
      <c r="G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1538.54</v>
      </c>
      <c r="H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1581.8600000000001</v>
      </c>
      <c r="I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1618.62</v>
      </c>
      <c r="J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1533.25</v>
      </c>
      <c r="K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1647.2200000000003</v>
      </c>
      <c r="L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1689.4500000000003</v>
      </c>
      <c r="M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1675.9100000000003</v>
      </c>
      <c r="N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1662.2000000000003</v>
      </c>
      <c r="O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1632.5900000000001</v>
      </c>
      <c r="P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1601.79</v>
      </c>
      <c r="Q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1601.8600000000001</v>
      </c>
      <c r="R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1586.46</v>
      </c>
      <c r="S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1671.44</v>
      </c>
      <c r="T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1662.6100000000001</v>
      </c>
      <c r="U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1742.13</v>
      </c>
      <c r="V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1647.21</v>
      </c>
      <c r="W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1563.1299999999999</v>
      </c>
      <c r="X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1889.87</v>
      </c>
      <c r="Y470" s="104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1750.0500000000002</v>
      </c>
    </row>
    <row r="471" spans="1:25" x14ac:dyDescent="0.2">
      <c r="A471" s="77">
        <f t="shared" si="21"/>
        <v>43169</v>
      </c>
      <c r="B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1630.8400000000001</v>
      </c>
      <c r="C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1556.42</v>
      </c>
      <c r="D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1517.8400000000001</v>
      </c>
      <c r="E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1517.3</v>
      </c>
      <c r="F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1518.18</v>
      </c>
      <c r="G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1525.81</v>
      </c>
      <c r="H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1556.01</v>
      </c>
      <c r="I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1618.83</v>
      </c>
      <c r="J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1533.75</v>
      </c>
      <c r="K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1649.4900000000002</v>
      </c>
      <c r="L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1696.46</v>
      </c>
      <c r="M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1679.58</v>
      </c>
      <c r="N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1667.46</v>
      </c>
      <c r="O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1637.2200000000003</v>
      </c>
      <c r="P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1607.31</v>
      </c>
      <c r="Q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1606.6399999999999</v>
      </c>
      <c r="R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1587.48</v>
      </c>
      <c r="S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1664.4499999999998</v>
      </c>
      <c r="T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1659.54</v>
      </c>
      <c r="U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1743.2200000000003</v>
      </c>
      <c r="V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1648.1600000000003</v>
      </c>
      <c r="W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1562.15</v>
      </c>
      <c r="X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1879</v>
      </c>
      <c r="Y471" s="104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1774.63</v>
      </c>
    </row>
    <row r="472" spans="1:25" x14ac:dyDescent="0.2">
      <c r="A472" s="77">
        <f t="shared" si="21"/>
        <v>43170</v>
      </c>
      <c r="B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1601.5</v>
      </c>
      <c r="C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1564.06</v>
      </c>
      <c r="D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1525.21</v>
      </c>
      <c r="E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1528.78</v>
      </c>
      <c r="F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1529.5</v>
      </c>
      <c r="G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1530.86</v>
      </c>
      <c r="H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1551.25</v>
      </c>
      <c r="I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1542.3799999999999</v>
      </c>
      <c r="J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1545.9899999999998</v>
      </c>
      <c r="K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1547.1</v>
      </c>
      <c r="L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1533.3999999999999</v>
      </c>
      <c r="M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1533.6799999999998</v>
      </c>
      <c r="N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1567</v>
      </c>
      <c r="O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1551.6599999999999</v>
      </c>
      <c r="P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1534.21</v>
      </c>
      <c r="Q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1534.4299999999998</v>
      </c>
      <c r="R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1551.58</v>
      </c>
      <c r="S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1622.7600000000002</v>
      </c>
      <c r="T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1653.7000000000003</v>
      </c>
      <c r="U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1697.2600000000002</v>
      </c>
      <c r="V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1641.9300000000003</v>
      </c>
      <c r="W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1559.56</v>
      </c>
      <c r="X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1842.5500000000002</v>
      </c>
      <c r="Y472" s="104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1750.35</v>
      </c>
    </row>
    <row r="473" spans="1:25" x14ac:dyDescent="0.2">
      <c r="A473" s="77">
        <f t="shared" si="21"/>
        <v>43171</v>
      </c>
      <c r="B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1624.71</v>
      </c>
      <c r="C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1521.3999999999999</v>
      </c>
      <c r="D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1528.54</v>
      </c>
      <c r="E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1526.51</v>
      </c>
      <c r="F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1526.25</v>
      </c>
      <c r="G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1529.21</v>
      </c>
      <c r="H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1619.31</v>
      </c>
      <c r="I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1728.2800000000002</v>
      </c>
      <c r="J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1535.71</v>
      </c>
      <c r="K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1599.6599999999999</v>
      </c>
      <c r="L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1617.56</v>
      </c>
      <c r="M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1596.3600000000001</v>
      </c>
      <c r="N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1597.15</v>
      </c>
      <c r="O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1533.77</v>
      </c>
      <c r="P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1537.15</v>
      </c>
      <c r="Q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1536.88</v>
      </c>
      <c r="R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1536.6399999999999</v>
      </c>
      <c r="S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1601.0300000000002</v>
      </c>
      <c r="T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1625.5900000000001</v>
      </c>
      <c r="U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1713.73</v>
      </c>
      <c r="V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1668.29</v>
      </c>
      <c r="W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1590.1399999999999</v>
      </c>
      <c r="X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1866.29</v>
      </c>
      <c r="Y473" s="104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1750.6100000000001</v>
      </c>
    </row>
    <row r="474" spans="1:25" x14ac:dyDescent="0.2">
      <c r="A474" s="77">
        <f t="shared" si="21"/>
        <v>43172</v>
      </c>
      <c r="B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1611.9700000000003</v>
      </c>
      <c r="C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1516.51</v>
      </c>
      <c r="D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1514</v>
      </c>
      <c r="E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1512.9899999999998</v>
      </c>
      <c r="F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1512.28</v>
      </c>
      <c r="G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1523.32</v>
      </c>
      <c r="H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1541.48</v>
      </c>
      <c r="I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1643.8200000000002</v>
      </c>
      <c r="J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1545.82</v>
      </c>
      <c r="K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1584.18</v>
      </c>
      <c r="L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1620.1600000000003</v>
      </c>
      <c r="M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1600.8600000000001</v>
      </c>
      <c r="N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1595.3400000000001</v>
      </c>
      <c r="O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1534.26</v>
      </c>
      <c r="P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1532.8999999999999</v>
      </c>
      <c r="Q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1532.81</v>
      </c>
      <c r="R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1533.09</v>
      </c>
      <c r="S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1599.98</v>
      </c>
      <c r="T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1585.88</v>
      </c>
      <c r="U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1657.3400000000001</v>
      </c>
      <c r="V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1636.54</v>
      </c>
      <c r="W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1548.62</v>
      </c>
      <c r="X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1814.6</v>
      </c>
      <c r="Y474" s="104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1725.7600000000002</v>
      </c>
    </row>
    <row r="475" spans="1:25" x14ac:dyDescent="0.2">
      <c r="A475" s="77">
        <f t="shared" si="21"/>
        <v>43173</v>
      </c>
      <c r="B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1613.48</v>
      </c>
      <c r="C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1534.4299999999998</v>
      </c>
      <c r="D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1516.06</v>
      </c>
      <c r="E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1515.06</v>
      </c>
      <c r="F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1511.6999999999998</v>
      </c>
      <c r="G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1514.1999999999998</v>
      </c>
      <c r="H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1572.27</v>
      </c>
      <c r="I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1710.5900000000001</v>
      </c>
      <c r="J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1531.9499999999998</v>
      </c>
      <c r="K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1588.29</v>
      </c>
      <c r="L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1555.07</v>
      </c>
      <c r="M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1546.74</v>
      </c>
      <c r="N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1534.33</v>
      </c>
      <c r="O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1533.46</v>
      </c>
      <c r="P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1530.86</v>
      </c>
      <c r="Q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1582.46</v>
      </c>
      <c r="R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1619.3200000000002</v>
      </c>
      <c r="S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1636.9500000000003</v>
      </c>
      <c r="T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1639.1400000000003</v>
      </c>
      <c r="U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1693.77</v>
      </c>
      <c r="V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1675.3000000000002</v>
      </c>
      <c r="W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1598.5100000000002</v>
      </c>
      <c r="X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1832.83</v>
      </c>
      <c r="Y475" s="104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1727.63</v>
      </c>
    </row>
    <row r="476" spans="1:25" x14ac:dyDescent="0.2">
      <c r="A476" s="77">
        <f t="shared" si="21"/>
        <v>43174</v>
      </c>
      <c r="B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1617.0300000000002</v>
      </c>
      <c r="C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1524.8</v>
      </c>
      <c r="D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1515.52</v>
      </c>
      <c r="E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1513.42</v>
      </c>
      <c r="F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1513.9299999999998</v>
      </c>
      <c r="G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1517.62</v>
      </c>
      <c r="H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1601.1800000000003</v>
      </c>
      <c r="I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1753.42</v>
      </c>
      <c r="J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1568.86</v>
      </c>
      <c r="K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1686.29</v>
      </c>
      <c r="L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1742.2800000000002</v>
      </c>
      <c r="M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1754.3200000000002</v>
      </c>
      <c r="N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1705.48</v>
      </c>
      <c r="O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1691.1400000000003</v>
      </c>
      <c r="P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1692.6799999999998</v>
      </c>
      <c r="Q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1685.7400000000002</v>
      </c>
      <c r="R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1685.56</v>
      </c>
      <c r="S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1727.2200000000003</v>
      </c>
      <c r="T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1710.8400000000001</v>
      </c>
      <c r="U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1773.04</v>
      </c>
      <c r="V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1724.2600000000002</v>
      </c>
      <c r="W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1628.1399999999999</v>
      </c>
      <c r="X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1845.9</v>
      </c>
      <c r="Y476" s="104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1738.9</v>
      </c>
    </row>
    <row r="477" spans="1:25" x14ac:dyDescent="0.2">
      <c r="A477" s="77">
        <f t="shared" si="21"/>
        <v>43175</v>
      </c>
      <c r="B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1634.02</v>
      </c>
      <c r="C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1551.57</v>
      </c>
      <c r="D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1515.2</v>
      </c>
      <c r="E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1514.87</v>
      </c>
      <c r="F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1514.25</v>
      </c>
      <c r="G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1518.4499999999998</v>
      </c>
      <c r="H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1630.19</v>
      </c>
      <c r="I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1787.4700000000003</v>
      </c>
      <c r="J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1584.04</v>
      </c>
      <c r="K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1700.3400000000001</v>
      </c>
      <c r="L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1747.7800000000002</v>
      </c>
      <c r="M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1750.29</v>
      </c>
      <c r="N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1728.3400000000001</v>
      </c>
      <c r="O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1713.9</v>
      </c>
      <c r="P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1701.46</v>
      </c>
      <c r="Q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1706.25</v>
      </c>
      <c r="R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1718.3200000000002</v>
      </c>
      <c r="S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1744.7600000000002</v>
      </c>
      <c r="T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1714</v>
      </c>
      <c r="U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1771.7000000000003</v>
      </c>
      <c r="V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1730.06</v>
      </c>
      <c r="W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1637.06</v>
      </c>
      <c r="X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1866.3200000000002</v>
      </c>
      <c r="Y477" s="104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1722.6599999999999</v>
      </c>
    </row>
    <row r="478" spans="1:25" x14ac:dyDescent="0.2">
      <c r="A478" s="77">
        <f t="shared" si="21"/>
        <v>43176</v>
      </c>
      <c r="B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1571.92</v>
      </c>
      <c r="C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1529.09</v>
      </c>
      <c r="D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1520.22</v>
      </c>
      <c r="E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1519.27</v>
      </c>
      <c r="F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1513.19</v>
      </c>
      <c r="G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1514.3799999999999</v>
      </c>
      <c r="H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1544.87</v>
      </c>
      <c r="I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1605.31</v>
      </c>
      <c r="J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1526.55</v>
      </c>
      <c r="K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1530.15</v>
      </c>
      <c r="L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1583.96</v>
      </c>
      <c r="M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1583.76</v>
      </c>
      <c r="N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1551.78</v>
      </c>
      <c r="O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1531.17</v>
      </c>
      <c r="P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1528.28</v>
      </c>
      <c r="Q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1528.69</v>
      </c>
      <c r="R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1529.2</v>
      </c>
      <c r="S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1529.96</v>
      </c>
      <c r="T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1533.09</v>
      </c>
      <c r="U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1688.6800000000003</v>
      </c>
      <c r="V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1644.92</v>
      </c>
      <c r="W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1555.26</v>
      </c>
      <c r="X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1749.8600000000001</v>
      </c>
      <c r="Y478" s="104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1617.35</v>
      </c>
    </row>
    <row r="479" spans="1:25" x14ac:dyDescent="0.2">
      <c r="A479" s="77">
        <f t="shared" si="21"/>
        <v>43177</v>
      </c>
      <c r="B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1532.28</v>
      </c>
      <c r="C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1530.82</v>
      </c>
      <c r="D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1527.98</v>
      </c>
      <c r="E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1526.82</v>
      </c>
      <c r="F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1526.1</v>
      </c>
      <c r="G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1527.56</v>
      </c>
      <c r="H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1543.6399999999999</v>
      </c>
      <c r="I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1548.67</v>
      </c>
      <c r="J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1608.8000000000002</v>
      </c>
      <c r="K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1537.23</v>
      </c>
      <c r="L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1538.73</v>
      </c>
      <c r="M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1539.4299999999998</v>
      </c>
      <c r="N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1539.69</v>
      </c>
      <c r="O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1539.9099999999999</v>
      </c>
      <c r="P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1538.85</v>
      </c>
      <c r="Q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1539.1299999999999</v>
      </c>
      <c r="R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1538.6799999999998</v>
      </c>
      <c r="S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1540.9499999999998</v>
      </c>
      <c r="T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1553.02</v>
      </c>
      <c r="U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1564.75</v>
      </c>
      <c r="V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1561.34</v>
      </c>
      <c r="W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1568.57</v>
      </c>
      <c r="X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1681.9500000000003</v>
      </c>
      <c r="Y479" s="104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1587.12</v>
      </c>
    </row>
    <row r="480" spans="1:25" x14ac:dyDescent="0.2">
      <c r="A480" s="77">
        <f t="shared" si="21"/>
        <v>43178</v>
      </c>
      <c r="B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1522.6499999999999</v>
      </c>
      <c r="C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1527.3400000000001</v>
      </c>
      <c r="D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1525.7399999999998</v>
      </c>
      <c r="E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1525.4</v>
      </c>
      <c r="F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1525.59</v>
      </c>
      <c r="G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1526.5</v>
      </c>
      <c r="H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1546.2</v>
      </c>
      <c r="I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1575.28</v>
      </c>
      <c r="J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1542.6399999999999</v>
      </c>
      <c r="K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1531.48</v>
      </c>
      <c r="L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1532.25</v>
      </c>
      <c r="M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1531.98</v>
      </c>
      <c r="N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1530.77</v>
      </c>
      <c r="O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1532.3400000000001</v>
      </c>
      <c r="P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1531.1399999999999</v>
      </c>
      <c r="Q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1531.42</v>
      </c>
      <c r="R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1531.4299999999998</v>
      </c>
      <c r="S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1535.5</v>
      </c>
      <c r="T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1540.1</v>
      </c>
      <c r="U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1547.17</v>
      </c>
      <c r="V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1556.79</v>
      </c>
      <c r="W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1555.58</v>
      </c>
      <c r="X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1694.8400000000001</v>
      </c>
      <c r="Y480" s="104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1569</v>
      </c>
    </row>
    <row r="481" spans="1:25" x14ac:dyDescent="0.2">
      <c r="A481" s="77">
        <f t="shared" si="21"/>
        <v>43179</v>
      </c>
      <c r="B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1525.31</v>
      </c>
      <c r="C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1527.3400000000001</v>
      </c>
      <c r="D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1525.54</v>
      </c>
      <c r="E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1525.24</v>
      </c>
      <c r="F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1524.77</v>
      </c>
      <c r="G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1526.4099999999999</v>
      </c>
      <c r="H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1544.06</v>
      </c>
      <c r="I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1575.28</v>
      </c>
      <c r="J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1545.54</v>
      </c>
      <c r="K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1533.25</v>
      </c>
      <c r="L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1532.95</v>
      </c>
      <c r="M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1532.49</v>
      </c>
      <c r="N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1532.5</v>
      </c>
      <c r="O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1534.09</v>
      </c>
      <c r="P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1532.82</v>
      </c>
      <c r="Q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1533.15</v>
      </c>
      <c r="R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1533.07</v>
      </c>
      <c r="S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1533.67</v>
      </c>
      <c r="T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1542.15</v>
      </c>
      <c r="U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1546.6</v>
      </c>
      <c r="V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1545.4499999999998</v>
      </c>
      <c r="W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1552.1399999999999</v>
      </c>
      <c r="X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1710.67</v>
      </c>
      <c r="Y481" s="104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1573.03</v>
      </c>
    </row>
    <row r="482" spans="1:25" x14ac:dyDescent="0.2">
      <c r="A482" s="77">
        <f t="shared" si="21"/>
        <v>43180</v>
      </c>
      <c r="B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1542.28</v>
      </c>
      <c r="C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1525.55</v>
      </c>
      <c r="D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1524.77</v>
      </c>
      <c r="E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1524.54</v>
      </c>
      <c r="F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1525.4299999999998</v>
      </c>
      <c r="G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1526.4099999999999</v>
      </c>
      <c r="H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1541.26</v>
      </c>
      <c r="I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1641.9300000000003</v>
      </c>
      <c r="J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1545.87</v>
      </c>
      <c r="K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1650.3899999999999</v>
      </c>
      <c r="L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1650.3000000000002</v>
      </c>
      <c r="M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1663.23</v>
      </c>
      <c r="N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1628.0300000000002</v>
      </c>
      <c r="O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1627.9</v>
      </c>
      <c r="P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1627.04</v>
      </c>
      <c r="Q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1613.3400000000001</v>
      </c>
      <c r="R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1601.4299999999998</v>
      </c>
      <c r="S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1622.7800000000002</v>
      </c>
      <c r="T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1565.8</v>
      </c>
      <c r="U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1638.7800000000002</v>
      </c>
      <c r="V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1619.62</v>
      </c>
      <c r="W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1578.1</v>
      </c>
      <c r="X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1815.2199999999998</v>
      </c>
      <c r="Y482" s="104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1593.17</v>
      </c>
    </row>
    <row r="483" spans="1:25" x14ac:dyDescent="0.2">
      <c r="A483" s="77">
        <f t="shared" si="21"/>
        <v>43181</v>
      </c>
      <c r="B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1531.06</v>
      </c>
      <c r="C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1547.27</v>
      </c>
      <c r="D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1531.44</v>
      </c>
      <c r="E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1586.02</v>
      </c>
      <c r="F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1578.9899999999998</v>
      </c>
      <c r="G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1527.56</v>
      </c>
      <c r="H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1544.77</v>
      </c>
      <c r="I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1540.53</v>
      </c>
      <c r="J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1583.06</v>
      </c>
      <c r="K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1535.8899999999999</v>
      </c>
      <c r="L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1558.1499999999999</v>
      </c>
      <c r="M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1540.3</v>
      </c>
      <c r="N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1550.13</v>
      </c>
      <c r="O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1549.7399999999998</v>
      </c>
      <c r="P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1549.33</v>
      </c>
      <c r="Q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1549.75</v>
      </c>
      <c r="R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1545.13</v>
      </c>
      <c r="S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1554.46</v>
      </c>
      <c r="T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1577.07</v>
      </c>
      <c r="U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1574.15</v>
      </c>
      <c r="V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1569.42</v>
      </c>
      <c r="W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1576.9699999999998</v>
      </c>
      <c r="X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1735.54</v>
      </c>
      <c r="Y483" s="104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1583.6799999999998</v>
      </c>
    </row>
    <row r="484" spans="1:25" x14ac:dyDescent="0.2">
      <c r="A484" s="77">
        <f t="shared" si="21"/>
        <v>43182</v>
      </c>
      <c r="B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1537.98</v>
      </c>
      <c r="C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1530.56</v>
      </c>
      <c r="D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1549.8799999999999</v>
      </c>
      <c r="E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1561.79</v>
      </c>
      <c r="F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1554.82</v>
      </c>
      <c r="G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1538.52</v>
      </c>
      <c r="H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1540.41</v>
      </c>
      <c r="I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1530.4299999999998</v>
      </c>
      <c r="J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1545.75</v>
      </c>
      <c r="K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1547.09</v>
      </c>
      <c r="L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1547.3999999999999</v>
      </c>
      <c r="M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1547.65</v>
      </c>
      <c r="N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1547.1599999999999</v>
      </c>
      <c r="O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1546.9099999999999</v>
      </c>
      <c r="P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1545.27</v>
      </c>
      <c r="Q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1545.2199999999998</v>
      </c>
      <c r="R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1545.4099999999999</v>
      </c>
      <c r="S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1552.6399999999999</v>
      </c>
      <c r="T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1557.65</v>
      </c>
      <c r="U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1650.46</v>
      </c>
      <c r="V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1587.06</v>
      </c>
      <c r="W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1582.62</v>
      </c>
      <c r="X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1684.75</v>
      </c>
      <c r="Y484" s="104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1623.44</v>
      </c>
    </row>
    <row r="485" spans="1:25" x14ac:dyDescent="0.2">
      <c r="A485" s="77">
        <f t="shared" si="21"/>
        <v>43183</v>
      </c>
      <c r="B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1567.1299999999999</v>
      </c>
      <c r="C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1577.48</v>
      </c>
      <c r="D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1591.2200000000003</v>
      </c>
      <c r="E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1604.5500000000002</v>
      </c>
      <c r="F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1589.44</v>
      </c>
      <c r="G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1571.69</v>
      </c>
      <c r="H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1567.8600000000001</v>
      </c>
      <c r="I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1515.55</v>
      </c>
      <c r="J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1537.33</v>
      </c>
      <c r="K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1541.46</v>
      </c>
      <c r="L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1553.4</v>
      </c>
      <c r="M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1535.56</v>
      </c>
      <c r="N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1537.4299999999998</v>
      </c>
      <c r="O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1536.32</v>
      </c>
      <c r="P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1535.37</v>
      </c>
      <c r="Q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1535.3799999999999</v>
      </c>
      <c r="R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1536.46</v>
      </c>
      <c r="S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1543.8600000000001</v>
      </c>
      <c r="T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1659.9499999999998</v>
      </c>
      <c r="U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1589.0100000000002</v>
      </c>
      <c r="V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1583.4699999999998</v>
      </c>
      <c r="W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1569.58</v>
      </c>
      <c r="X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1734.62</v>
      </c>
      <c r="Y485" s="104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1588.33</v>
      </c>
    </row>
    <row r="486" spans="1:25" x14ac:dyDescent="0.2">
      <c r="A486" s="77">
        <f t="shared" si="21"/>
        <v>43184</v>
      </c>
      <c r="B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1532.7399999999998</v>
      </c>
      <c r="C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1585.5</v>
      </c>
      <c r="D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1597.9100000000003</v>
      </c>
      <c r="E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1612.0300000000002</v>
      </c>
      <c r="F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1612.7600000000002</v>
      </c>
      <c r="G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1572.61</v>
      </c>
      <c r="H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1594.21</v>
      </c>
      <c r="I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1540.75</v>
      </c>
      <c r="J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1605.5100000000002</v>
      </c>
      <c r="K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1539.6599999999999</v>
      </c>
      <c r="L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1543.54</v>
      </c>
      <c r="M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1539.3899999999999</v>
      </c>
      <c r="N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1574.17</v>
      </c>
      <c r="O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1570.58</v>
      </c>
      <c r="P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1591.13</v>
      </c>
      <c r="Q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1606.65</v>
      </c>
      <c r="R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1608.5700000000002</v>
      </c>
      <c r="S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1617.81</v>
      </c>
      <c r="T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1601.9300000000003</v>
      </c>
      <c r="U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1580.6399999999999</v>
      </c>
      <c r="V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1583.4699999999998</v>
      </c>
      <c r="W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1574.5</v>
      </c>
      <c r="X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1712.5300000000002</v>
      </c>
      <c r="Y486" s="104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1629.27</v>
      </c>
    </row>
    <row r="487" spans="1:25" x14ac:dyDescent="0.2">
      <c r="A487" s="77">
        <f t="shared" si="21"/>
        <v>43185</v>
      </c>
      <c r="B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1548.99</v>
      </c>
      <c r="C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1580.84</v>
      </c>
      <c r="D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1600.6599999999999</v>
      </c>
      <c r="E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1615.21</v>
      </c>
      <c r="F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1615.25</v>
      </c>
      <c r="G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1572.72</v>
      </c>
      <c r="H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1582.76</v>
      </c>
      <c r="I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1559.74</v>
      </c>
      <c r="J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1562.4699999999998</v>
      </c>
      <c r="K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1553.56</v>
      </c>
      <c r="L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1550.28</v>
      </c>
      <c r="M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1548.92</v>
      </c>
      <c r="N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1548.52</v>
      </c>
      <c r="O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1545.6</v>
      </c>
      <c r="P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1545.63</v>
      </c>
      <c r="Q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1545.21</v>
      </c>
      <c r="R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1536.82</v>
      </c>
      <c r="S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1540.3999999999999</v>
      </c>
      <c r="T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1563.79</v>
      </c>
      <c r="U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1570.7199999999998</v>
      </c>
      <c r="V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1568</v>
      </c>
      <c r="W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1564.46</v>
      </c>
      <c r="X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1634.3400000000001</v>
      </c>
      <c r="Y487" s="104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1562.25</v>
      </c>
    </row>
    <row r="488" spans="1:25" x14ac:dyDescent="0.2">
      <c r="A488" s="77">
        <f t="shared" si="21"/>
        <v>43186</v>
      </c>
      <c r="B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1525.05</v>
      </c>
      <c r="C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1559.2399999999998</v>
      </c>
      <c r="D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1558.4</v>
      </c>
      <c r="E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1558.06</v>
      </c>
      <c r="F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1558.87</v>
      </c>
      <c r="G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1545.69</v>
      </c>
      <c r="H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1572.51</v>
      </c>
      <c r="I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1548.73</v>
      </c>
      <c r="J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1557.1100000000001</v>
      </c>
      <c r="K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1544.01</v>
      </c>
      <c r="L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1543.82</v>
      </c>
      <c r="M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1543.69</v>
      </c>
      <c r="N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1543.4699999999998</v>
      </c>
      <c r="O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1542.12</v>
      </c>
      <c r="P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1536.27</v>
      </c>
      <c r="Q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1540.6799999999998</v>
      </c>
      <c r="R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1536.8400000000001</v>
      </c>
      <c r="S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1560</v>
      </c>
      <c r="T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1568.1799999999998</v>
      </c>
      <c r="U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1554.31</v>
      </c>
      <c r="V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1570.55</v>
      </c>
      <c r="W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1568.46</v>
      </c>
      <c r="X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1704.4700000000003</v>
      </c>
      <c r="Y488" s="104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1560.8</v>
      </c>
    </row>
    <row r="489" spans="1:25" x14ac:dyDescent="0.2">
      <c r="A489" s="77">
        <f t="shared" si="21"/>
        <v>43187</v>
      </c>
      <c r="B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1525.01</v>
      </c>
      <c r="C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1545.4499999999998</v>
      </c>
      <c r="D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1544.84</v>
      </c>
      <c r="E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1558.57</v>
      </c>
      <c r="F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1545.47</v>
      </c>
      <c r="G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1559.42</v>
      </c>
      <c r="H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1594.8200000000002</v>
      </c>
      <c r="I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1550.62</v>
      </c>
      <c r="J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1554.71</v>
      </c>
      <c r="K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1545.26</v>
      </c>
      <c r="L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1544.8799999999999</v>
      </c>
      <c r="M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1543.76</v>
      </c>
      <c r="N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1541.37</v>
      </c>
      <c r="O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1541.02</v>
      </c>
      <c r="P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1540.76</v>
      </c>
      <c r="Q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1540.96</v>
      </c>
      <c r="R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1537.1799999999998</v>
      </c>
      <c r="S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1561.71</v>
      </c>
      <c r="T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1557.55</v>
      </c>
      <c r="U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1561.76</v>
      </c>
      <c r="V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1562.76</v>
      </c>
      <c r="W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1561.05</v>
      </c>
      <c r="X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1708.5</v>
      </c>
      <c r="Y489" s="104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1555.9299999999998</v>
      </c>
    </row>
    <row r="490" spans="1:25" x14ac:dyDescent="0.2">
      <c r="A490" s="77">
        <f t="shared" si="21"/>
        <v>43188</v>
      </c>
      <c r="B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1524.22</v>
      </c>
      <c r="C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1536.7</v>
      </c>
      <c r="D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1543.1</v>
      </c>
      <c r="E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1542.9099999999999</v>
      </c>
      <c r="F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1543.32</v>
      </c>
      <c r="G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1543.4</v>
      </c>
      <c r="H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1535.93</v>
      </c>
      <c r="I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1580.1999999999998</v>
      </c>
      <c r="J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1556.08</v>
      </c>
      <c r="K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1612.8200000000002</v>
      </c>
      <c r="L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1640.8600000000001</v>
      </c>
      <c r="M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1635.2800000000002</v>
      </c>
      <c r="N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1595.04</v>
      </c>
      <c r="O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1573.86</v>
      </c>
      <c r="P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1573.57</v>
      </c>
      <c r="Q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1559.13</v>
      </c>
      <c r="R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1547.34</v>
      </c>
      <c r="S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1555.28</v>
      </c>
      <c r="T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1551.97</v>
      </c>
      <c r="U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1536.69</v>
      </c>
      <c r="V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1558.27</v>
      </c>
      <c r="W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1567.08</v>
      </c>
      <c r="X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1727.2200000000003</v>
      </c>
      <c r="Y490" s="104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1548.77</v>
      </c>
    </row>
    <row r="491" spans="1:25" x14ac:dyDescent="0.2">
      <c r="A491" s="77">
        <f t="shared" si="21"/>
        <v>43189</v>
      </c>
      <c r="B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1524.75</v>
      </c>
      <c r="C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1537.2</v>
      </c>
      <c r="D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1557.15</v>
      </c>
      <c r="E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1556.8799999999999</v>
      </c>
      <c r="F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1543.59</v>
      </c>
      <c r="G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1544.1299999999999</v>
      </c>
      <c r="H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1539.4299999999998</v>
      </c>
      <c r="I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1561.03</v>
      </c>
      <c r="J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1537.81</v>
      </c>
      <c r="K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1592.85</v>
      </c>
      <c r="L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1608.37</v>
      </c>
      <c r="M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1607.67</v>
      </c>
      <c r="N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1575.15</v>
      </c>
      <c r="O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1558.37</v>
      </c>
      <c r="P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1558.42</v>
      </c>
      <c r="Q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1546.81</v>
      </c>
      <c r="R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1546.97</v>
      </c>
      <c r="S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1555.74</v>
      </c>
      <c r="T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1546.21</v>
      </c>
      <c r="U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1535.43</v>
      </c>
      <c r="V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1555.92</v>
      </c>
      <c r="W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1562.21</v>
      </c>
      <c r="X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1775.8000000000002</v>
      </c>
      <c r="Y491" s="134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1656.83</v>
      </c>
    </row>
    <row r="492" spans="1:25" x14ac:dyDescent="0.2">
      <c r="A492" s="77">
        <f t="shared" si="21"/>
        <v>43190</v>
      </c>
      <c r="B492" s="134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1528.53</v>
      </c>
      <c r="C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1530.25</v>
      </c>
      <c r="D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1556.98</v>
      </c>
      <c r="E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1556.73</v>
      </c>
      <c r="F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1571.29</v>
      </c>
      <c r="G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1571.6100000000001</v>
      </c>
      <c r="H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1547.09</v>
      </c>
      <c r="I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1547.15</v>
      </c>
      <c r="J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1530.48</v>
      </c>
      <c r="K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1531.58</v>
      </c>
      <c r="L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1519.12</v>
      </c>
      <c r="M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1529.85</v>
      </c>
      <c r="N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1531.8899999999999</v>
      </c>
      <c r="O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1531.6799999999998</v>
      </c>
      <c r="P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1530.83</v>
      </c>
      <c r="Q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1516.87</v>
      </c>
      <c r="R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1547.52</v>
      </c>
      <c r="S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1574.17</v>
      </c>
      <c r="T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1563.24</v>
      </c>
      <c r="U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1537.28</v>
      </c>
      <c r="V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1551.75</v>
      </c>
      <c r="W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1557.56</v>
      </c>
      <c r="X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1787.1799999999998</v>
      </c>
      <c r="Y492" s="142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1683.27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5" ht="12.75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5" ht="12.75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5" x14ac:dyDescent="0.2">
      <c r="A499" s="77">
        <f>A462</f>
        <v>43160</v>
      </c>
      <c r="B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1676.5100000000002</v>
      </c>
      <c r="C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1514.69</v>
      </c>
      <c r="D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1500.15</v>
      </c>
      <c r="E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1495.8600000000001</v>
      </c>
      <c r="F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1503.06</v>
      </c>
      <c r="G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1535.27</v>
      </c>
      <c r="H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1643.8600000000001</v>
      </c>
      <c r="I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1786.7600000000002</v>
      </c>
      <c r="J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1567.62</v>
      </c>
      <c r="K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1759.48</v>
      </c>
      <c r="L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1803.67</v>
      </c>
      <c r="M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1833.1999999999998</v>
      </c>
      <c r="N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1820.83</v>
      </c>
      <c r="O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1820.4900000000002</v>
      </c>
      <c r="P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1838.13</v>
      </c>
      <c r="Q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1824.15</v>
      </c>
      <c r="R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1824.6799999999998</v>
      </c>
      <c r="S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1769.23</v>
      </c>
      <c r="T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1738.4</v>
      </c>
      <c r="U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1748.0100000000002</v>
      </c>
      <c r="V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1694.7600000000002</v>
      </c>
      <c r="W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1596.0700000000002</v>
      </c>
      <c r="X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1930.02</v>
      </c>
      <c r="Y499" s="104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1754.1</v>
      </c>
    </row>
    <row r="500" spans="1:25" x14ac:dyDescent="0.2">
      <c r="A500" s="77">
        <f>A499+1</f>
        <v>43161</v>
      </c>
      <c r="B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1642.4699999999998</v>
      </c>
      <c r="C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1543.25</v>
      </c>
      <c r="D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1508.5700000000002</v>
      </c>
      <c r="E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1496.77</v>
      </c>
      <c r="F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1504.1399999999999</v>
      </c>
      <c r="G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1506.98</v>
      </c>
      <c r="H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1608.69</v>
      </c>
      <c r="I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1715.79</v>
      </c>
      <c r="J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1554.9099999999999</v>
      </c>
      <c r="K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1669.4700000000003</v>
      </c>
      <c r="L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1725.6399999999999</v>
      </c>
      <c r="M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1701.8899999999999</v>
      </c>
      <c r="N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1657.38</v>
      </c>
      <c r="O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1656.83</v>
      </c>
      <c r="P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1657.0700000000002</v>
      </c>
      <c r="Q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1657.1799999999998</v>
      </c>
      <c r="R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1657.15</v>
      </c>
      <c r="S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1681.8200000000002</v>
      </c>
      <c r="T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1705.23</v>
      </c>
      <c r="U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1724.6599999999999</v>
      </c>
      <c r="V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1682.88</v>
      </c>
      <c r="W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1610.48</v>
      </c>
      <c r="X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1867.44</v>
      </c>
      <c r="Y500" s="104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1763.4300000000003</v>
      </c>
    </row>
    <row r="501" spans="1:25" x14ac:dyDescent="0.2">
      <c r="A501" s="77">
        <f t="shared" ref="A501:A529" si="22">A500+1</f>
        <v>43162</v>
      </c>
      <c r="B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1635.3899999999999</v>
      </c>
      <c r="C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1540.8999999999999</v>
      </c>
      <c r="D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1543.67</v>
      </c>
      <c r="E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1543.4099999999999</v>
      </c>
      <c r="F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1543.9099999999999</v>
      </c>
      <c r="G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1545.11</v>
      </c>
      <c r="H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1537.26</v>
      </c>
      <c r="I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1553.12</v>
      </c>
      <c r="J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1581.68</v>
      </c>
      <c r="K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1539.74</v>
      </c>
      <c r="L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1574.94</v>
      </c>
      <c r="M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1574.9099999999999</v>
      </c>
      <c r="N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1521.52</v>
      </c>
      <c r="O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1533.63</v>
      </c>
      <c r="P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1554.3799999999999</v>
      </c>
      <c r="Q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1554.53</v>
      </c>
      <c r="R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1539.68</v>
      </c>
      <c r="S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1619.31</v>
      </c>
      <c r="T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1600.04</v>
      </c>
      <c r="U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1603.04</v>
      </c>
      <c r="V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1557.54</v>
      </c>
      <c r="W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1597.3400000000001</v>
      </c>
      <c r="X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1831.46</v>
      </c>
      <c r="Y501" s="104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1730.81</v>
      </c>
    </row>
    <row r="502" spans="1:25" x14ac:dyDescent="0.2">
      <c r="A502" s="77">
        <f t="shared" si="22"/>
        <v>43163</v>
      </c>
      <c r="B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1587.5</v>
      </c>
      <c r="C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1534.04</v>
      </c>
      <c r="D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1532.75</v>
      </c>
      <c r="E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1529.9499999999998</v>
      </c>
      <c r="F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1530.9299999999998</v>
      </c>
      <c r="G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1531.6799999999998</v>
      </c>
      <c r="H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1575.68</v>
      </c>
      <c r="I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1549.9099999999999</v>
      </c>
      <c r="J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1629.6399999999999</v>
      </c>
      <c r="K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1541.78</v>
      </c>
      <c r="L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1533.47</v>
      </c>
      <c r="M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1543.81</v>
      </c>
      <c r="N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1543.8600000000001</v>
      </c>
      <c r="O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1542.63</v>
      </c>
      <c r="P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1544.19</v>
      </c>
      <c r="Q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1542.8</v>
      </c>
      <c r="R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1542.6399999999999</v>
      </c>
      <c r="S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1636.7000000000003</v>
      </c>
      <c r="T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1580.6799999999998</v>
      </c>
      <c r="U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1583.81</v>
      </c>
      <c r="V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1545.27</v>
      </c>
      <c r="W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1598.3400000000001</v>
      </c>
      <c r="X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1814.35</v>
      </c>
      <c r="Y502" s="104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1688.7200000000003</v>
      </c>
    </row>
    <row r="503" spans="1:25" x14ac:dyDescent="0.2">
      <c r="A503" s="77">
        <f t="shared" si="22"/>
        <v>43164</v>
      </c>
      <c r="B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1646.3400000000001</v>
      </c>
      <c r="C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1514.59</v>
      </c>
      <c r="D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1513.35</v>
      </c>
      <c r="E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1510.51</v>
      </c>
      <c r="F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1506.76</v>
      </c>
      <c r="G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1528.53</v>
      </c>
      <c r="H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1625.58</v>
      </c>
      <c r="I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1731.2600000000002</v>
      </c>
      <c r="J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1525.62</v>
      </c>
      <c r="K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1723.46</v>
      </c>
      <c r="L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1793.52</v>
      </c>
      <c r="M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1720.06</v>
      </c>
      <c r="N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1701.2000000000003</v>
      </c>
      <c r="O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1700.83</v>
      </c>
      <c r="P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1701.3600000000001</v>
      </c>
      <c r="Q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1701.27</v>
      </c>
      <c r="R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1700.62</v>
      </c>
      <c r="S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1766.0100000000002</v>
      </c>
      <c r="T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1719.9900000000002</v>
      </c>
      <c r="U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1808.0500000000002</v>
      </c>
      <c r="V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1764.4900000000002</v>
      </c>
      <c r="W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1686.42</v>
      </c>
      <c r="X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1908.83</v>
      </c>
      <c r="Y503" s="104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1809.54</v>
      </c>
    </row>
    <row r="504" spans="1:25" x14ac:dyDescent="0.2">
      <c r="A504" s="77">
        <f t="shared" si="22"/>
        <v>43165</v>
      </c>
      <c r="B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1664.46</v>
      </c>
      <c r="C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1562.51</v>
      </c>
      <c r="D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1505.02</v>
      </c>
      <c r="E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1503.9</v>
      </c>
      <c r="F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1502.84</v>
      </c>
      <c r="G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1512.6100000000001</v>
      </c>
      <c r="H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1622.37</v>
      </c>
      <c r="I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1711.75</v>
      </c>
      <c r="J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1521.4</v>
      </c>
      <c r="K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1660.2800000000002</v>
      </c>
      <c r="L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1714.25</v>
      </c>
      <c r="M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1706.1</v>
      </c>
      <c r="N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1672.1599999999999</v>
      </c>
      <c r="O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1670.9699999999998</v>
      </c>
      <c r="P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1674.2200000000003</v>
      </c>
      <c r="Q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1675.0500000000002</v>
      </c>
      <c r="R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1699.04</v>
      </c>
      <c r="S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1731.92</v>
      </c>
      <c r="T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1687.1999999999998</v>
      </c>
      <c r="U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1739.71</v>
      </c>
      <c r="V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1705.69</v>
      </c>
      <c r="W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1658.2000000000003</v>
      </c>
      <c r="X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1861.8000000000002</v>
      </c>
      <c r="Y504" s="104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1768.5900000000001</v>
      </c>
    </row>
    <row r="505" spans="1:25" x14ac:dyDescent="0.2">
      <c r="A505" s="77">
        <f t="shared" si="22"/>
        <v>43166</v>
      </c>
      <c r="B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1612.33</v>
      </c>
      <c r="C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1508.05</v>
      </c>
      <c r="D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1505.6299999999999</v>
      </c>
      <c r="E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1500.86</v>
      </c>
      <c r="F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1502.21</v>
      </c>
      <c r="G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1505.67</v>
      </c>
      <c r="H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1586.08</v>
      </c>
      <c r="I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1627.3600000000001</v>
      </c>
      <c r="J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1521.42</v>
      </c>
      <c r="K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1620.8200000000002</v>
      </c>
      <c r="L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1714.27</v>
      </c>
      <c r="M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1703.46</v>
      </c>
      <c r="N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1657.8000000000002</v>
      </c>
      <c r="O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1625.44</v>
      </c>
      <c r="P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1626.71</v>
      </c>
      <c r="Q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1594.94</v>
      </c>
      <c r="R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1587.71</v>
      </c>
      <c r="S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1654.71</v>
      </c>
      <c r="T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1697.2800000000002</v>
      </c>
      <c r="U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1740.42</v>
      </c>
      <c r="V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1677.7400000000002</v>
      </c>
      <c r="W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1601.2200000000003</v>
      </c>
      <c r="X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1839.46</v>
      </c>
      <c r="Y505" s="104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1751.6</v>
      </c>
    </row>
    <row r="506" spans="1:25" x14ac:dyDescent="0.2">
      <c r="A506" s="77">
        <f t="shared" si="22"/>
        <v>43167</v>
      </c>
      <c r="B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1615.2600000000002</v>
      </c>
      <c r="C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1541.02</v>
      </c>
      <c r="D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1512.32</v>
      </c>
      <c r="E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1510.92</v>
      </c>
      <c r="F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1511.9299999999998</v>
      </c>
      <c r="G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1513.32</v>
      </c>
      <c r="H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1544.15</v>
      </c>
      <c r="I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1578.78</v>
      </c>
      <c r="J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1530.65</v>
      </c>
      <c r="K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1530.65</v>
      </c>
      <c r="L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1517.84</v>
      </c>
      <c r="M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1518.88</v>
      </c>
      <c r="N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1518.61</v>
      </c>
      <c r="O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1518.6499999999999</v>
      </c>
      <c r="P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1518.71</v>
      </c>
      <c r="Q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1519</v>
      </c>
      <c r="R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1521.7399999999998</v>
      </c>
      <c r="S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1609.3200000000002</v>
      </c>
      <c r="T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1661.3600000000001</v>
      </c>
      <c r="U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1756.65</v>
      </c>
      <c r="V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1680.9099999999999</v>
      </c>
      <c r="W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1544.6999999999998</v>
      </c>
      <c r="X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1801.0900000000001</v>
      </c>
      <c r="Y506" s="104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1719.67</v>
      </c>
    </row>
    <row r="507" spans="1:25" x14ac:dyDescent="0.2">
      <c r="A507" s="77">
        <f t="shared" si="22"/>
        <v>43168</v>
      </c>
      <c r="B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1614.31</v>
      </c>
      <c r="C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1562.1</v>
      </c>
      <c r="D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1510.1799999999998</v>
      </c>
      <c r="E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1508.9499999999998</v>
      </c>
      <c r="F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1509.9</v>
      </c>
      <c r="G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1522.98</v>
      </c>
      <c r="H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1565.6100000000001</v>
      </c>
      <c r="I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1601.7800000000002</v>
      </c>
      <c r="J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1517.77</v>
      </c>
      <c r="K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1629.92</v>
      </c>
      <c r="L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1671.48</v>
      </c>
      <c r="M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1658.15</v>
      </c>
      <c r="N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1644.6600000000003</v>
      </c>
      <c r="O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1615.52</v>
      </c>
      <c r="P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1585.2200000000003</v>
      </c>
      <c r="Q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1585.2800000000002</v>
      </c>
      <c r="R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1570.1299999999999</v>
      </c>
      <c r="S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1653.75</v>
      </c>
      <c r="T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1645.06</v>
      </c>
      <c r="U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1723.31</v>
      </c>
      <c r="V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1629.9099999999999</v>
      </c>
      <c r="W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1547.1699999999998</v>
      </c>
      <c r="X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1868.7000000000003</v>
      </c>
      <c r="Y507" s="104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1731.1100000000001</v>
      </c>
    </row>
    <row r="508" spans="1:25" x14ac:dyDescent="0.2">
      <c r="A508" s="77">
        <f t="shared" si="22"/>
        <v>43169</v>
      </c>
      <c r="B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1613.8000000000002</v>
      </c>
      <c r="C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1540.57</v>
      </c>
      <c r="D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1502.6</v>
      </c>
      <c r="E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1502.08</v>
      </c>
      <c r="F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1502.94</v>
      </c>
      <c r="G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1510.45</v>
      </c>
      <c r="H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1540.1599999999999</v>
      </c>
      <c r="I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1601.9900000000002</v>
      </c>
      <c r="J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1518.26</v>
      </c>
      <c r="K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1632.15</v>
      </c>
      <c r="L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1678.38</v>
      </c>
      <c r="M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1661.77</v>
      </c>
      <c r="N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1649.8400000000001</v>
      </c>
      <c r="O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1620.08</v>
      </c>
      <c r="P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1590.65</v>
      </c>
      <c r="Q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1589.9900000000002</v>
      </c>
      <c r="R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1571.1399999999999</v>
      </c>
      <c r="S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1646.87</v>
      </c>
      <c r="T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1642.0500000000002</v>
      </c>
      <c r="U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1724.3899999999999</v>
      </c>
      <c r="V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1630.8400000000001</v>
      </c>
      <c r="W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1546.1999999999998</v>
      </c>
      <c r="X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1858</v>
      </c>
      <c r="Y508" s="104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1755.29</v>
      </c>
    </row>
    <row r="509" spans="1:25" x14ac:dyDescent="0.2">
      <c r="A509" s="77">
        <f t="shared" si="22"/>
        <v>43170</v>
      </c>
      <c r="B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1584.9299999999998</v>
      </c>
      <c r="C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1548.09</v>
      </c>
      <c r="D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1509.8600000000001</v>
      </c>
      <c r="E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1513.37</v>
      </c>
      <c r="F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1514.08</v>
      </c>
      <c r="G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1515.4099999999999</v>
      </c>
      <c r="H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1535.48</v>
      </c>
      <c r="I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1526.75</v>
      </c>
      <c r="J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1530.31</v>
      </c>
      <c r="K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1531.3999999999999</v>
      </c>
      <c r="L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1517.9099999999999</v>
      </c>
      <c r="M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1518.1999999999998</v>
      </c>
      <c r="N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1550.98</v>
      </c>
      <c r="O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1535.88</v>
      </c>
      <c r="P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1518.71</v>
      </c>
      <c r="Q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1518.9299999999998</v>
      </c>
      <c r="R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1535.81</v>
      </c>
      <c r="S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1605.85</v>
      </c>
      <c r="T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1636.3000000000002</v>
      </c>
      <c r="U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1679.1599999999999</v>
      </c>
      <c r="V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1624.71</v>
      </c>
      <c r="W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1543.6499999999999</v>
      </c>
      <c r="X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1822.13</v>
      </c>
      <c r="Y509" s="104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1731.4</v>
      </c>
    </row>
    <row r="510" spans="1:25" x14ac:dyDescent="0.2">
      <c r="A510" s="77">
        <f t="shared" si="22"/>
        <v>43171</v>
      </c>
      <c r="B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1607.77</v>
      </c>
      <c r="C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1506.11</v>
      </c>
      <c r="D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1513.1299999999999</v>
      </c>
      <c r="E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1511.1399999999999</v>
      </c>
      <c r="F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1510.88</v>
      </c>
      <c r="G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1513.8</v>
      </c>
      <c r="H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1602.4499999999998</v>
      </c>
      <c r="I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1709.6799999999998</v>
      </c>
      <c r="J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1520.19</v>
      </c>
      <c r="K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1583.12</v>
      </c>
      <c r="L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1600.7400000000002</v>
      </c>
      <c r="M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1579.88</v>
      </c>
      <c r="N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1580.65</v>
      </c>
      <c r="O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1518.28</v>
      </c>
      <c r="P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1521.6</v>
      </c>
      <c r="Q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1521.35</v>
      </c>
      <c r="R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1521.1</v>
      </c>
      <c r="S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1584.4700000000003</v>
      </c>
      <c r="T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1608.63</v>
      </c>
      <c r="U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1695.37</v>
      </c>
      <c r="V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1650.65</v>
      </c>
      <c r="W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1573.75</v>
      </c>
      <c r="X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1845.4899999999998</v>
      </c>
      <c r="Y510" s="104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1731.6600000000003</v>
      </c>
    </row>
    <row r="511" spans="1:25" x14ac:dyDescent="0.2">
      <c r="A511" s="77">
        <f t="shared" si="22"/>
        <v>43172</v>
      </c>
      <c r="B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1595.23</v>
      </c>
      <c r="C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1501.29</v>
      </c>
      <c r="D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1498.83</v>
      </c>
      <c r="E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1497.84</v>
      </c>
      <c r="F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1497.1399999999999</v>
      </c>
      <c r="G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</v>
      </c>
      <c r="H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1525.87</v>
      </c>
      <c r="I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1626.58</v>
      </c>
      <c r="J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1530.1299999999999</v>
      </c>
      <c r="K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1567.8899999999999</v>
      </c>
      <c r="L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1603.29</v>
      </c>
      <c r="M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1584.3</v>
      </c>
      <c r="N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1578.87</v>
      </c>
      <c r="O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1518.76</v>
      </c>
      <c r="P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1517.42</v>
      </c>
      <c r="Q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1517.3400000000001</v>
      </c>
      <c r="R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1517.61</v>
      </c>
      <c r="S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1583.4299999999998</v>
      </c>
      <c r="T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1569.55</v>
      </c>
      <c r="U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1639.88</v>
      </c>
      <c r="V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1619.4099999999999</v>
      </c>
      <c r="W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1532.8899999999999</v>
      </c>
      <c r="X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1794.63</v>
      </c>
      <c r="Y511" s="104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1707.21</v>
      </c>
    </row>
    <row r="512" spans="1:25" x14ac:dyDescent="0.2">
      <c r="A512" s="77">
        <f t="shared" si="22"/>
        <v>43173</v>
      </c>
      <c r="B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1596.7200000000003</v>
      </c>
      <c r="C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1518.9299999999998</v>
      </c>
      <c r="D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1500.85</v>
      </c>
      <c r="E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1499.87</v>
      </c>
      <c r="F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1496.56</v>
      </c>
      <c r="G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1499.03</v>
      </c>
      <c r="H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1556.17</v>
      </c>
      <c r="I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1692.2800000000002</v>
      </c>
      <c r="J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1516.49</v>
      </c>
      <c r="K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1571.9299999999998</v>
      </c>
      <c r="L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1539.24</v>
      </c>
      <c r="M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1531.04</v>
      </c>
      <c r="N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1518.83</v>
      </c>
      <c r="O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1517.98</v>
      </c>
      <c r="P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1515.4099999999999</v>
      </c>
      <c r="Q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1566.2</v>
      </c>
      <c r="R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1602.4699999999998</v>
      </c>
      <c r="S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1619.81</v>
      </c>
      <c r="T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1621.9700000000003</v>
      </c>
      <c r="U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1675.73</v>
      </c>
      <c r="V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1657.5500000000002</v>
      </c>
      <c r="W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1581.98</v>
      </c>
      <c r="X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1812.5700000000002</v>
      </c>
      <c r="Y512" s="104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1709.04</v>
      </c>
    </row>
    <row r="513" spans="1:25" x14ac:dyDescent="0.2">
      <c r="A513" s="77">
        <f t="shared" si="22"/>
        <v>43174</v>
      </c>
      <c r="B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1600.21</v>
      </c>
      <c r="C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1509.46</v>
      </c>
      <c r="D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1500.32</v>
      </c>
      <c r="E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1498.25</v>
      </c>
      <c r="F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1498.7599999999998</v>
      </c>
      <c r="G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1502.3799999999999</v>
      </c>
      <c r="H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1584.62</v>
      </c>
      <c r="I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1734.4300000000003</v>
      </c>
      <c r="J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1552.81</v>
      </c>
      <c r="K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1668.3600000000001</v>
      </c>
      <c r="L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1723.46</v>
      </c>
      <c r="M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1735.31</v>
      </c>
      <c r="N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1687.25</v>
      </c>
      <c r="O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1673.1400000000003</v>
      </c>
      <c r="P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1674.65</v>
      </c>
      <c r="Q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1667.8200000000002</v>
      </c>
      <c r="R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1667.65</v>
      </c>
      <c r="S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1708.6399999999999</v>
      </c>
      <c r="T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1692.52</v>
      </c>
      <c r="U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1753.7400000000002</v>
      </c>
      <c r="V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1705.7400000000002</v>
      </c>
      <c r="W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1611.1399999999999</v>
      </c>
      <c r="X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1825.4300000000003</v>
      </c>
      <c r="Y513" s="104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1720.1399999999999</v>
      </c>
    </row>
    <row r="514" spans="1:25" x14ac:dyDescent="0.2">
      <c r="A514" s="77">
        <f t="shared" si="22"/>
        <v>43175</v>
      </c>
      <c r="B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1616.9300000000003</v>
      </c>
      <c r="C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1535.8</v>
      </c>
      <c r="D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1500.01</v>
      </c>
      <c r="E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1499.69</v>
      </c>
      <c r="F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1499.0700000000002</v>
      </c>
      <c r="G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1503.21</v>
      </c>
      <c r="H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1613.17</v>
      </c>
      <c r="I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1767.9299999999998</v>
      </c>
      <c r="J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1567.75</v>
      </c>
      <c r="K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1682.19</v>
      </c>
      <c r="L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1728.88</v>
      </c>
      <c r="M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1731.3400000000001</v>
      </c>
      <c r="N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1709.7399999999998</v>
      </c>
      <c r="O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1695.54</v>
      </c>
      <c r="P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1683.29</v>
      </c>
      <c r="Q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1688.0100000000002</v>
      </c>
      <c r="R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1699.8899999999999</v>
      </c>
      <c r="S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1725.9</v>
      </c>
      <c r="T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1695.6399999999999</v>
      </c>
      <c r="U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1752.4099999999999</v>
      </c>
      <c r="V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1711.4300000000003</v>
      </c>
      <c r="W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1619.92</v>
      </c>
      <c r="X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1845.52</v>
      </c>
      <c r="Y514" s="104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1704.15</v>
      </c>
    </row>
    <row r="515" spans="1:25" x14ac:dyDescent="0.2">
      <c r="A515" s="77">
        <f t="shared" si="22"/>
        <v>43176</v>
      </c>
      <c r="B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1555.83</v>
      </c>
      <c r="C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1513.67</v>
      </c>
      <c r="D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1504.95</v>
      </c>
      <c r="E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1504.01</v>
      </c>
      <c r="F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1498.03</v>
      </c>
      <c r="G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1499.1999999999998</v>
      </c>
      <c r="H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1529.1999999999998</v>
      </c>
      <c r="I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1588.6799999999998</v>
      </c>
      <c r="J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1511.1699999999998</v>
      </c>
      <c r="K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1514.71</v>
      </c>
      <c r="L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1567.67</v>
      </c>
      <c r="M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1567.47</v>
      </c>
      <c r="N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1536.01</v>
      </c>
      <c r="O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1515.7199999999998</v>
      </c>
      <c r="P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1512.88</v>
      </c>
      <c r="Q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1513.28</v>
      </c>
      <c r="R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1513.78</v>
      </c>
      <c r="S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1514.53</v>
      </c>
      <c r="T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1517.61</v>
      </c>
      <c r="U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1670.7200000000003</v>
      </c>
      <c r="V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1627.6600000000003</v>
      </c>
      <c r="W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1539.4299999999998</v>
      </c>
      <c r="X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1730.92</v>
      </c>
      <c r="Y515" s="104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1600.5300000000002</v>
      </c>
    </row>
    <row r="516" spans="1:25" x14ac:dyDescent="0.2">
      <c r="A516" s="77">
        <f t="shared" si="22"/>
        <v>43177</v>
      </c>
      <c r="B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1516.81</v>
      </c>
      <c r="C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1515.38</v>
      </c>
      <c r="D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1512.58</v>
      </c>
      <c r="E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1511.44</v>
      </c>
      <c r="F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1510.73</v>
      </c>
      <c r="G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1512.17</v>
      </c>
      <c r="H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1527.9899999999998</v>
      </c>
      <c r="I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1532.94</v>
      </c>
      <c r="J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1592.1100000000001</v>
      </c>
      <c r="K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1521.69</v>
      </c>
      <c r="L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1523.1599999999999</v>
      </c>
      <c r="M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1523.85</v>
      </c>
      <c r="N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1524.1</v>
      </c>
      <c r="O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1524.32</v>
      </c>
      <c r="P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1523.28</v>
      </c>
      <c r="Q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1523.55</v>
      </c>
      <c r="R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1523.11</v>
      </c>
      <c r="S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1525.34</v>
      </c>
      <c r="T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1537.2199999999998</v>
      </c>
      <c r="U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1548.77</v>
      </c>
      <c r="V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1545.4099999999999</v>
      </c>
      <c r="W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1552.53</v>
      </c>
      <c r="X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1664.1</v>
      </c>
      <c r="Y516" s="104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1570.78</v>
      </c>
    </row>
    <row r="517" spans="1:25" x14ac:dyDescent="0.2">
      <c r="A517" s="77">
        <f t="shared" si="22"/>
        <v>43178</v>
      </c>
      <c r="B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1507.34</v>
      </c>
      <c r="C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1511.96</v>
      </c>
      <c r="D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1510.3799999999999</v>
      </c>
      <c r="E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1510.04</v>
      </c>
      <c r="F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1510.23</v>
      </c>
      <c r="G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1511.12</v>
      </c>
      <c r="H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1530.51</v>
      </c>
      <c r="I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1559.12</v>
      </c>
      <c r="J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1527.01</v>
      </c>
      <c r="K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1516.03</v>
      </c>
      <c r="L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1516.79</v>
      </c>
      <c r="M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1516.52</v>
      </c>
      <c r="N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1515.33</v>
      </c>
      <c r="O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1516.87</v>
      </c>
      <c r="P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1515.6999999999998</v>
      </c>
      <c r="Q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1515.97</v>
      </c>
      <c r="R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1515.98</v>
      </c>
      <c r="S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1519.99</v>
      </c>
      <c r="T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1524.51</v>
      </c>
      <c r="U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1531.47</v>
      </c>
      <c r="V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1540.93</v>
      </c>
      <c r="W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1539.74</v>
      </c>
      <c r="X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1676.7800000000002</v>
      </c>
      <c r="Y517" s="104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1552.9499999999998</v>
      </c>
    </row>
    <row r="518" spans="1:25" x14ac:dyDescent="0.2">
      <c r="A518" s="77">
        <f t="shared" si="22"/>
        <v>43179</v>
      </c>
      <c r="B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1509.96</v>
      </c>
      <c r="C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1511.96</v>
      </c>
      <c r="D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1510.1799999999998</v>
      </c>
      <c r="E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1509.8899999999999</v>
      </c>
      <c r="F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1509.42</v>
      </c>
      <c r="G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1511.04</v>
      </c>
      <c r="H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1528.4099999999999</v>
      </c>
      <c r="I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1559.12</v>
      </c>
      <c r="J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1529.87</v>
      </c>
      <c r="K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1517.77</v>
      </c>
      <c r="L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1517.47</v>
      </c>
      <c r="M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1517.02</v>
      </c>
      <c r="N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1517.03</v>
      </c>
      <c r="O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1518.6</v>
      </c>
      <c r="P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1517.35</v>
      </c>
      <c r="Q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1517.67</v>
      </c>
      <c r="R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1517.6</v>
      </c>
      <c r="S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1518.1799999999998</v>
      </c>
      <c r="T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1526.53</v>
      </c>
      <c r="U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1530.9099999999999</v>
      </c>
      <c r="V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1529.78</v>
      </c>
      <c r="W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1536.3600000000001</v>
      </c>
      <c r="X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1692.3600000000001</v>
      </c>
      <c r="Y518" s="104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1556.92</v>
      </c>
    </row>
    <row r="519" spans="1:25" x14ac:dyDescent="0.2">
      <c r="A519" s="77">
        <f t="shared" si="22"/>
        <v>43180</v>
      </c>
      <c r="B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1526.65</v>
      </c>
      <c r="C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1510.19</v>
      </c>
      <c r="D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1509.42</v>
      </c>
      <c r="E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1509.2</v>
      </c>
      <c r="F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1510.07</v>
      </c>
      <c r="G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1511.04</v>
      </c>
      <c r="H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1525.65</v>
      </c>
      <c r="I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1624.71</v>
      </c>
      <c r="J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1530.18</v>
      </c>
      <c r="K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1633.04</v>
      </c>
      <c r="L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1632.9499999999998</v>
      </c>
      <c r="M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1645.67</v>
      </c>
      <c r="N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1611.0300000000002</v>
      </c>
      <c r="O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1610.9099999999999</v>
      </c>
      <c r="P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1610.0700000000002</v>
      </c>
      <c r="Q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1596.58</v>
      </c>
      <c r="R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1584.8600000000001</v>
      </c>
      <c r="S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1605.87</v>
      </c>
      <c r="T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1549.8</v>
      </c>
      <c r="U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1621.6100000000001</v>
      </c>
      <c r="V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1602.7600000000002</v>
      </c>
      <c r="W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1561.9099999999999</v>
      </c>
      <c r="X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1795.2399999999998</v>
      </c>
      <c r="Y519" s="104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1576.7399999999998</v>
      </c>
    </row>
    <row r="520" spans="1:25" x14ac:dyDescent="0.2">
      <c r="A520" s="77">
        <f t="shared" si="22"/>
        <v>43181</v>
      </c>
      <c r="B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1515.61</v>
      </c>
      <c r="C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1531.5700000000002</v>
      </c>
      <c r="D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1515.99</v>
      </c>
      <c r="E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1569.6999999999998</v>
      </c>
      <c r="F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1562.78</v>
      </c>
      <c r="G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1512.17</v>
      </c>
      <c r="H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1529.1100000000001</v>
      </c>
      <c r="I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1524.94</v>
      </c>
      <c r="J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1566.78</v>
      </c>
      <c r="K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1520.37</v>
      </c>
      <c r="L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1542.27</v>
      </c>
      <c r="M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1524.7</v>
      </c>
      <c r="N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1534.38</v>
      </c>
      <c r="O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</v>
      </c>
      <c r="P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1533.59</v>
      </c>
      <c r="Q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1534.01</v>
      </c>
      <c r="R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1529.46</v>
      </c>
      <c r="S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1538.6399999999999</v>
      </c>
      <c r="T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1560.8899999999999</v>
      </c>
      <c r="U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1558.02</v>
      </c>
      <c r="V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1553.3600000000001</v>
      </c>
      <c r="W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1560.79</v>
      </c>
      <c r="X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1716.83</v>
      </c>
      <c r="Y520" s="104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1567.3999999999999</v>
      </c>
    </row>
    <row r="521" spans="1:25" x14ac:dyDescent="0.2">
      <c r="A521" s="77">
        <f t="shared" si="22"/>
        <v>43182</v>
      </c>
      <c r="B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1522.42</v>
      </c>
      <c r="C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1515.12</v>
      </c>
      <c r="D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1534.1299999999999</v>
      </c>
      <c r="E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1545.85</v>
      </c>
      <c r="F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1539</v>
      </c>
      <c r="G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1522.9499999999998</v>
      </c>
      <c r="H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1524.81</v>
      </c>
      <c r="I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1515</v>
      </c>
      <c r="J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1530.07</v>
      </c>
      <c r="K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1531.3799999999999</v>
      </c>
      <c r="L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1531.69</v>
      </c>
      <c r="M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1531.94</v>
      </c>
      <c r="N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1531.46</v>
      </c>
      <c r="O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1531.21</v>
      </c>
      <c r="P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1529.6</v>
      </c>
      <c r="Q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1529.55</v>
      </c>
      <c r="R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1529.73</v>
      </c>
      <c r="S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1536.85</v>
      </c>
      <c r="T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1541.78</v>
      </c>
      <c r="U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1633.1100000000001</v>
      </c>
      <c r="V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1570.7199999999998</v>
      </c>
      <c r="W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1566.3600000000001</v>
      </c>
      <c r="X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1666.85</v>
      </c>
      <c r="Y521" s="104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1606.52</v>
      </c>
    </row>
    <row r="522" spans="1:25" x14ac:dyDescent="0.2">
      <c r="A522" s="77">
        <f t="shared" si="22"/>
        <v>43183</v>
      </c>
      <c r="B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1551.11</v>
      </c>
      <c r="C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1561.29</v>
      </c>
      <c r="D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1574.81</v>
      </c>
      <c r="E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1587.9299999999998</v>
      </c>
      <c r="F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1573.06</v>
      </c>
      <c r="G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1555.59</v>
      </c>
      <c r="H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1551.83</v>
      </c>
      <c r="I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1500.35</v>
      </c>
      <c r="J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1521.79</v>
      </c>
      <c r="K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1525.84</v>
      </c>
      <c r="L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1537.6</v>
      </c>
      <c r="M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1520.05</v>
      </c>
      <c r="N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1521.8899999999999</v>
      </c>
      <c r="O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1520.79</v>
      </c>
      <c r="P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1519.85</v>
      </c>
      <c r="Q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1519.86</v>
      </c>
      <c r="R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1520.9299999999998</v>
      </c>
      <c r="S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1528.21</v>
      </c>
      <c r="T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1642.4499999999998</v>
      </c>
      <c r="U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1572.6399999999999</v>
      </c>
      <c r="V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1567.19</v>
      </c>
      <c r="W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1553.52</v>
      </c>
      <c r="X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1715.92</v>
      </c>
      <c r="Y522" s="104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1571.9699999999998</v>
      </c>
    </row>
    <row r="523" spans="1:25" x14ac:dyDescent="0.2">
      <c r="A523" s="77">
        <f t="shared" si="22"/>
        <v>43184</v>
      </c>
      <c r="B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1517.26</v>
      </c>
      <c r="C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1569.19</v>
      </c>
      <c r="D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1581.4</v>
      </c>
      <c r="E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1595.3000000000002</v>
      </c>
      <c r="F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1596.0100000000002</v>
      </c>
      <c r="G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1556.5</v>
      </c>
      <c r="H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1577.75</v>
      </c>
      <c r="I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1525.15</v>
      </c>
      <c r="J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1588.87</v>
      </c>
      <c r="K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1524.08</v>
      </c>
      <c r="L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1527.8899999999999</v>
      </c>
      <c r="M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1523.81</v>
      </c>
      <c r="N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1558.03</v>
      </c>
      <c r="O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1554.5</v>
      </c>
      <c r="P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1574.73</v>
      </c>
      <c r="Q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1590</v>
      </c>
      <c r="R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1591.8899999999999</v>
      </c>
      <c r="S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1600.98</v>
      </c>
      <c r="T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1585.35</v>
      </c>
      <c r="U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1564.4099999999999</v>
      </c>
      <c r="V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1567.19</v>
      </c>
      <c r="W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1558.36</v>
      </c>
      <c r="X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1694.19</v>
      </c>
      <c r="Y523" s="104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1612.2600000000002</v>
      </c>
    </row>
    <row r="524" spans="1:25" x14ac:dyDescent="0.2">
      <c r="A524" s="77">
        <f t="shared" si="22"/>
        <v>43185</v>
      </c>
      <c r="B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1533.26</v>
      </c>
      <c r="C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1564.6</v>
      </c>
      <c r="D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1584.1</v>
      </c>
      <c r="E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1598.42</v>
      </c>
      <c r="F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1598.46</v>
      </c>
      <c r="G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1556.61</v>
      </c>
      <c r="H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1566.49</v>
      </c>
      <c r="I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1543.8400000000001</v>
      </c>
      <c r="J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1546.52</v>
      </c>
      <c r="K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1537.76</v>
      </c>
      <c r="L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1534.52</v>
      </c>
      <c r="M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1533.19</v>
      </c>
      <c r="N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1532.79</v>
      </c>
      <c r="O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1529.9299999999998</v>
      </c>
      <c r="P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1529.9499999999998</v>
      </c>
      <c r="Q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1529.53</v>
      </c>
      <c r="R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1521.28</v>
      </c>
      <c r="S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1524.8</v>
      </c>
      <c r="T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1547.82</v>
      </c>
      <c r="U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1554.6399999999999</v>
      </c>
      <c r="V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1551.97</v>
      </c>
      <c r="W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1548.48</v>
      </c>
      <c r="X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1617.25</v>
      </c>
      <c r="Y524" s="104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1546.3</v>
      </c>
    </row>
    <row r="525" spans="1:25" x14ac:dyDescent="0.2">
      <c r="A525" s="77">
        <f t="shared" si="22"/>
        <v>43186</v>
      </c>
      <c r="B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1509.7</v>
      </c>
      <c r="C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1543.35</v>
      </c>
      <c r="D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1542.51</v>
      </c>
      <c r="E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1542.1799999999998</v>
      </c>
      <c r="F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1542.98</v>
      </c>
      <c r="G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1530.0099999999998</v>
      </c>
      <c r="H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1556.4</v>
      </c>
      <c r="I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1533</v>
      </c>
      <c r="J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1541.25</v>
      </c>
      <c r="K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1528.3600000000001</v>
      </c>
      <c r="L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1528.1699999999998</v>
      </c>
      <c r="M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1528.04</v>
      </c>
      <c r="N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1527.83</v>
      </c>
      <c r="O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1526.4899999999998</v>
      </c>
      <c r="P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1520.75</v>
      </c>
      <c r="Q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1525.08</v>
      </c>
      <c r="R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1521.3</v>
      </c>
      <c r="S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1544.1</v>
      </c>
      <c r="T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1552.1399999999999</v>
      </c>
      <c r="U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1538.49</v>
      </c>
      <c r="V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1554.48</v>
      </c>
      <c r="W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1552.42</v>
      </c>
      <c r="X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1686.2600000000002</v>
      </c>
      <c r="Y525" s="104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1544.8799999999999</v>
      </c>
    </row>
    <row r="526" spans="1:25" x14ac:dyDescent="0.2">
      <c r="A526" s="77">
        <f t="shared" si="22"/>
        <v>43187</v>
      </c>
      <c r="B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1509.6599999999999</v>
      </c>
      <c r="C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1529.78</v>
      </c>
      <c r="D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1529.1799999999998</v>
      </c>
      <c r="E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1542.69</v>
      </c>
      <c r="F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1529.79</v>
      </c>
      <c r="G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1543.52</v>
      </c>
      <c r="H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1578.36</v>
      </c>
      <c r="I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1534.87</v>
      </c>
      <c r="J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1538.8899999999999</v>
      </c>
      <c r="K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1529.58</v>
      </c>
      <c r="L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1529.2199999999998</v>
      </c>
      <c r="M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1528.11</v>
      </c>
      <c r="N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1525.76</v>
      </c>
      <c r="O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1525.4199999999998</v>
      </c>
      <c r="P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1525.1599999999999</v>
      </c>
      <c r="Q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1525.35</v>
      </c>
      <c r="R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1521.6399999999999</v>
      </c>
      <c r="S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1545.78</v>
      </c>
      <c r="T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1541.68</v>
      </c>
      <c r="U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1545.82</v>
      </c>
      <c r="V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1546.8</v>
      </c>
      <c r="W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1545.13</v>
      </c>
      <c r="X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1690.2200000000003</v>
      </c>
      <c r="Y526" s="104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1540.09</v>
      </c>
    </row>
    <row r="527" spans="1:25" x14ac:dyDescent="0.2">
      <c r="A527" s="77">
        <f t="shared" si="22"/>
        <v>43188</v>
      </c>
      <c r="B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1508.88</v>
      </c>
      <c r="C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1521.1599999999999</v>
      </c>
      <c r="D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1527.46</v>
      </c>
      <c r="E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1527.28</v>
      </c>
      <c r="F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1527.6799999999998</v>
      </c>
      <c r="G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1527.76</v>
      </c>
      <c r="H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1520.4</v>
      </c>
      <c r="I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1563.97</v>
      </c>
      <c r="J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1540.23</v>
      </c>
      <c r="K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1596.0700000000002</v>
      </c>
      <c r="L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1623.6600000000003</v>
      </c>
      <c r="M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1618.17</v>
      </c>
      <c r="N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1578.58</v>
      </c>
      <c r="O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1557.73</v>
      </c>
      <c r="P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1557.44</v>
      </c>
      <c r="Q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1543.24</v>
      </c>
      <c r="R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1531.63</v>
      </c>
      <c r="S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1539.4499999999998</v>
      </c>
      <c r="T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1536.19</v>
      </c>
      <c r="U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1521.15</v>
      </c>
      <c r="V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1542.3899999999999</v>
      </c>
      <c r="W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1551.06</v>
      </c>
      <c r="X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1708.6399999999999</v>
      </c>
      <c r="Y527" s="104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1533.04</v>
      </c>
    </row>
    <row r="528" spans="1:25" x14ac:dyDescent="0.2">
      <c r="A528" s="77">
        <f t="shared" si="22"/>
        <v>43189</v>
      </c>
      <c r="B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1509.4099999999999</v>
      </c>
      <c r="C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1521.65</v>
      </c>
      <c r="D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1541.29</v>
      </c>
      <c r="E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1541.02</v>
      </c>
      <c r="F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1527.94</v>
      </c>
      <c r="G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1528.48</v>
      </c>
      <c r="H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1523.85</v>
      </c>
      <c r="I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1545.1</v>
      </c>
      <c r="J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1522.25</v>
      </c>
      <c r="K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1576.42</v>
      </c>
      <c r="L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1591.69</v>
      </c>
      <c r="M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1591.0100000000002</v>
      </c>
      <c r="N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1559</v>
      </c>
      <c r="O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1542.49</v>
      </c>
      <c r="P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1542.54</v>
      </c>
      <c r="Q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1531.12</v>
      </c>
      <c r="R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1531.27</v>
      </c>
      <c r="S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1539.9</v>
      </c>
      <c r="T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1530.53</v>
      </c>
      <c r="U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1519.91</v>
      </c>
      <c r="V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1540.08</v>
      </c>
      <c r="W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1546.27</v>
      </c>
      <c r="X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1756.44</v>
      </c>
      <c r="Y528" s="134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1639.37</v>
      </c>
    </row>
    <row r="529" spans="1:25" x14ac:dyDescent="0.2">
      <c r="A529" s="77">
        <f t="shared" si="22"/>
        <v>43190</v>
      </c>
      <c r="B529" s="134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1513.12</v>
      </c>
      <c r="C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1514.81</v>
      </c>
      <c r="D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1541.12</v>
      </c>
      <c r="E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1540.87</v>
      </c>
      <c r="F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1555.2</v>
      </c>
      <c r="G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1555.52</v>
      </c>
      <c r="H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1531.3799999999999</v>
      </c>
      <c r="I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1531.45</v>
      </c>
      <c r="J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1515.05</v>
      </c>
      <c r="K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1516.12</v>
      </c>
      <c r="L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1503.87</v>
      </c>
      <c r="M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1514.42</v>
      </c>
      <c r="N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1516.4299999999998</v>
      </c>
      <c r="O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1516.2199999999998</v>
      </c>
      <c r="P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1515.3899999999999</v>
      </c>
      <c r="Q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1501.6499999999999</v>
      </c>
      <c r="R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1531.81</v>
      </c>
      <c r="S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1558.03</v>
      </c>
      <c r="T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1547.28</v>
      </c>
      <c r="U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1521.7399999999998</v>
      </c>
      <c r="V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1535.9699999999998</v>
      </c>
      <c r="W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1541.69</v>
      </c>
      <c r="X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1767.65</v>
      </c>
      <c r="Y529" s="142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1665.4</v>
      </c>
    </row>
    <row r="530" spans="1:25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5" x14ac:dyDescent="0.25">
      <c r="A531" s="85" t="s">
        <v>151</v>
      </c>
      <c r="B531" s="76"/>
      <c r="C531" s="76"/>
      <c r="D531" s="76"/>
    </row>
    <row r="532" spans="1:25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5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5" ht="12.75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5" ht="12.75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5" x14ac:dyDescent="0.2">
      <c r="A536" s="77">
        <f>A499</f>
        <v>43160</v>
      </c>
      <c r="B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1611.04</v>
      </c>
      <c r="C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1458.7399999999998</v>
      </c>
      <c r="D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1445.05</v>
      </c>
      <c r="E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1441.02</v>
      </c>
      <c r="F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1447.79</v>
      </c>
      <c r="G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1478.1100000000001</v>
      </c>
      <c r="H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1580.31</v>
      </c>
      <c r="I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1714.8000000000002</v>
      </c>
      <c r="J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1508.55</v>
      </c>
      <c r="K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1689.13</v>
      </c>
      <c r="L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1730.7200000000003</v>
      </c>
      <c r="M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1758.5100000000002</v>
      </c>
      <c r="N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1746.87</v>
      </c>
      <c r="O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1746.5500000000002</v>
      </c>
      <c r="P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1763.15</v>
      </c>
      <c r="Q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1750</v>
      </c>
      <c r="R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1750.4899999999998</v>
      </c>
      <c r="S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1698.3000000000002</v>
      </c>
      <c r="T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1669.29</v>
      </c>
      <c r="U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1678.33</v>
      </c>
      <c r="V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1628.2200000000003</v>
      </c>
      <c r="W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1535.33</v>
      </c>
      <c r="X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1849.6399999999999</v>
      </c>
      <c r="Y536" s="104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1684.0700000000002</v>
      </c>
    </row>
    <row r="537" spans="1:25" x14ac:dyDescent="0.2">
      <c r="A537" s="77">
        <f>A536+1</f>
        <v>43161</v>
      </c>
      <c r="B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1579</v>
      </c>
      <c r="C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1485.62</v>
      </c>
      <c r="D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1452.98</v>
      </c>
      <c r="E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1441.87</v>
      </c>
      <c r="F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1448.8</v>
      </c>
      <c r="G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1451.48</v>
      </c>
      <c r="H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1547.21</v>
      </c>
      <c r="I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1648</v>
      </c>
      <c r="J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1496.59</v>
      </c>
      <c r="K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1604.4100000000003</v>
      </c>
      <c r="L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1657.2800000000002</v>
      </c>
      <c r="M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1634.92</v>
      </c>
      <c r="N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1593.0300000000002</v>
      </c>
      <c r="O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1592.5100000000002</v>
      </c>
      <c r="P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1592.7400000000002</v>
      </c>
      <c r="Q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1592.85</v>
      </c>
      <c r="R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1592.81</v>
      </c>
      <c r="S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1616.04</v>
      </c>
      <c r="T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1638.0700000000002</v>
      </c>
      <c r="U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1656.3600000000001</v>
      </c>
      <c r="V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1617.0300000000002</v>
      </c>
      <c r="W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1548.8899999999999</v>
      </c>
      <c r="X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1790.73</v>
      </c>
      <c r="Y537" s="104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1692.85</v>
      </c>
    </row>
    <row r="538" spans="1:25" x14ac:dyDescent="0.2">
      <c r="A538" s="77">
        <f t="shared" ref="A538:A566" si="23">A537+1</f>
        <v>43162</v>
      </c>
      <c r="B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1572.34</v>
      </c>
      <c r="C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1483.3999999999999</v>
      </c>
      <c r="D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1486.01</v>
      </c>
      <c r="E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1485.77</v>
      </c>
      <c r="F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1486.24</v>
      </c>
      <c r="G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1487.37</v>
      </c>
      <c r="H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1479.97</v>
      </c>
      <c r="I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1494.9</v>
      </c>
      <c r="J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1521.78</v>
      </c>
      <c r="K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1482.32</v>
      </c>
      <c r="L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1515.44</v>
      </c>
      <c r="M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1515.4099999999999</v>
      </c>
      <c r="N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1465.1599999999999</v>
      </c>
      <c r="O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1476.56</v>
      </c>
      <c r="P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1496.09</v>
      </c>
      <c r="Q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1496.23</v>
      </c>
      <c r="R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1482.26</v>
      </c>
      <c r="S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1557.1999999999998</v>
      </c>
      <c r="T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1539.06</v>
      </c>
      <c r="U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1541.8899999999999</v>
      </c>
      <c r="V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1499.07</v>
      </c>
      <c r="W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1536.53</v>
      </c>
      <c r="X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1756.87</v>
      </c>
      <c r="Y538" s="104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1662.15</v>
      </c>
    </row>
    <row r="539" spans="1:25" x14ac:dyDescent="0.2">
      <c r="A539" s="77">
        <f t="shared" si="23"/>
        <v>43163</v>
      </c>
      <c r="B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1527.26</v>
      </c>
      <c r="C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1476.95</v>
      </c>
      <c r="D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1475.73</v>
      </c>
      <c r="E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1473.1</v>
      </c>
      <c r="F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1474.02</v>
      </c>
      <c r="G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1474.7199999999998</v>
      </c>
      <c r="H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1516.1399999999999</v>
      </c>
      <c r="I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1491.8799999999999</v>
      </c>
      <c r="J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1566.93</v>
      </c>
      <c r="K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1484.23</v>
      </c>
      <c r="L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1476.4099999999999</v>
      </c>
      <c r="M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1486.15</v>
      </c>
      <c r="N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1486.19</v>
      </c>
      <c r="O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1485.03</v>
      </c>
      <c r="P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1486.5</v>
      </c>
      <c r="Q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1485.19</v>
      </c>
      <c r="R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1485.04</v>
      </c>
      <c r="S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1573.57</v>
      </c>
      <c r="T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1520.85</v>
      </c>
      <c r="U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1523.79</v>
      </c>
      <c r="V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1487.52</v>
      </c>
      <c r="W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1537.46</v>
      </c>
      <c r="X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1740.77</v>
      </c>
      <c r="Y539" s="104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1622.5300000000002</v>
      </c>
    </row>
    <row r="540" spans="1:25" x14ac:dyDescent="0.2">
      <c r="A540" s="77">
        <f t="shared" si="23"/>
        <v>43164</v>
      </c>
      <c r="B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1582.6399999999999</v>
      </c>
      <c r="C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1458.6399999999999</v>
      </c>
      <c r="D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1457.48</v>
      </c>
      <c r="E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1454.8</v>
      </c>
      <c r="F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1451.27</v>
      </c>
      <c r="G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1471.76</v>
      </c>
      <c r="H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1563.11</v>
      </c>
      <c r="I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1662.56</v>
      </c>
      <c r="J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1469.03</v>
      </c>
      <c r="K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1655.23</v>
      </c>
      <c r="L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1721.17</v>
      </c>
      <c r="M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1652.0300000000002</v>
      </c>
      <c r="N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1634.2800000000002</v>
      </c>
      <c r="O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1633.9299999999998</v>
      </c>
      <c r="P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1634.4300000000003</v>
      </c>
      <c r="Q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1634.3400000000001</v>
      </c>
      <c r="R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1633.73</v>
      </c>
      <c r="S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1695.27</v>
      </c>
      <c r="T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1651.96</v>
      </c>
      <c r="U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1734.8400000000001</v>
      </c>
      <c r="V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1693.8400000000001</v>
      </c>
      <c r="W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1620.3600000000001</v>
      </c>
      <c r="X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1829.69</v>
      </c>
      <c r="Y540" s="104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1736.25</v>
      </c>
    </row>
    <row r="541" spans="1:25" x14ac:dyDescent="0.2">
      <c r="A541" s="77">
        <f t="shared" si="23"/>
        <v>43165</v>
      </c>
      <c r="B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1599.7000000000003</v>
      </c>
      <c r="C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1503.74</v>
      </c>
      <c r="D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1449.6299999999999</v>
      </c>
      <c r="E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1448.58</v>
      </c>
      <c r="F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1447.58</v>
      </c>
      <c r="G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1456.77</v>
      </c>
      <c r="H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1560.08</v>
      </c>
      <c r="I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1644.21</v>
      </c>
      <c r="J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1465.05</v>
      </c>
      <c r="K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1595.77</v>
      </c>
      <c r="L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1646.56</v>
      </c>
      <c r="M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1638.8899999999999</v>
      </c>
      <c r="N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1606.9499999999998</v>
      </c>
      <c r="O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1605.83</v>
      </c>
      <c r="P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1608.88</v>
      </c>
      <c r="Q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1609.67</v>
      </c>
      <c r="R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1632.25</v>
      </c>
      <c r="S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1663.19</v>
      </c>
      <c r="T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1621.1</v>
      </c>
      <c r="U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1670.52</v>
      </c>
      <c r="V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1638.5</v>
      </c>
      <c r="W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1593.81</v>
      </c>
      <c r="X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1785.4299999999998</v>
      </c>
      <c r="Y541" s="104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1697.7000000000003</v>
      </c>
    </row>
    <row r="542" spans="1:25" x14ac:dyDescent="0.2">
      <c r="A542" s="77">
        <f t="shared" si="23"/>
        <v>43166</v>
      </c>
      <c r="B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1550.6399999999999</v>
      </c>
      <c r="C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1452.48</v>
      </c>
      <c r="D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1450.21</v>
      </c>
      <c r="E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1445.7199999999998</v>
      </c>
      <c r="F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1446.99</v>
      </c>
      <c r="G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1450.24</v>
      </c>
      <c r="H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1525.92</v>
      </c>
      <c r="I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1564.78</v>
      </c>
      <c r="J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1465.07</v>
      </c>
      <c r="K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1558.62</v>
      </c>
      <c r="L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1646.5700000000002</v>
      </c>
      <c r="M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1636.4</v>
      </c>
      <c r="N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1593.42</v>
      </c>
      <c r="O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1562.9699999999998</v>
      </c>
      <c r="P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1564.17</v>
      </c>
      <c r="Q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1534.27</v>
      </c>
      <c r="R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1527.46</v>
      </c>
      <c r="S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1590.52</v>
      </c>
      <c r="T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1630.58</v>
      </c>
      <c r="U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1671.19</v>
      </c>
      <c r="V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1612.19</v>
      </c>
      <c r="W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1540.17</v>
      </c>
      <c r="X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1764.4100000000003</v>
      </c>
      <c r="Y542" s="104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1681.71</v>
      </c>
    </row>
    <row r="543" spans="1:25" x14ac:dyDescent="0.2">
      <c r="A543" s="77">
        <f t="shared" si="23"/>
        <v>43167</v>
      </c>
      <c r="B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1553.3899999999999</v>
      </c>
      <c r="C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1483.52</v>
      </c>
      <c r="D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1456.51</v>
      </c>
      <c r="E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1455.1799999999998</v>
      </c>
      <c r="F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1456.1399999999999</v>
      </c>
      <c r="G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1457.44</v>
      </c>
      <c r="H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1486.46</v>
      </c>
      <c r="I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1519.06</v>
      </c>
      <c r="J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1473.76</v>
      </c>
      <c r="K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1473.76</v>
      </c>
      <c r="L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1461.6999999999998</v>
      </c>
      <c r="M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1462.6799999999998</v>
      </c>
      <c r="N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1462.4299999999998</v>
      </c>
      <c r="O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1462.46</v>
      </c>
      <c r="P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1462.52</v>
      </c>
      <c r="Q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1462.8</v>
      </c>
      <c r="R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1465.37</v>
      </c>
      <c r="S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1547.8</v>
      </c>
      <c r="T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1596.7800000000002</v>
      </c>
      <c r="U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1686.4700000000003</v>
      </c>
      <c r="V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1615.1799999999998</v>
      </c>
      <c r="W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1486.98</v>
      </c>
      <c r="X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1728.29</v>
      </c>
      <c r="Y543" s="104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1651.6599999999999</v>
      </c>
    </row>
    <row r="544" spans="1:25" x14ac:dyDescent="0.2">
      <c r="A544" s="77">
        <f t="shared" si="23"/>
        <v>43168</v>
      </c>
      <c r="B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1552.49</v>
      </c>
      <c r="C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1503.3600000000001</v>
      </c>
      <c r="D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1454.49</v>
      </c>
      <c r="E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1453.34</v>
      </c>
      <c r="F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1454.2199999999998</v>
      </c>
      <c r="G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1466.53</v>
      </c>
      <c r="H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1506.6599999999999</v>
      </c>
      <c r="I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1540.7</v>
      </c>
      <c r="J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1461.63</v>
      </c>
      <c r="K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1567.19</v>
      </c>
      <c r="L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1606.3000000000002</v>
      </c>
      <c r="M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1593.7600000000002</v>
      </c>
      <c r="N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1581.06</v>
      </c>
      <c r="O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1553.63</v>
      </c>
      <c r="P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1525.12</v>
      </c>
      <c r="Q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1525.17</v>
      </c>
      <c r="R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1510.92</v>
      </c>
      <c r="S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1589.62</v>
      </c>
      <c r="T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1581.44</v>
      </c>
      <c r="U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1655.0900000000001</v>
      </c>
      <c r="V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1567.1799999999998</v>
      </c>
      <c r="W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1489.31</v>
      </c>
      <c r="X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1791.92</v>
      </c>
      <c r="Y544" s="104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1662.42</v>
      </c>
    </row>
    <row r="545" spans="1:25" x14ac:dyDescent="0.2">
      <c r="A545" s="77">
        <f t="shared" si="23"/>
        <v>43169</v>
      </c>
      <c r="B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1552.02</v>
      </c>
      <c r="C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1483.09</v>
      </c>
      <c r="D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1447.3600000000001</v>
      </c>
      <c r="E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1446.86</v>
      </c>
      <c r="F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1447.67</v>
      </c>
      <c r="G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1454.74</v>
      </c>
      <c r="H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1482.71</v>
      </c>
      <c r="I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1540.9</v>
      </c>
      <c r="J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1462.0900000000001</v>
      </c>
      <c r="K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1569.29</v>
      </c>
      <c r="L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1612.79</v>
      </c>
      <c r="M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1597.1599999999999</v>
      </c>
      <c r="N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1585.94</v>
      </c>
      <c r="O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1557.9299999999998</v>
      </c>
      <c r="P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1530.23</v>
      </c>
      <c r="Q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1529.6</v>
      </c>
      <c r="R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1511.8600000000001</v>
      </c>
      <c r="S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1583.15</v>
      </c>
      <c r="T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1578.6</v>
      </c>
      <c r="U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1656.1</v>
      </c>
      <c r="V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1568.06</v>
      </c>
      <c r="W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1488.4</v>
      </c>
      <c r="X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1781.85</v>
      </c>
      <c r="Y545" s="104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1685.19</v>
      </c>
    </row>
    <row r="546" spans="1:25" x14ac:dyDescent="0.2">
      <c r="A546" s="77">
        <f t="shared" si="23"/>
        <v>43170</v>
      </c>
      <c r="B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1524.84</v>
      </c>
      <c r="C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1490.17</v>
      </c>
      <c r="D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1454.19</v>
      </c>
      <c r="E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1457.49</v>
      </c>
      <c r="F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1458.1599999999999</v>
      </c>
      <c r="G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1459.42</v>
      </c>
      <c r="H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1478.3</v>
      </c>
      <c r="I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1470.09</v>
      </c>
      <c r="J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1473.4299999999998</v>
      </c>
      <c r="K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1474.46</v>
      </c>
      <c r="L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1461.77</v>
      </c>
      <c r="M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1462.03</v>
      </c>
      <c r="N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1492.8899999999999</v>
      </c>
      <c r="O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1478.6799999999998</v>
      </c>
      <c r="P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1462.52</v>
      </c>
      <c r="Q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1462.73</v>
      </c>
      <c r="R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1478.61</v>
      </c>
      <c r="S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1544.53</v>
      </c>
      <c r="T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1573.19</v>
      </c>
      <c r="U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1613.5300000000002</v>
      </c>
      <c r="V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1562.29</v>
      </c>
      <c r="W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1486</v>
      </c>
      <c r="X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1748.1</v>
      </c>
      <c r="Y546" s="104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1662.7000000000003</v>
      </c>
    </row>
    <row r="547" spans="1:25" x14ac:dyDescent="0.2">
      <c r="A547" s="77">
        <f t="shared" si="23"/>
        <v>43171</v>
      </c>
      <c r="B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1546.34</v>
      </c>
      <c r="C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1450.6599999999999</v>
      </c>
      <c r="D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1457.27</v>
      </c>
      <c r="E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1455.3899999999999</v>
      </c>
      <c r="F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1455.15</v>
      </c>
      <c r="G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1457.8899999999999</v>
      </c>
      <c r="H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1541.34</v>
      </c>
      <c r="I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1642.2600000000002</v>
      </c>
      <c r="J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1463.92</v>
      </c>
      <c r="K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1523.1399999999999</v>
      </c>
      <c r="L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1539.72</v>
      </c>
      <c r="M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1520.09</v>
      </c>
      <c r="N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1520.81</v>
      </c>
      <c r="O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1462.12</v>
      </c>
      <c r="P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1465.24</v>
      </c>
      <c r="Q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1465</v>
      </c>
      <c r="R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1464.77</v>
      </c>
      <c r="S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1524.4099999999999</v>
      </c>
      <c r="T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1547.15</v>
      </c>
      <c r="U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1628.7800000000002</v>
      </c>
      <c r="V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1586.7000000000003</v>
      </c>
      <c r="W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1514.32</v>
      </c>
      <c r="X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1770.08</v>
      </c>
      <c r="Y547" s="104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1662.94</v>
      </c>
    </row>
    <row r="548" spans="1:25" x14ac:dyDescent="0.2">
      <c r="A548" s="77">
        <f t="shared" si="23"/>
        <v>43172</v>
      </c>
      <c r="B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1534.54</v>
      </c>
      <c r="C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1446.13</v>
      </c>
      <c r="D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1443.81</v>
      </c>
      <c r="E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1442.87</v>
      </c>
      <c r="F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1442.21</v>
      </c>
      <c r="G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1452.44</v>
      </c>
      <c r="H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1469.2599999999998</v>
      </c>
      <c r="I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1564.04</v>
      </c>
      <c r="J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1473.27</v>
      </c>
      <c r="K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1508.8</v>
      </c>
      <c r="L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1542.12</v>
      </c>
      <c r="M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1524.25</v>
      </c>
      <c r="N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1519.1399999999999</v>
      </c>
      <c r="O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1462.57</v>
      </c>
      <c r="P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1461.31</v>
      </c>
      <c r="Q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1461.23</v>
      </c>
      <c r="R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1461.48</v>
      </c>
      <c r="S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1523.4299999999998</v>
      </c>
      <c r="T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1510.37</v>
      </c>
      <c r="U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1576.56</v>
      </c>
      <c r="V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1557.29</v>
      </c>
      <c r="W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1475.87</v>
      </c>
      <c r="X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1722.21</v>
      </c>
      <c r="Y548" s="104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1639.9300000000003</v>
      </c>
    </row>
    <row r="549" spans="1:25" x14ac:dyDescent="0.2">
      <c r="A549" s="77">
        <f t="shared" si="23"/>
        <v>43173</v>
      </c>
      <c r="B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1535.94</v>
      </c>
      <c r="C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1462.73</v>
      </c>
      <c r="D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1445.71</v>
      </c>
      <c r="E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1444.79</v>
      </c>
      <c r="F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1441.67</v>
      </c>
      <c r="G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1443.9899999999998</v>
      </c>
      <c r="H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1497.77</v>
      </c>
      <c r="I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1625.88</v>
      </c>
      <c r="J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1460.4299999999998</v>
      </c>
      <c r="K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1512.61</v>
      </c>
      <c r="L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1481.8400000000001</v>
      </c>
      <c r="M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1474.12</v>
      </c>
      <c r="N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1462.6299999999999</v>
      </c>
      <c r="O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1461.83</v>
      </c>
      <c r="P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1459.42</v>
      </c>
      <c r="Q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1507.21</v>
      </c>
      <c r="R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1541.35</v>
      </c>
      <c r="S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1557.67</v>
      </c>
      <c r="T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1559.7</v>
      </c>
      <c r="U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1610.3000000000002</v>
      </c>
      <c r="V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1593.19</v>
      </c>
      <c r="W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1522.0700000000002</v>
      </c>
      <c r="X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1739.1</v>
      </c>
      <c r="Y549" s="104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1641.6599999999999</v>
      </c>
    </row>
    <row r="550" spans="1:25" x14ac:dyDescent="0.2">
      <c r="A550" s="77">
        <f t="shared" si="23"/>
        <v>43174</v>
      </c>
      <c r="B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1539.23</v>
      </c>
      <c r="C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1453.81</v>
      </c>
      <c r="D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1445.21</v>
      </c>
      <c r="E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1443.26</v>
      </c>
      <c r="F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1443.7399999999998</v>
      </c>
      <c r="G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1447.15</v>
      </c>
      <c r="H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1524.55</v>
      </c>
      <c r="I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1665.5500000000002</v>
      </c>
      <c r="J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1494.61</v>
      </c>
      <c r="K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1603.37</v>
      </c>
      <c r="L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1655.23</v>
      </c>
      <c r="M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1666.38</v>
      </c>
      <c r="N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1621.15</v>
      </c>
      <c r="O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1607.87</v>
      </c>
      <c r="P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1609.29</v>
      </c>
      <c r="Q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1602.8600000000001</v>
      </c>
      <c r="R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1602.7000000000003</v>
      </c>
      <c r="S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1641.2800000000002</v>
      </c>
      <c r="T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1626.1100000000001</v>
      </c>
      <c r="U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1683.7200000000003</v>
      </c>
      <c r="V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1638.54</v>
      </c>
      <c r="W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1549.52</v>
      </c>
      <c r="X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1751.2000000000003</v>
      </c>
      <c r="Y550" s="104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1652.1</v>
      </c>
    </row>
    <row r="551" spans="1:25" x14ac:dyDescent="0.2">
      <c r="A551" s="77">
        <f t="shared" si="23"/>
        <v>43175</v>
      </c>
      <c r="B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1554.96</v>
      </c>
      <c r="C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1478.6</v>
      </c>
      <c r="D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1444.9099999999999</v>
      </c>
      <c r="E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1444.6100000000001</v>
      </c>
      <c r="F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1444.04</v>
      </c>
      <c r="G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1447.9299999999998</v>
      </c>
      <c r="H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1551.42</v>
      </c>
      <c r="I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1697.08</v>
      </c>
      <c r="J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1508.6799999999998</v>
      </c>
      <c r="K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1616.38</v>
      </c>
      <c r="L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1660.33</v>
      </c>
      <c r="M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1662.6399999999999</v>
      </c>
      <c r="N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1642.3200000000002</v>
      </c>
      <c r="O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1628.9500000000003</v>
      </c>
      <c r="P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1617.42</v>
      </c>
      <c r="Q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1621.8600000000001</v>
      </c>
      <c r="R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1633.04</v>
      </c>
      <c r="S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1657.52</v>
      </c>
      <c r="T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1629.04</v>
      </c>
      <c r="U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1682.48</v>
      </c>
      <c r="V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1643.9100000000003</v>
      </c>
      <c r="W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1557.78</v>
      </c>
      <c r="X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1770.1100000000001</v>
      </c>
      <c r="Y551" s="104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1637.06</v>
      </c>
    </row>
    <row r="552" spans="1:25" x14ac:dyDescent="0.2">
      <c r="A552" s="77">
        <f t="shared" si="23"/>
        <v>43176</v>
      </c>
      <c r="B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1497.4499999999998</v>
      </c>
      <c r="C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1457.78</v>
      </c>
      <c r="D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1449.56</v>
      </c>
      <c r="E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1448.69</v>
      </c>
      <c r="F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1443.06</v>
      </c>
      <c r="G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1444.1499999999999</v>
      </c>
      <c r="H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1472.3899999999999</v>
      </c>
      <c r="I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1528.37</v>
      </c>
      <c r="J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1455.4199999999998</v>
      </c>
      <c r="K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1458.76</v>
      </c>
      <c r="L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1508.6</v>
      </c>
      <c r="M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1508.4099999999999</v>
      </c>
      <c r="N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1478.8</v>
      </c>
      <c r="O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1459.6999999999998</v>
      </c>
      <c r="P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1457.03</v>
      </c>
      <c r="Q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1457.4099999999999</v>
      </c>
      <c r="R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1457.88</v>
      </c>
      <c r="S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1458.59</v>
      </c>
      <c r="T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1461.48</v>
      </c>
      <c r="U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1605.58</v>
      </c>
      <c r="V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1565.06</v>
      </c>
      <c r="W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1482.02</v>
      </c>
      <c r="X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1662.25</v>
      </c>
      <c r="Y552" s="104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1539.53</v>
      </c>
    </row>
    <row r="553" spans="1:25" x14ac:dyDescent="0.2">
      <c r="A553" s="77">
        <f t="shared" si="23"/>
        <v>43177</v>
      </c>
      <c r="B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1460.73</v>
      </c>
      <c r="C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1459.38</v>
      </c>
      <c r="D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1456.75</v>
      </c>
      <c r="E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1455.6799999999998</v>
      </c>
      <c r="F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1455.01</v>
      </c>
      <c r="G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1456.3600000000001</v>
      </c>
      <c r="H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1471.25</v>
      </c>
      <c r="I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1475.9099999999999</v>
      </c>
      <c r="J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1531.6</v>
      </c>
      <c r="K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1465.32</v>
      </c>
      <c r="L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1466.71</v>
      </c>
      <c r="M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1467.35</v>
      </c>
      <c r="N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1467.6</v>
      </c>
      <c r="O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1467.8</v>
      </c>
      <c r="P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1466.8200000000002</v>
      </c>
      <c r="Q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1467.08</v>
      </c>
      <c r="R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1466.6599999999999</v>
      </c>
      <c r="S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1468.76</v>
      </c>
      <c r="T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1479.94</v>
      </c>
      <c r="U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1490.81</v>
      </c>
      <c r="V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1487.65</v>
      </c>
      <c r="W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1494.35</v>
      </c>
      <c r="X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1599.35</v>
      </c>
      <c r="Y553" s="104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1511.53</v>
      </c>
    </row>
    <row r="554" spans="1:25" x14ac:dyDescent="0.2">
      <c r="A554" s="77">
        <f t="shared" si="23"/>
        <v>43178</v>
      </c>
      <c r="B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1451.81</v>
      </c>
      <c r="C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1456.1599999999999</v>
      </c>
      <c r="D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1454.67</v>
      </c>
      <c r="E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1454.36</v>
      </c>
      <c r="F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1454.54</v>
      </c>
      <c r="G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1455.3799999999999</v>
      </c>
      <c r="H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1473.63</v>
      </c>
      <c r="I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1500.56</v>
      </c>
      <c r="J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1470.33</v>
      </c>
      <c r="K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1459.99</v>
      </c>
      <c r="L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1460.71</v>
      </c>
      <c r="M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1460.4499999999998</v>
      </c>
      <c r="N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1459.3400000000001</v>
      </c>
      <c r="O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1460.79</v>
      </c>
      <c r="P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1459.6799999999998</v>
      </c>
      <c r="Q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1459.9299999999998</v>
      </c>
      <c r="R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1459.95</v>
      </c>
      <c r="S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1463.72</v>
      </c>
      <c r="T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1467.98</v>
      </c>
      <c r="U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1474.53</v>
      </c>
      <c r="V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1483.4299999999998</v>
      </c>
      <c r="W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1482.32</v>
      </c>
      <c r="X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1611.29</v>
      </c>
      <c r="Y554" s="104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1494.74</v>
      </c>
    </row>
    <row r="555" spans="1:25" x14ac:dyDescent="0.2">
      <c r="A555" s="77">
        <f t="shared" si="23"/>
        <v>43179</v>
      </c>
      <c r="B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1454.28</v>
      </c>
      <c r="C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1456.1599999999999</v>
      </c>
      <c r="D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1454.49</v>
      </c>
      <c r="E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1454.21</v>
      </c>
      <c r="F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1453.77</v>
      </c>
      <c r="G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1455.3</v>
      </c>
      <c r="H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1471.6399999999999</v>
      </c>
      <c r="I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1500.56</v>
      </c>
      <c r="J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1473.02</v>
      </c>
      <c r="K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1461.63</v>
      </c>
      <c r="L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1461.35</v>
      </c>
      <c r="M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1460.93</v>
      </c>
      <c r="N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1460.94</v>
      </c>
      <c r="O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1462.42</v>
      </c>
      <c r="P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1461.24</v>
      </c>
      <c r="Q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1461.54</v>
      </c>
      <c r="R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1461.4699999999998</v>
      </c>
      <c r="S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1462.02</v>
      </c>
      <c r="T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1469.88</v>
      </c>
      <c r="U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1474</v>
      </c>
      <c r="V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1472.94</v>
      </c>
      <c r="W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1479.13</v>
      </c>
      <c r="X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1625.96</v>
      </c>
      <c r="Y555" s="104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1498.48</v>
      </c>
    </row>
    <row r="556" spans="1:25" x14ac:dyDescent="0.2">
      <c r="A556" s="77">
        <f t="shared" si="23"/>
        <v>43180</v>
      </c>
      <c r="B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1469.99</v>
      </c>
      <c r="C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1454.5</v>
      </c>
      <c r="D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1453.77</v>
      </c>
      <c r="E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1453.5700000000002</v>
      </c>
      <c r="F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1454.3899999999999</v>
      </c>
      <c r="G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1455.3</v>
      </c>
      <c r="H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1469.05</v>
      </c>
      <c r="I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1562.29</v>
      </c>
      <c r="J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1473.3200000000002</v>
      </c>
      <c r="K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1570.12</v>
      </c>
      <c r="L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1570.04</v>
      </c>
      <c r="M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1582.01</v>
      </c>
      <c r="N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1549.4099999999999</v>
      </c>
      <c r="O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1549.3</v>
      </c>
      <c r="P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1548.5</v>
      </c>
      <c r="Q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1535.81</v>
      </c>
      <c r="R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1524.78</v>
      </c>
      <c r="S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1544.56</v>
      </c>
      <c r="T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1491.78</v>
      </c>
      <c r="U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1559.37</v>
      </c>
      <c r="V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1541.6299999999999</v>
      </c>
      <c r="W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1503.17</v>
      </c>
      <c r="X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1722.7800000000002</v>
      </c>
      <c r="Y556" s="104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1517.1299999999999</v>
      </c>
    </row>
    <row r="557" spans="1:25" x14ac:dyDescent="0.2">
      <c r="A557" s="77">
        <f t="shared" si="23"/>
        <v>43181</v>
      </c>
      <c r="B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1459.6</v>
      </c>
      <c r="C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1474.62</v>
      </c>
      <c r="D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1459.96</v>
      </c>
      <c r="E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1510.5099999999998</v>
      </c>
      <c r="F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1503.9899999999998</v>
      </c>
      <c r="G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1456.3600000000001</v>
      </c>
      <c r="H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1472.3</v>
      </c>
      <c r="I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1468.3799999999999</v>
      </c>
      <c r="J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1507.77</v>
      </c>
      <c r="K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1464.08</v>
      </c>
      <c r="L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1484.69</v>
      </c>
      <c r="M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1468.1599999999999</v>
      </c>
      <c r="N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1477.26</v>
      </c>
      <c r="O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1476.9099999999999</v>
      </c>
      <c r="P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1476.52</v>
      </c>
      <c r="Q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1476.92</v>
      </c>
      <c r="R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1472.6399999999999</v>
      </c>
      <c r="S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1481.28</v>
      </c>
      <c r="T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1502.22</v>
      </c>
      <c r="U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1499.52</v>
      </c>
      <c r="V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1495.13</v>
      </c>
      <c r="W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1502.12</v>
      </c>
      <c r="X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1648.98</v>
      </c>
      <c r="Y557" s="104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1508.34</v>
      </c>
    </row>
    <row r="558" spans="1:25" x14ac:dyDescent="0.2">
      <c r="A558" s="77">
        <f t="shared" si="23"/>
        <v>43182</v>
      </c>
      <c r="B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1466.01</v>
      </c>
      <c r="C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1459.1399999999999</v>
      </c>
      <c r="D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1477.03</v>
      </c>
      <c r="E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1488.06</v>
      </c>
      <c r="F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1481.61</v>
      </c>
      <c r="G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1466.5099999999998</v>
      </c>
      <c r="H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1468.26</v>
      </c>
      <c r="I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1459.02</v>
      </c>
      <c r="J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1473.21</v>
      </c>
      <c r="K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1474.4499999999998</v>
      </c>
      <c r="L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1474.7399999999998</v>
      </c>
      <c r="M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1474.97</v>
      </c>
      <c r="N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1474.52</v>
      </c>
      <c r="O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1474.29</v>
      </c>
      <c r="P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1472.76</v>
      </c>
      <c r="Q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1472.7199999999998</v>
      </c>
      <c r="R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1472.8899999999999</v>
      </c>
      <c r="S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1479.59</v>
      </c>
      <c r="T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1484.23</v>
      </c>
      <c r="U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1570.19</v>
      </c>
      <c r="V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1511.4699999999998</v>
      </c>
      <c r="W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1507.3600000000001</v>
      </c>
      <c r="X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1601.9500000000003</v>
      </c>
      <c r="Y558" s="104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1545.17</v>
      </c>
    </row>
    <row r="559" spans="1:25" x14ac:dyDescent="0.2">
      <c r="A559" s="77">
        <f t="shared" si="23"/>
        <v>43183</v>
      </c>
      <c r="B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1493.01</v>
      </c>
      <c r="C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1502.6</v>
      </c>
      <c r="D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1515.32</v>
      </c>
      <c r="E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1527.6699999999998</v>
      </c>
      <c r="F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1513.67</v>
      </c>
      <c r="G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1497.23</v>
      </c>
      <c r="H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1493.69</v>
      </c>
      <c r="I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1445.24</v>
      </c>
      <c r="J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1465.4099999999999</v>
      </c>
      <c r="K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1469.23</v>
      </c>
      <c r="L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1480.3</v>
      </c>
      <c r="M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1463.78</v>
      </c>
      <c r="N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1465.5099999999998</v>
      </c>
      <c r="O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1464.48</v>
      </c>
      <c r="P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1463.59</v>
      </c>
      <c r="Q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1463.6</v>
      </c>
      <c r="R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1464.61</v>
      </c>
      <c r="S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1471.46</v>
      </c>
      <c r="T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1578.98</v>
      </c>
      <c r="U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1513.28</v>
      </c>
      <c r="V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1508.15</v>
      </c>
      <c r="W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1495.28</v>
      </c>
      <c r="X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1648.13</v>
      </c>
      <c r="Y559" s="104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1512.65</v>
      </c>
    </row>
    <row r="560" spans="1:25" x14ac:dyDescent="0.2">
      <c r="A560" s="77">
        <f t="shared" si="23"/>
        <v>43184</v>
      </c>
      <c r="B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1461.1599999999999</v>
      </c>
      <c r="C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1510.03</v>
      </c>
      <c r="D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1521.52</v>
      </c>
      <c r="E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1534.6</v>
      </c>
      <c r="F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1535.27</v>
      </c>
      <c r="G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1498.09</v>
      </c>
      <c r="H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1518.09</v>
      </c>
      <c r="I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1468.58</v>
      </c>
      <c r="J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1528.55</v>
      </c>
      <c r="K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1467.57</v>
      </c>
      <c r="L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1471.1599999999999</v>
      </c>
      <c r="M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1467.32</v>
      </c>
      <c r="N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1499.53</v>
      </c>
      <c r="O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1496.21</v>
      </c>
      <c r="P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1515.2399999999998</v>
      </c>
      <c r="Q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1529.62</v>
      </c>
      <c r="R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1531.3899999999999</v>
      </c>
      <c r="S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1539.95</v>
      </c>
      <c r="T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1525.24</v>
      </c>
      <c r="U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1505.53</v>
      </c>
      <c r="V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1508.15</v>
      </c>
      <c r="W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1499.84</v>
      </c>
      <c r="X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1627.6800000000003</v>
      </c>
      <c r="Y560" s="104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1550.57</v>
      </c>
    </row>
    <row r="561" spans="1:25" x14ac:dyDescent="0.2">
      <c r="A561" s="77">
        <f t="shared" si="23"/>
        <v>43185</v>
      </c>
      <c r="B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1476.21</v>
      </c>
      <c r="C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1505.71</v>
      </c>
      <c r="D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1524.07</v>
      </c>
      <c r="E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1537.54</v>
      </c>
      <c r="F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1537.58</v>
      </c>
      <c r="G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1498.19</v>
      </c>
      <c r="H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1507.49</v>
      </c>
      <c r="I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1486.17</v>
      </c>
      <c r="J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1488.6999999999998</v>
      </c>
      <c r="K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1480.4499999999998</v>
      </c>
      <c r="L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1477.4</v>
      </c>
      <c r="M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1476.1399999999999</v>
      </c>
      <c r="N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1475.77</v>
      </c>
      <c r="O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1473.08</v>
      </c>
      <c r="P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1473.1</v>
      </c>
      <c r="Q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1472.71</v>
      </c>
      <c r="R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1464.94</v>
      </c>
      <c r="S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1468.25</v>
      </c>
      <c r="T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1489.92</v>
      </c>
      <c r="U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1496.33</v>
      </c>
      <c r="V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1493.82</v>
      </c>
      <c r="W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1490.54</v>
      </c>
      <c r="X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1555.26</v>
      </c>
      <c r="Y561" s="104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1488.49</v>
      </c>
    </row>
    <row r="562" spans="1:25" x14ac:dyDescent="0.2">
      <c r="A562" s="77">
        <f t="shared" si="23"/>
        <v>43186</v>
      </c>
      <c r="B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1454.04</v>
      </c>
      <c r="C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1485.71</v>
      </c>
      <c r="D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1484.92</v>
      </c>
      <c r="E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1484.6100000000001</v>
      </c>
      <c r="F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1485.36</v>
      </c>
      <c r="G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1473.1599999999999</v>
      </c>
      <c r="H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1497.99</v>
      </c>
      <c r="I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1475.97</v>
      </c>
      <c r="J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1483.73</v>
      </c>
      <c r="K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1471.6</v>
      </c>
      <c r="L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1471.4299999999998</v>
      </c>
      <c r="M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1471.3</v>
      </c>
      <c r="N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1471.1</v>
      </c>
      <c r="O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1469.84</v>
      </c>
      <c r="P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1464.4299999999998</v>
      </c>
      <c r="Q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1468.52</v>
      </c>
      <c r="R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1464.95</v>
      </c>
      <c r="S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1486.4099999999999</v>
      </c>
      <c r="T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1493.98</v>
      </c>
      <c r="U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1481.1399999999999</v>
      </c>
      <c r="V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1496.1799999999998</v>
      </c>
      <c r="W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1494.24</v>
      </c>
      <c r="X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1620.21</v>
      </c>
      <c r="Y562" s="104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1487.1499999999999</v>
      </c>
    </row>
    <row r="563" spans="1:25" x14ac:dyDescent="0.2">
      <c r="A563" s="77">
        <f t="shared" si="23"/>
        <v>43187</v>
      </c>
      <c r="B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1454.01</v>
      </c>
      <c r="C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1472.94</v>
      </c>
      <c r="D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1472.37</v>
      </c>
      <c r="E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1485.08</v>
      </c>
      <c r="F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1472.9499999999998</v>
      </c>
      <c r="G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1485.87</v>
      </c>
      <c r="H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1518.6599999999999</v>
      </c>
      <c r="I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1477.7199999999998</v>
      </c>
      <c r="J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1481.5099999999998</v>
      </c>
      <c r="K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1472.75</v>
      </c>
      <c r="L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1472.4099999999999</v>
      </c>
      <c r="M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1471.37</v>
      </c>
      <c r="N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1469.15</v>
      </c>
      <c r="O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1468.83</v>
      </c>
      <c r="P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1468.5900000000001</v>
      </c>
      <c r="Q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1468.77</v>
      </c>
      <c r="R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1465.28</v>
      </c>
      <c r="S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1487.9899999999998</v>
      </c>
      <c r="T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1484.1399999999999</v>
      </c>
      <c r="U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1488.04</v>
      </c>
      <c r="V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1488.96</v>
      </c>
      <c r="W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1487.38</v>
      </c>
      <c r="X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1623.94</v>
      </c>
      <c r="Y563" s="104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1482.6399999999999</v>
      </c>
    </row>
    <row r="564" spans="1:25" x14ac:dyDescent="0.2">
      <c r="A564" s="77">
        <f t="shared" si="23"/>
        <v>43188</v>
      </c>
      <c r="B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1453.27</v>
      </c>
      <c r="C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1464.83</v>
      </c>
      <c r="D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1470.76</v>
      </c>
      <c r="E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1470.58</v>
      </c>
      <c r="F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1470.96</v>
      </c>
      <c r="G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1471.03</v>
      </c>
      <c r="H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1464.1100000000001</v>
      </c>
      <c r="I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1505.11</v>
      </c>
      <c r="J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1482.78</v>
      </c>
      <c r="K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1535.33</v>
      </c>
      <c r="L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1561.3</v>
      </c>
      <c r="M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1556.13</v>
      </c>
      <c r="N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1518.86</v>
      </c>
      <c r="O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1499.2399999999998</v>
      </c>
      <c r="P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1498.9699999999998</v>
      </c>
      <c r="Q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1485.6</v>
      </c>
      <c r="R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1474.6799999999998</v>
      </c>
      <c r="S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1482.04</v>
      </c>
      <c r="T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1478.97</v>
      </c>
      <c r="U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1464.81</v>
      </c>
      <c r="V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1484.81</v>
      </c>
      <c r="W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1492.96</v>
      </c>
      <c r="X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1641.2800000000002</v>
      </c>
      <c r="Y564" s="104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1476.01</v>
      </c>
    </row>
    <row r="565" spans="1:25" x14ac:dyDescent="0.2">
      <c r="A565" s="77">
        <f t="shared" si="23"/>
        <v>43189</v>
      </c>
      <c r="B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1453.76</v>
      </c>
      <c r="C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1465.29</v>
      </c>
      <c r="D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1483.77</v>
      </c>
      <c r="E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1483.52</v>
      </c>
      <c r="F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1471.21</v>
      </c>
      <c r="G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1471.71</v>
      </c>
      <c r="H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1467.35</v>
      </c>
      <c r="I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1487.3600000000001</v>
      </c>
      <c r="J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1465.85</v>
      </c>
      <c r="K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1516.83</v>
      </c>
      <c r="L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1531.21</v>
      </c>
      <c r="M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1530.56</v>
      </c>
      <c r="N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1500.44</v>
      </c>
      <c r="O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1484.9</v>
      </c>
      <c r="P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1484.9499999999998</v>
      </c>
      <c r="Q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1474.19</v>
      </c>
      <c r="R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1474.3400000000001</v>
      </c>
      <c r="S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1482.47</v>
      </c>
      <c r="T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1473.6399999999999</v>
      </c>
      <c r="U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1463.65</v>
      </c>
      <c r="V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1482.63</v>
      </c>
      <c r="W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1488.45</v>
      </c>
      <c r="X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1686.27</v>
      </c>
      <c r="Y565" s="134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1576.09</v>
      </c>
    </row>
    <row r="566" spans="1:25" x14ac:dyDescent="0.2">
      <c r="A566" s="77">
        <f t="shared" si="23"/>
        <v>43190</v>
      </c>
      <c r="B566" s="134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1457.26</v>
      </c>
      <c r="C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1458.85</v>
      </c>
      <c r="D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1483.6100000000001</v>
      </c>
      <c r="E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1483.3799999999999</v>
      </c>
      <c r="F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1496.8600000000001</v>
      </c>
      <c r="G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1497.1599999999999</v>
      </c>
      <c r="H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1474.4499999999998</v>
      </c>
      <c r="I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1474.51</v>
      </c>
      <c r="J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1459.07</v>
      </c>
      <c r="K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1460.08</v>
      </c>
      <c r="L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1448.55</v>
      </c>
      <c r="M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1458.48</v>
      </c>
      <c r="N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1460.37</v>
      </c>
      <c r="O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1460.1799999999998</v>
      </c>
      <c r="P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1459.3899999999999</v>
      </c>
      <c r="Q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1446.46</v>
      </c>
      <c r="R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1474.85</v>
      </c>
      <c r="S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1499.53</v>
      </c>
      <c r="T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1489.4099999999999</v>
      </c>
      <c r="U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1465.37</v>
      </c>
      <c r="V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1478.76</v>
      </c>
      <c r="W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1484.15</v>
      </c>
      <c r="X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1696.8200000000002</v>
      </c>
      <c r="Y566" s="142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1600.58</v>
      </c>
    </row>
    <row r="567" spans="1:25" x14ac:dyDescent="0.25">
      <c r="A567" s="92"/>
      <c r="B567" s="76"/>
      <c r="C567" s="76"/>
      <c r="D567" s="76"/>
    </row>
    <row r="568" spans="1:25" x14ac:dyDescent="0.25">
      <c r="A568" s="85" t="s">
        <v>152</v>
      </c>
      <c r="B568" s="76"/>
      <c r="C568" s="76"/>
      <c r="D568" s="76"/>
    </row>
    <row r="569" spans="1:25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5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5" ht="12.75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5" ht="12.75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5" x14ac:dyDescent="0.2">
      <c r="A573" s="77">
        <f>A536</f>
        <v>43160</v>
      </c>
      <c r="B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1553.1599999999999</v>
      </c>
      <c r="C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1409.27</v>
      </c>
      <c r="D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1396.3400000000001</v>
      </c>
      <c r="E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1392.53</v>
      </c>
      <c r="F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1398.93</v>
      </c>
      <c r="G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1427.57</v>
      </c>
      <c r="H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1524.1299999999999</v>
      </c>
      <c r="I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1651.19</v>
      </c>
      <c r="J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1456.33</v>
      </c>
      <c r="K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1626.94</v>
      </c>
      <c r="L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1666.23</v>
      </c>
      <c r="M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1692.4900000000002</v>
      </c>
      <c r="N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1681.4900000000002</v>
      </c>
      <c r="O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1681.1800000000003</v>
      </c>
      <c r="P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1696.87</v>
      </c>
      <c r="Q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1684.44</v>
      </c>
      <c r="R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1684.9099999999999</v>
      </c>
      <c r="S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1635.6</v>
      </c>
      <c r="T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1608.19</v>
      </c>
      <c r="U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1616.7400000000002</v>
      </c>
      <c r="V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1569.3899999999999</v>
      </c>
      <c r="W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1481.63</v>
      </c>
      <c r="X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1778.58</v>
      </c>
      <c r="Y573" s="104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1622.15</v>
      </c>
    </row>
    <row r="574" spans="1:25" x14ac:dyDescent="0.2">
      <c r="A574" s="77">
        <f>A573+1</f>
        <v>43161</v>
      </c>
      <c r="B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1522.8899999999999</v>
      </c>
      <c r="C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1434.6599999999999</v>
      </c>
      <c r="D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1403.83</v>
      </c>
      <c r="E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1393.33</v>
      </c>
      <c r="F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1399.8899999999999</v>
      </c>
      <c r="G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1402.4099999999999</v>
      </c>
      <c r="H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1492.8600000000001</v>
      </c>
      <c r="I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1588.08</v>
      </c>
      <c r="J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1445.03</v>
      </c>
      <c r="K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1546.8899999999999</v>
      </c>
      <c r="L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1596.85</v>
      </c>
      <c r="M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1575.7199999999998</v>
      </c>
      <c r="N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1536.15</v>
      </c>
      <c r="O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1535.6599999999999</v>
      </c>
      <c r="P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1535.88</v>
      </c>
      <c r="Q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1535.9699999999998</v>
      </c>
      <c r="R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1535.94</v>
      </c>
      <c r="S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1557.8799999999999</v>
      </c>
      <c r="T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1578.6999999999998</v>
      </c>
      <c r="U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1595.9700000000003</v>
      </c>
      <c r="V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1558.82</v>
      </c>
      <c r="W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1494.45</v>
      </c>
      <c r="X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1722.9300000000003</v>
      </c>
      <c r="Y574" s="104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1630.4500000000003</v>
      </c>
    </row>
    <row r="575" spans="1:25" x14ac:dyDescent="0.2">
      <c r="A575" s="77">
        <f t="shared" ref="A575:A603" si="24">A574+1</f>
        <v>43162</v>
      </c>
      <c r="B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1516.59</v>
      </c>
      <c r="C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1432.57</v>
      </c>
      <c r="D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1435.04</v>
      </c>
      <c r="E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1434.81</v>
      </c>
      <c r="F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1435.25</v>
      </c>
      <c r="G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1436.32</v>
      </c>
      <c r="H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1429.3400000000001</v>
      </c>
      <c r="I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1443.44</v>
      </c>
      <c r="J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1468.83</v>
      </c>
      <c r="K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1431.55</v>
      </c>
      <c r="L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1462.8400000000001</v>
      </c>
      <c r="M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1462.82</v>
      </c>
      <c r="N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1415.34</v>
      </c>
      <c r="O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1426.11</v>
      </c>
      <c r="P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1444.56</v>
      </c>
      <c r="Q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1444.69</v>
      </c>
      <c r="R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1431.49</v>
      </c>
      <c r="S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1502.29</v>
      </c>
      <c r="T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1485.1599999999999</v>
      </c>
      <c r="U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1487.83</v>
      </c>
      <c r="V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1447.37</v>
      </c>
      <c r="W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1482.76</v>
      </c>
      <c r="X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1690.94</v>
      </c>
      <c r="Y575" s="104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1601.4500000000003</v>
      </c>
    </row>
    <row r="576" spans="1:25" x14ac:dyDescent="0.2">
      <c r="A576" s="77">
        <f t="shared" si="24"/>
        <v>43163</v>
      </c>
      <c r="B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1474.01</v>
      </c>
      <c r="C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1426.48</v>
      </c>
      <c r="D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1425.32</v>
      </c>
      <c r="E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1422.84</v>
      </c>
      <c r="F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1423.71</v>
      </c>
      <c r="G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1424.3799999999999</v>
      </c>
      <c r="H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1463.5</v>
      </c>
      <c r="I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1440.58</v>
      </c>
      <c r="J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1511.48</v>
      </c>
      <c r="K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1433.36</v>
      </c>
      <c r="L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1425.97</v>
      </c>
      <c r="M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1435.17</v>
      </c>
      <c r="N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1435.21</v>
      </c>
      <c r="O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1434.1100000000001</v>
      </c>
      <c r="P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1435.5</v>
      </c>
      <c r="Q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1434.26</v>
      </c>
      <c r="R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1434.12</v>
      </c>
      <c r="S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1517.76</v>
      </c>
      <c r="T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1467.9499999999998</v>
      </c>
      <c r="U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1470.73</v>
      </c>
      <c r="V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1436.46</v>
      </c>
      <c r="W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1483.6499999999999</v>
      </c>
      <c r="X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1675.7200000000003</v>
      </c>
      <c r="Y576" s="104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1564.02</v>
      </c>
    </row>
    <row r="577" spans="1:25" x14ac:dyDescent="0.2">
      <c r="A577" s="77">
        <f t="shared" si="24"/>
        <v>43164</v>
      </c>
      <c r="B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1526.33</v>
      </c>
      <c r="C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1409.1799999999998</v>
      </c>
      <c r="D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1408.08</v>
      </c>
      <c r="E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1405.55</v>
      </c>
      <c r="F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1402.22</v>
      </c>
      <c r="G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1421.57</v>
      </c>
      <c r="H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1507.8799999999999</v>
      </c>
      <c r="I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1601.8400000000001</v>
      </c>
      <c r="J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1418.99</v>
      </c>
      <c r="K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1594.9099999999999</v>
      </c>
      <c r="L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1657.21</v>
      </c>
      <c r="M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1591.8899999999999</v>
      </c>
      <c r="N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1575.1100000000001</v>
      </c>
      <c r="O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1574.79</v>
      </c>
      <c r="P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1575.25</v>
      </c>
      <c r="Q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1575.1799999999998</v>
      </c>
      <c r="R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1574.6</v>
      </c>
      <c r="S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1632.7400000000002</v>
      </c>
      <c r="T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1591.8200000000002</v>
      </c>
      <c r="U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1670.12</v>
      </c>
      <c r="V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1631.3899999999999</v>
      </c>
      <c r="W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1561.9699999999998</v>
      </c>
      <c r="X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1759.7400000000002</v>
      </c>
      <c r="Y577" s="104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1671.4500000000003</v>
      </c>
    </row>
    <row r="578" spans="1:25" x14ac:dyDescent="0.2">
      <c r="A578" s="77">
        <f t="shared" si="24"/>
        <v>43165</v>
      </c>
      <c r="B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1542.4499999999998</v>
      </c>
      <c r="C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1451.79</v>
      </c>
      <c r="D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1400.67</v>
      </c>
      <c r="E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1399.6799999999998</v>
      </c>
      <c r="F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1398.73</v>
      </c>
      <c r="G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1407.42</v>
      </c>
      <c r="H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1505.02</v>
      </c>
      <c r="I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1584.5</v>
      </c>
      <c r="J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1415.23</v>
      </c>
      <c r="K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1538.73</v>
      </c>
      <c r="L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1586.7200000000003</v>
      </c>
      <c r="M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1579.47</v>
      </c>
      <c r="N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1549.29</v>
      </c>
      <c r="O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1548.2399999999998</v>
      </c>
      <c r="P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1551.12</v>
      </c>
      <c r="Q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1551.86</v>
      </c>
      <c r="R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1573.19</v>
      </c>
      <c r="S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1602.4299999999998</v>
      </c>
      <c r="T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1562.67</v>
      </c>
      <c r="U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1609.3600000000001</v>
      </c>
      <c r="V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1579.1</v>
      </c>
      <c r="W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1536.88</v>
      </c>
      <c r="X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1717.92</v>
      </c>
      <c r="Y578" s="104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1635.04</v>
      </c>
    </row>
    <row r="579" spans="1:25" x14ac:dyDescent="0.2">
      <c r="A579" s="77">
        <f t="shared" si="24"/>
        <v>43166</v>
      </c>
      <c r="B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1496.0900000000001</v>
      </c>
      <c r="C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1403.36</v>
      </c>
      <c r="D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1401.2199999999998</v>
      </c>
      <c r="E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1396.98</v>
      </c>
      <c r="F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1398.17</v>
      </c>
      <c r="G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1401.25</v>
      </c>
      <c r="H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1472.75</v>
      </c>
      <c r="I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1509.46</v>
      </c>
      <c r="J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1415.25</v>
      </c>
      <c r="K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1503.6399999999999</v>
      </c>
      <c r="L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1586.73</v>
      </c>
      <c r="M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1577.12</v>
      </c>
      <c r="N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1536.52</v>
      </c>
      <c r="O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1507.7399999999998</v>
      </c>
      <c r="P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1508.88</v>
      </c>
      <c r="Q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1480.6299999999999</v>
      </c>
      <c r="R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1474.1999999999998</v>
      </c>
      <c r="S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1533.77</v>
      </c>
      <c r="T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1571.63</v>
      </c>
      <c r="U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1609.9900000000002</v>
      </c>
      <c r="V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1554.25</v>
      </c>
      <c r="W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1486.21</v>
      </c>
      <c r="X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1698.06</v>
      </c>
      <c r="Y579" s="104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1619.9300000000003</v>
      </c>
    </row>
    <row r="580" spans="1:25" x14ac:dyDescent="0.2">
      <c r="A580" s="77">
        <f t="shared" si="24"/>
        <v>43167</v>
      </c>
      <c r="B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1498.7</v>
      </c>
      <c r="C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1432.6799999999998</v>
      </c>
      <c r="D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1407.17</v>
      </c>
      <c r="E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1405.9099999999999</v>
      </c>
      <c r="F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1406.82</v>
      </c>
      <c r="G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1408.05</v>
      </c>
      <c r="H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1435.46</v>
      </c>
      <c r="I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1466.26</v>
      </c>
      <c r="J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1423.46</v>
      </c>
      <c r="K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1423.46</v>
      </c>
      <c r="L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1412.07</v>
      </c>
      <c r="M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1413</v>
      </c>
      <c r="N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1412.76</v>
      </c>
      <c r="O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1412.79</v>
      </c>
      <c r="P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1412.8400000000001</v>
      </c>
      <c r="Q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1413.1100000000001</v>
      </c>
      <c r="R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1415.54</v>
      </c>
      <c r="S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1493.4099999999999</v>
      </c>
      <c r="T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1539.69</v>
      </c>
      <c r="U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1624.42</v>
      </c>
      <c r="V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1557.07</v>
      </c>
      <c r="W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1435.9499999999998</v>
      </c>
      <c r="X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1663.9300000000003</v>
      </c>
      <c r="Y580" s="104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1591.54</v>
      </c>
    </row>
    <row r="581" spans="1:25" x14ac:dyDescent="0.2">
      <c r="A581" s="77">
        <f t="shared" si="24"/>
        <v>43168</v>
      </c>
      <c r="B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1497.85</v>
      </c>
      <c r="C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1451.4299999999998</v>
      </c>
      <c r="D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1405.26</v>
      </c>
      <c r="E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1404.17</v>
      </c>
      <c r="F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1405.01</v>
      </c>
      <c r="G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1416.6399999999999</v>
      </c>
      <c r="H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1454.55</v>
      </c>
      <c r="I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1486.71</v>
      </c>
      <c r="J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1412.01</v>
      </c>
      <c r="K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1511.73</v>
      </c>
      <c r="L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1548.6799999999998</v>
      </c>
      <c r="M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1536.83</v>
      </c>
      <c r="N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1524.83</v>
      </c>
      <c r="O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1498.93</v>
      </c>
      <c r="P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1471.98</v>
      </c>
      <c r="Q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1472.04</v>
      </c>
      <c r="R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1458.57</v>
      </c>
      <c r="S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1532.92</v>
      </c>
      <c r="T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1525.19</v>
      </c>
      <c r="U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1594.7800000000002</v>
      </c>
      <c r="V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1511.7199999999998</v>
      </c>
      <c r="W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1438.1499999999999</v>
      </c>
      <c r="X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1724.0500000000002</v>
      </c>
      <c r="Y581" s="104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1601.71</v>
      </c>
    </row>
    <row r="582" spans="1:25" x14ac:dyDescent="0.2">
      <c r="A582" s="77">
        <f t="shared" si="24"/>
        <v>43169</v>
      </c>
      <c r="B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1497.3999999999999</v>
      </c>
      <c r="C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1432.28</v>
      </c>
      <c r="D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1398.52</v>
      </c>
      <c r="E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1398.05</v>
      </c>
      <c r="F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1398.82</v>
      </c>
      <c r="G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1405.5</v>
      </c>
      <c r="H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1431.92</v>
      </c>
      <c r="I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1486.8899999999999</v>
      </c>
      <c r="J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1412.44</v>
      </c>
      <c r="K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1513.7199999999998</v>
      </c>
      <c r="L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1554.82</v>
      </c>
      <c r="M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1540.05</v>
      </c>
      <c r="N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1529.45</v>
      </c>
      <c r="O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1502.98</v>
      </c>
      <c r="P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1476.81</v>
      </c>
      <c r="Q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1476.22</v>
      </c>
      <c r="R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1459.46</v>
      </c>
      <c r="S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1526.81</v>
      </c>
      <c r="T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1522.51</v>
      </c>
      <c r="U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1595.73</v>
      </c>
      <c r="V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1512.55</v>
      </c>
      <c r="W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1437.29</v>
      </c>
      <c r="X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1714.54</v>
      </c>
      <c r="Y582" s="104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1623.21</v>
      </c>
    </row>
    <row r="583" spans="1:25" x14ac:dyDescent="0.2">
      <c r="A583" s="77">
        <f t="shared" si="24"/>
        <v>43170</v>
      </c>
      <c r="B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1471.72</v>
      </c>
      <c r="C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1438.9699999999998</v>
      </c>
      <c r="D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1404.98</v>
      </c>
      <c r="E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1408.0900000000001</v>
      </c>
      <c r="F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1408.7199999999998</v>
      </c>
      <c r="G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1409.9099999999999</v>
      </c>
      <c r="H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1427.75</v>
      </c>
      <c r="I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1419.99</v>
      </c>
      <c r="J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1423.1599999999999</v>
      </c>
      <c r="K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1424.1299999999999</v>
      </c>
      <c r="L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1412.1399999999999</v>
      </c>
      <c r="M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1412.3899999999999</v>
      </c>
      <c r="N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1441.54</v>
      </c>
      <c r="O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1428.1100000000001</v>
      </c>
      <c r="P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1412.8400000000001</v>
      </c>
      <c r="Q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1413.04</v>
      </c>
      <c r="R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1428.05</v>
      </c>
      <c r="S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1490.33</v>
      </c>
      <c r="T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1517.4</v>
      </c>
      <c r="U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1555.52</v>
      </c>
      <c r="V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1507.1</v>
      </c>
      <c r="W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1435.02</v>
      </c>
      <c r="X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1682.65</v>
      </c>
      <c r="Y583" s="104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1601.9700000000003</v>
      </c>
    </row>
    <row r="584" spans="1:25" x14ac:dyDescent="0.2">
      <c r="A584" s="77">
        <f t="shared" si="24"/>
        <v>43171</v>
      </c>
      <c r="B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1492.04</v>
      </c>
      <c r="C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1401.6399999999999</v>
      </c>
      <c r="D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1407.8899999999999</v>
      </c>
      <c r="E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1406.11</v>
      </c>
      <c r="F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1405.88</v>
      </c>
      <c r="G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1408.47</v>
      </c>
      <c r="H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1487.31</v>
      </c>
      <c r="I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1582.6599999999999</v>
      </c>
      <c r="J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1414.1599999999999</v>
      </c>
      <c r="K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1470.12</v>
      </c>
      <c r="L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1485.78</v>
      </c>
      <c r="M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1467.23</v>
      </c>
      <c r="N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1467.92</v>
      </c>
      <c r="O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1412.46</v>
      </c>
      <c r="P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1415.42</v>
      </c>
      <c r="Q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1415.19</v>
      </c>
      <c r="R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1414.9699999999998</v>
      </c>
      <c r="S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1471.32</v>
      </c>
      <c r="T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1492.8</v>
      </c>
      <c r="U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1569.92</v>
      </c>
      <c r="V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1530.1599999999999</v>
      </c>
      <c r="W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1461.78</v>
      </c>
      <c r="X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1703.42</v>
      </c>
      <c r="Y584" s="104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1602.2000000000003</v>
      </c>
    </row>
    <row r="585" spans="1:25" x14ac:dyDescent="0.2">
      <c r="A585" s="77">
        <f t="shared" si="24"/>
        <v>43172</v>
      </c>
      <c r="B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1480.8899999999999</v>
      </c>
      <c r="C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1397.36</v>
      </c>
      <c r="D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1395.17</v>
      </c>
      <c r="E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1394.28</v>
      </c>
      <c r="F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1393.6599999999999</v>
      </c>
      <c r="G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1403.32</v>
      </c>
      <c r="H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1419.21</v>
      </c>
      <c r="I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1508.76</v>
      </c>
      <c r="J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1423</v>
      </c>
      <c r="K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1456.5700000000002</v>
      </c>
      <c r="L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1488.05</v>
      </c>
      <c r="M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1471.17</v>
      </c>
      <c r="N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1466.34</v>
      </c>
      <c r="O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1412.8899999999999</v>
      </c>
      <c r="P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1411.6999999999998</v>
      </c>
      <c r="Q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1411.62</v>
      </c>
      <c r="R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1411.86</v>
      </c>
      <c r="S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1470.3899999999999</v>
      </c>
      <c r="T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1458.05</v>
      </c>
      <c r="U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1520.58</v>
      </c>
      <c r="V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1502.38</v>
      </c>
      <c r="W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1425.46</v>
      </c>
      <c r="X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1658.19</v>
      </c>
      <c r="Y585" s="104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1580.4499999999998</v>
      </c>
    </row>
    <row r="586" spans="1:25" x14ac:dyDescent="0.2">
      <c r="A586" s="77">
        <f t="shared" si="24"/>
        <v>43173</v>
      </c>
      <c r="B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1482.21</v>
      </c>
      <c r="C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1413.04</v>
      </c>
      <c r="D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1396.96</v>
      </c>
      <c r="E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1396.0900000000001</v>
      </c>
      <c r="F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1393.15</v>
      </c>
      <c r="G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1395.34</v>
      </c>
      <c r="H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1446.15</v>
      </c>
      <c r="I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1567.1799999999998</v>
      </c>
      <c r="J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1410.87</v>
      </c>
      <c r="K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1460.17</v>
      </c>
      <c r="L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1431.1</v>
      </c>
      <c r="M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1423.81</v>
      </c>
      <c r="N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1412.9499999999998</v>
      </c>
      <c r="O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1412.19</v>
      </c>
      <c r="P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1409.9099999999999</v>
      </c>
      <c r="Q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1455.0700000000002</v>
      </c>
      <c r="R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1487.32</v>
      </c>
      <c r="S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1502.74</v>
      </c>
      <c r="T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1504.6599999999999</v>
      </c>
      <c r="U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1552.46</v>
      </c>
      <c r="V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1536.3</v>
      </c>
      <c r="W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1469.1100000000001</v>
      </c>
      <c r="X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1674.1400000000003</v>
      </c>
      <c r="Y586" s="104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1582.09</v>
      </c>
    </row>
    <row r="587" spans="1:25" x14ac:dyDescent="0.2">
      <c r="A587" s="77">
        <f t="shared" si="24"/>
        <v>43174</v>
      </c>
      <c r="B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1485.31</v>
      </c>
      <c r="C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1404.62</v>
      </c>
      <c r="D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1396.5</v>
      </c>
      <c r="E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1394.65</v>
      </c>
      <c r="F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1395.1</v>
      </c>
      <c r="G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1398.33</v>
      </c>
      <c r="H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1471.45</v>
      </c>
      <c r="I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1604.6600000000003</v>
      </c>
      <c r="J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1443.17</v>
      </c>
      <c r="K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1545.9099999999999</v>
      </c>
      <c r="L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1594.9099999999999</v>
      </c>
      <c r="M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1605.4499999999998</v>
      </c>
      <c r="N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1562.71</v>
      </c>
      <c r="O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1550.1599999999999</v>
      </c>
      <c r="P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1551.5099999999998</v>
      </c>
      <c r="Q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1545.4299999999998</v>
      </c>
      <c r="R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1545.28</v>
      </c>
      <c r="S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1581.73</v>
      </c>
      <c r="T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1567.4</v>
      </c>
      <c r="U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1621.83</v>
      </c>
      <c r="V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1579.1499999999999</v>
      </c>
      <c r="W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1495.04</v>
      </c>
      <c r="X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1685.58</v>
      </c>
      <c r="Y587" s="104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1591.9499999999998</v>
      </c>
    </row>
    <row r="588" spans="1:25" x14ac:dyDescent="0.2">
      <c r="A588" s="77">
        <f t="shared" si="24"/>
        <v>43175</v>
      </c>
      <c r="B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1500.1799999999998</v>
      </c>
      <c r="C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1428.04</v>
      </c>
      <c r="D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1396.21</v>
      </c>
      <c r="E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1395.93</v>
      </c>
      <c r="F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1395.38</v>
      </c>
      <c r="G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1399.06</v>
      </c>
      <c r="H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1496.83</v>
      </c>
      <c r="I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1634.4499999999998</v>
      </c>
      <c r="J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1456.45</v>
      </c>
      <c r="K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1558.21</v>
      </c>
      <c r="L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1599.7200000000003</v>
      </c>
      <c r="M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1601.9099999999999</v>
      </c>
      <c r="N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1582.71</v>
      </c>
      <c r="O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1570.08</v>
      </c>
      <c r="P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1559.19</v>
      </c>
      <c r="Q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1563.3899999999999</v>
      </c>
      <c r="R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1573.9499999999998</v>
      </c>
      <c r="S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1597.08</v>
      </c>
      <c r="T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1570.1599999999999</v>
      </c>
      <c r="U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1620.65</v>
      </c>
      <c r="V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1584.21</v>
      </c>
      <c r="W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1502.84</v>
      </c>
      <c r="X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1703.44</v>
      </c>
      <c r="Y588" s="104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1577.74</v>
      </c>
    </row>
    <row r="589" spans="1:25" x14ac:dyDescent="0.2">
      <c r="A589" s="77">
        <f t="shared" si="24"/>
        <v>43176</v>
      </c>
      <c r="B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1445.85</v>
      </c>
      <c r="C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1408.37</v>
      </c>
      <c r="D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1400.6</v>
      </c>
      <c r="E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1399.78</v>
      </c>
      <c r="F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1394.46</v>
      </c>
      <c r="G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1395.4899999999998</v>
      </c>
      <c r="H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1422.17</v>
      </c>
      <c r="I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1475.06</v>
      </c>
      <c r="J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1406.1399999999999</v>
      </c>
      <c r="K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1409.29</v>
      </c>
      <c r="L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1456.3799999999999</v>
      </c>
      <c r="M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1456.1999999999998</v>
      </c>
      <c r="N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1428.22</v>
      </c>
      <c r="O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1410.19</v>
      </c>
      <c r="P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1407.6599999999999</v>
      </c>
      <c r="Q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1408.02</v>
      </c>
      <c r="R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1408.46</v>
      </c>
      <c r="S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1409.1299999999999</v>
      </c>
      <c r="T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1411.86</v>
      </c>
      <c r="U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1548.01</v>
      </c>
      <c r="V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1509.72</v>
      </c>
      <c r="W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1431.26</v>
      </c>
      <c r="X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1601.54</v>
      </c>
      <c r="Y589" s="104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1485.6</v>
      </c>
    </row>
    <row r="590" spans="1:25" x14ac:dyDescent="0.2">
      <c r="A590" s="77">
        <f t="shared" si="24"/>
        <v>43177</v>
      </c>
      <c r="B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1411.1599999999999</v>
      </c>
      <c r="C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1409.88</v>
      </c>
      <c r="D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1407.4</v>
      </c>
      <c r="E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1406.3799999999999</v>
      </c>
      <c r="F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1405.75</v>
      </c>
      <c r="G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1407.02</v>
      </c>
      <c r="H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1421.1</v>
      </c>
      <c r="I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1425.5</v>
      </c>
      <c r="J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1478.1100000000001</v>
      </c>
      <c r="K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1415.49</v>
      </c>
      <c r="L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1416.8</v>
      </c>
      <c r="M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1417.4099999999999</v>
      </c>
      <c r="N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1417.6399999999999</v>
      </c>
      <c r="O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1417.84</v>
      </c>
      <c r="P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1416.91</v>
      </c>
      <c r="Q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1417.15</v>
      </c>
      <c r="R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1416.7599999999998</v>
      </c>
      <c r="S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1418.74</v>
      </c>
      <c r="T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1429.3</v>
      </c>
      <c r="U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1439.57</v>
      </c>
      <c r="V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1436.58</v>
      </c>
      <c r="W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1442.92</v>
      </c>
      <c r="X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1542.12</v>
      </c>
      <c r="Y590" s="104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1459.1399999999999</v>
      </c>
    </row>
    <row r="591" spans="1:25" x14ac:dyDescent="0.2">
      <c r="A591" s="77">
        <f t="shared" si="24"/>
        <v>43178</v>
      </c>
      <c r="B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1402.73</v>
      </c>
      <c r="C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1406.8400000000001</v>
      </c>
      <c r="D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1405.4299999999998</v>
      </c>
      <c r="E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1405.1399999999999</v>
      </c>
      <c r="F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1405.3</v>
      </c>
      <c r="G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1406.1</v>
      </c>
      <c r="H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1423.3400000000001</v>
      </c>
      <c r="I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1448.78</v>
      </c>
      <c r="J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1420.22</v>
      </c>
      <c r="K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1410.46</v>
      </c>
      <c r="L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1411.13</v>
      </c>
      <c r="M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1410.8899999999999</v>
      </c>
      <c r="N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1409.8400000000001</v>
      </c>
      <c r="O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1411.21</v>
      </c>
      <c r="P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1410.1599999999999</v>
      </c>
      <c r="Q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1410.4</v>
      </c>
      <c r="R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1410.4099999999999</v>
      </c>
      <c r="S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1413.98</v>
      </c>
      <c r="T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1418</v>
      </c>
      <c r="U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1424.19</v>
      </c>
      <c r="V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1432.6100000000001</v>
      </c>
      <c r="W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1431.55</v>
      </c>
      <c r="X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1553.3999999999999</v>
      </c>
      <c r="Y591" s="104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1443.29</v>
      </c>
    </row>
    <row r="592" spans="1:25" x14ac:dyDescent="0.2">
      <c r="A592" s="77">
        <f t="shared" si="24"/>
        <v>43179</v>
      </c>
      <c r="B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1405.06</v>
      </c>
      <c r="C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1406.8400000000001</v>
      </c>
      <c r="D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1405.26</v>
      </c>
      <c r="E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</v>
      </c>
      <c r="F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1404.58</v>
      </c>
      <c r="G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1406.02</v>
      </c>
      <c r="H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1421.47</v>
      </c>
      <c r="I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1448.78</v>
      </c>
      <c r="J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1422.7599999999998</v>
      </c>
      <c r="K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1412.01</v>
      </c>
      <c r="L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1411.74</v>
      </c>
      <c r="M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1411.3400000000001</v>
      </c>
      <c r="N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1411.35</v>
      </c>
      <c r="O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1412.75</v>
      </c>
      <c r="P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1411.63</v>
      </c>
      <c r="Q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1411.92</v>
      </c>
      <c r="R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1411.85</v>
      </c>
      <c r="S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1412.3799999999999</v>
      </c>
      <c r="T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1419.8</v>
      </c>
      <c r="U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1423.69</v>
      </c>
      <c r="V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1422.69</v>
      </c>
      <c r="W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1428.54</v>
      </c>
      <c r="X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1567.25</v>
      </c>
      <c r="Y592" s="104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1446.82</v>
      </c>
    </row>
    <row r="593" spans="1:25" x14ac:dyDescent="0.2">
      <c r="A593" s="77">
        <f t="shared" si="24"/>
        <v>43180</v>
      </c>
      <c r="B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1419.91</v>
      </c>
      <c r="C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1405.27</v>
      </c>
      <c r="D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1404.58</v>
      </c>
      <c r="E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1404.3899999999999</v>
      </c>
      <c r="F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1405.1599999999999</v>
      </c>
      <c r="G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1406.02</v>
      </c>
      <c r="H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1419.01</v>
      </c>
      <c r="I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1507.1</v>
      </c>
      <c r="J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1423.05</v>
      </c>
      <c r="K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1514.5</v>
      </c>
      <c r="L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1514.4299999999998</v>
      </c>
      <c r="M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1525.7399999999998</v>
      </c>
      <c r="N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1494.94</v>
      </c>
      <c r="O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1494.83</v>
      </c>
      <c r="P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1494.08</v>
      </c>
      <c r="Q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1482.09</v>
      </c>
      <c r="R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1471.67</v>
      </c>
      <c r="S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1490.35</v>
      </c>
      <c r="T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1440.49</v>
      </c>
      <c r="U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1504.34</v>
      </c>
      <c r="V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1487.58</v>
      </c>
      <c r="W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1451.25</v>
      </c>
      <c r="X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1658.73</v>
      </c>
      <c r="Y593" s="104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1464.44</v>
      </c>
    </row>
    <row r="594" spans="1:25" x14ac:dyDescent="0.2">
      <c r="A594" s="77">
        <f t="shared" si="24"/>
        <v>43181</v>
      </c>
      <c r="B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1410.09</v>
      </c>
      <c r="C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1424.28</v>
      </c>
      <c r="D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1410.4299999999998</v>
      </c>
      <c r="E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1458.19</v>
      </c>
      <c r="F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1452.03</v>
      </c>
      <c r="G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1407.02</v>
      </c>
      <c r="H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1422.0900000000001</v>
      </c>
      <c r="I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1418.3799999999999</v>
      </c>
      <c r="J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1455.59</v>
      </c>
      <c r="K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1414.32</v>
      </c>
      <c r="L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1433.79</v>
      </c>
      <c r="M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1418.17</v>
      </c>
      <c r="N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1426.77</v>
      </c>
      <c r="O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1426.44</v>
      </c>
      <c r="P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1426.08</v>
      </c>
      <c r="Q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1426.45</v>
      </c>
      <c r="R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1422.4</v>
      </c>
      <c r="S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1430.57</v>
      </c>
      <c r="T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1450.35</v>
      </c>
      <c r="U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1447.8</v>
      </c>
      <c r="V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1443.6599999999999</v>
      </c>
      <c r="W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1450.26</v>
      </c>
      <c r="X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1589.0100000000002</v>
      </c>
      <c r="Y594" s="104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1456.1399999999999</v>
      </c>
    </row>
    <row r="595" spans="1:25" x14ac:dyDescent="0.2">
      <c r="A595" s="77">
        <f t="shared" si="24"/>
        <v>43182</v>
      </c>
      <c r="B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1416.15</v>
      </c>
      <c r="C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1409.65</v>
      </c>
      <c r="D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1426.56</v>
      </c>
      <c r="E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1436.98</v>
      </c>
      <c r="F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1430.88</v>
      </c>
      <c r="G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1416.62</v>
      </c>
      <c r="H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1418.27</v>
      </c>
      <c r="I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1409.54</v>
      </c>
      <c r="J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1422.95</v>
      </c>
      <c r="K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1424.11</v>
      </c>
      <c r="L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1424.3899999999999</v>
      </c>
      <c r="M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1424.6</v>
      </c>
      <c r="N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1424.1799999999998</v>
      </c>
      <c r="O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1423.96</v>
      </c>
      <c r="P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1422.52</v>
      </c>
      <c r="Q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1422.48</v>
      </c>
      <c r="R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1422.6399999999999</v>
      </c>
      <c r="S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1428.98</v>
      </c>
      <c r="T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1433.36</v>
      </c>
      <c r="U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1514.57</v>
      </c>
      <c r="V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1459.09</v>
      </c>
      <c r="W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1455.21</v>
      </c>
      <c r="X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1544.5700000000002</v>
      </c>
      <c r="Y595" s="104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1490.9299999999998</v>
      </c>
    </row>
    <row r="596" spans="1:25" x14ac:dyDescent="0.2">
      <c r="A596" s="77">
        <f t="shared" si="24"/>
        <v>43183</v>
      </c>
      <c r="B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1441.65</v>
      </c>
      <c r="C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1450.71</v>
      </c>
      <c r="D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1462.73</v>
      </c>
      <c r="E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1474.3899999999999</v>
      </c>
      <c r="F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1461.17</v>
      </c>
      <c r="G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1445.6399999999999</v>
      </c>
      <c r="H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1442.29</v>
      </c>
      <c r="I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1396.52</v>
      </c>
      <c r="J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1415.58</v>
      </c>
      <c r="K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1419.19</v>
      </c>
      <c r="L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1429.6399999999999</v>
      </c>
      <c r="M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1414.03</v>
      </c>
      <c r="N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1415.67</v>
      </c>
      <c r="O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1414.6999999999998</v>
      </c>
      <c r="P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1413.86</v>
      </c>
      <c r="Q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1413.87</v>
      </c>
      <c r="R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1414.82</v>
      </c>
      <c r="S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1421.29</v>
      </c>
      <c r="T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1522.87</v>
      </c>
      <c r="U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1460.8</v>
      </c>
      <c r="V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1455.9499999999998</v>
      </c>
      <c r="W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1443.8</v>
      </c>
      <c r="X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1588.2000000000003</v>
      </c>
      <c r="Y596" s="104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1460.1999999999998</v>
      </c>
    </row>
    <row r="597" spans="1:25" x14ac:dyDescent="0.2">
      <c r="A597" s="77">
        <f t="shared" si="24"/>
        <v>43184</v>
      </c>
      <c r="B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1411.56</v>
      </c>
      <c r="C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1457.73</v>
      </c>
      <c r="D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1468.58</v>
      </c>
      <c r="E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1480.94</v>
      </c>
      <c r="F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1481.58</v>
      </c>
      <c r="G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1446.4499999999998</v>
      </c>
      <c r="H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1465.35</v>
      </c>
      <c r="I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1418.57</v>
      </c>
      <c r="J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1475.23</v>
      </c>
      <c r="K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1417.62</v>
      </c>
      <c r="L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1421.01</v>
      </c>
      <c r="M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1417.38</v>
      </c>
      <c r="N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1447.81</v>
      </c>
      <c r="O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1444.67</v>
      </c>
      <c r="P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1462.65</v>
      </c>
      <c r="Q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1476.23</v>
      </c>
      <c r="R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1477.9099999999999</v>
      </c>
      <c r="S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1486</v>
      </c>
      <c r="T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1472.1</v>
      </c>
      <c r="U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1453.48</v>
      </c>
      <c r="V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1455.9499999999998</v>
      </c>
      <c r="W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1448.1</v>
      </c>
      <c r="X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1568.88</v>
      </c>
      <c r="Y597" s="104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1496.03</v>
      </c>
    </row>
    <row r="598" spans="1:25" x14ac:dyDescent="0.2">
      <c r="A598" s="77">
        <f t="shared" si="24"/>
        <v>43185</v>
      </c>
      <c r="B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1425.78</v>
      </c>
      <c r="C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1453.65</v>
      </c>
      <c r="D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1470.9899999999998</v>
      </c>
      <c r="E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1483.72</v>
      </c>
      <c r="F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1483.76</v>
      </c>
      <c r="G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1446.55</v>
      </c>
      <c r="H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1455.33</v>
      </c>
      <c r="I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1435.19</v>
      </c>
      <c r="J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1437.58</v>
      </c>
      <c r="K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1429.78</v>
      </c>
      <c r="L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1426.9</v>
      </c>
      <c r="M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1425.7199999999998</v>
      </c>
      <c r="N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1425.37</v>
      </c>
      <c r="O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1422.82</v>
      </c>
      <c r="P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1422.84</v>
      </c>
      <c r="Q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1422.4699999999998</v>
      </c>
      <c r="R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1415.1299999999999</v>
      </c>
      <c r="S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1418.2599999999998</v>
      </c>
      <c r="T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1438.73</v>
      </c>
      <c r="U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1444.79</v>
      </c>
      <c r="V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1442.4099999999999</v>
      </c>
      <c r="W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1439.32</v>
      </c>
      <c r="X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1500.46</v>
      </c>
      <c r="Y598" s="104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1437.38</v>
      </c>
    </row>
    <row r="599" spans="1:25" x14ac:dyDescent="0.2">
      <c r="A599" s="77">
        <f t="shared" si="24"/>
        <v>43186</v>
      </c>
      <c r="B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1404.83</v>
      </c>
      <c r="C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1434.75</v>
      </c>
      <c r="D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1434.01</v>
      </c>
      <c r="E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1433.72</v>
      </c>
      <c r="F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1434.4299999999998</v>
      </c>
      <c r="G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1422.8899999999999</v>
      </c>
      <c r="H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1446.3600000000001</v>
      </c>
      <c r="I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1425.55</v>
      </c>
      <c r="J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1432.8899999999999</v>
      </c>
      <c r="K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1421.42</v>
      </c>
      <c r="L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1421.2599999999998</v>
      </c>
      <c r="M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1421.1399999999999</v>
      </c>
      <c r="N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1420.9499999999998</v>
      </c>
      <c r="O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1419.77</v>
      </c>
      <c r="P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1414.65</v>
      </c>
      <c r="Q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1418.51</v>
      </c>
      <c r="R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1415.1399999999999</v>
      </c>
      <c r="S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1435.42</v>
      </c>
      <c r="T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1442.57</v>
      </c>
      <c r="U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1430.44</v>
      </c>
      <c r="V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1444.65</v>
      </c>
      <c r="W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1442.82</v>
      </c>
      <c r="X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1561.83</v>
      </c>
      <c r="Y599" s="104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1436.11</v>
      </c>
    </row>
    <row r="600" spans="1:25" x14ac:dyDescent="0.2">
      <c r="A600" s="77">
        <f t="shared" si="24"/>
        <v>43187</v>
      </c>
      <c r="B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1404.8</v>
      </c>
      <c r="C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1422.69</v>
      </c>
      <c r="D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1422.15</v>
      </c>
      <c r="E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1434.1599999999999</v>
      </c>
      <c r="F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1422.6999999999998</v>
      </c>
      <c r="G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1434.9</v>
      </c>
      <c r="H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1465.88</v>
      </c>
      <c r="I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1427.21</v>
      </c>
      <c r="J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1430.78</v>
      </c>
      <c r="K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1422.51</v>
      </c>
      <c r="L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1422.19</v>
      </c>
      <c r="M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1421.1999999999998</v>
      </c>
      <c r="N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1419.1100000000001</v>
      </c>
      <c r="O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1418.81</v>
      </c>
      <c r="P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1418.58</v>
      </c>
      <c r="Q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1418.75</v>
      </c>
      <c r="R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1415.45</v>
      </c>
      <c r="S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1436.9099999999999</v>
      </c>
      <c r="T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1433.27</v>
      </c>
      <c r="U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1436.95</v>
      </c>
      <c r="V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1437.83</v>
      </c>
      <c r="W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1436.33</v>
      </c>
      <c r="X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1565.35</v>
      </c>
      <c r="Y600" s="104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1431.85</v>
      </c>
    </row>
    <row r="601" spans="1:25" x14ac:dyDescent="0.2">
      <c r="A601" s="77">
        <f t="shared" si="24"/>
        <v>43188</v>
      </c>
      <c r="B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1404.1</v>
      </c>
      <c r="C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1415.02</v>
      </c>
      <c r="D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1420.63</v>
      </c>
      <c r="E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1420.46</v>
      </c>
      <c r="F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1420.82</v>
      </c>
      <c r="G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1420.8899999999999</v>
      </c>
      <c r="H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1414.35</v>
      </c>
      <c r="I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1453.08</v>
      </c>
      <c r="J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1431.98</v>
      </c>
      <c r="K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1481.63</v>
      </c>
      <c r="L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1506.1599999999999</v>
      </c>
      <c r="M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1501.28</v>
      </c>
      <c r="N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1466.08</v>
      </c>
      <c r="O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1447.54</v>
      </c>
      <c r="P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1447.29</v>
      </c>
      <c r="Q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1434.65</v>
      </c>
      <c r="R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1424.33</v>
      </c>
      <c r="S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1431.29</v>
      </c>
      <c r="T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1428.3899999999999</v>
      </c>
      <c r="U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1415.01</v>
      </c>
      <c r="V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1433.9</v>
      </c>
      <c r="W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1441.6100000000001</v>
      </c>
      <c r="X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1581.73</v>
      </c>
      <c r="Y601" s="104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1425.59</v>
      </c>
    </row>
    <row r="602" spans="1:25" x14ac:dyDescent="0.2">
      <c r="A602" s="77">
        <f t="shared" si="24"/>
        <v>43189</v>
      </c>
      <c r="B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1404.57</v>
      </c>
      <c r="C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1415.46</v>
      </c>
      <c r="D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1432.92</v>
      </c>
      <c r="E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1432.6799999999998</v>
      </c>
      <c r="F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1421.05</v>
      </c>
      <c r="G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1421.53</v>
      </c>
      <c r="H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1417.4099999999999</v>
      </c>
      <c r="I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1436.31</v>
      </c>
      <c r="J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1415.99</v>
      </c>
      <c r="K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1464.1599999999999</v>
      </c>
      <c r="L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1477.74</v>
      </c>
      <c r="M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1477.13</v>
      </c>
      <c r="N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1448.67</v>
      </c>
      <c r="O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1433.99</v>
      </c>
      <c r="P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1434.03</v>
      </c>
      <c r="Q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1423.87</v>
      </c>
      <c r="R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1424.02</v>
      </c>
      <c r="S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1431.69</v>
      </c>
      <c r="T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1423.35</v>
      </c>
      <c r="U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1413.91</v>
      </c>
      <c r="V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1431.84</v>
      </c>
      <c r="W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1437.35</v>
      </c>
      <c r="X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1624.2400000000002</v>
      </c>
      <c r="Y602" s="134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1520.1399999999999</v>
      </c>
    </row>
    <row r="603" spans="1:25" x14ac:dyDescent="0.2">
      <c r="A603" s="77">
        <f t="shared" si="24"/>
        <v>43190</v>
      </c>
      <c r="B603" s="134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1407.87</v>
      </c>
      <c r="C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1409.3799999999999</v>
      </c>
      <c r="D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1432.77</v>
      </c>
      <c r="E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1432.55</v>
      </c>
      <c r="F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1445.29</v>
      </c>
      <c r="G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1445.58</v>
      </c>
      <c r="H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1424.11</v>
      </c>
      <c r="I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1424.17</v>
      </c>
      <c r="J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1409.5900000000001</v>
      </c>
      <c r="K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1410.54</v>
      </c>
      <c r="L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1399.65</v>
      </c>
      <c r="M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1409.03</v>
      </c>
      <c r="N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1410.82</v>
      </c>
      <c r="O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1410.6299999999999</v>
      </c>
      <c r="P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1409.8899999999999</v>
      </c>
      <c r="Q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1397.67</v>
      </c>
      <c r="R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1424.5</v>
      </c>
      <c r="S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1447.81</v>
      </c>
      <c r="T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1438.25</v>
      </c>
      <c r="U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1415.54</v>
      </c>
      <c r="V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1428.19</v>
      </c>
      <c r="W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1433.28</v>
      </c>
      <c r="X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1634.1999999999998</v>
      </c>
      <c r="Y603" s="142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1543.28</v>
      </c>
    </row>
    <row r="605" spans="1:25" x14ac:dyDescent="0.2">
      <c r="A605" s="195" t="s">
        <v>158</v>
      </c>
      <c r="B605" s="195"/>
      <c r="C605" s="195"/>
      <c r="D605" s="195"/>
      <c r="E605" s="195"/>
      <c r="F605" s="195"/>
      <c r="G605" s="195"/>
      <c r="H605" s="195"/>
      <c r="I605" s="195"/>
      <c r="J605" s="195"/>
      <c r="K605" s="195"/>
      <c r="L605" s="195"/>
      <c r="M605" s="195"/>
      <c r="N605" s="196" t="s">
        <v>5</v>
      </c>
      <c r="O605" s="196"/>
      <c r="P605" s="196" t="s">
        <v>155</v>
      </c>
      <c r="Q605" s="196"/>
      <c r="R605" s="196" t="s">
        <v>156</v>
      </c>
      <c r="S605" s="196"/>
      <c r="T605" s="196" t="s">
        <v>157</v>
      </c>
      <c r="U605" s="196"/>
      <c r="V605" s="86"/>
      <c r="W605" s="86"/>
      <c r="X605" s="86"/>
      <c r="Y605" s="86"/>
    </row>
    <row r="606" spans="1:25" ht="59.25" customHeight="1" x14ac:dyDescent="0.25">
      <c r="A606" s="195"/>
      <c r="B606" s="195"/>
      <c r="C606" s="195"/>
      <c r="D606" s="195"/>
      <c r="E606" s="195"/>
      <c r="F606" s="195"/>
      <c r="G606" s="195"/>
      <c r="H606" s="195"/>
      <c r="I606" s="195"/>
      <c r="J606" s="195"/>
      <c r="K606" s="195"/>
      <c r="L606" s="195"/>
      <c r="M606" s="195"/>
      <c r="N606" s="196"/>
      <c r="O606" s="196"/>
      <c r="P606" s="196"/>
      <c r="Q606" s="196"/>
      <c r="R606" s="196"/>
      <c r="S606" s="196"/>
      <c r="T606" s="196"/>
      <c r="U606" s="196"/>
    </row>
    <row r="607" spans="1:25" x14ac:dyDescent="0.25">
      <c r="A607" s="195"/>
      <c r="B607" s="195"/>
      <c r="C607" s="195"/>
      <c r="D607" s="195"/>
      <c r="E607" s="195"/>
      <c r="F607" s="195"/>
      <c r="G607" s="195"/>
      <c r="H607" s="195"/>
      <c r="I607" s="195"/>
      <c r="J607" s="195"/>
      <c r="K607" s="195"/>
      <c r="L607" s="195"/>
      <c r="M607" s="195"/>
      <c r="N607" s="193">
        <f>'Расчет сбытовых надбавок'!D3034+АТС!$B$24</f>
        <v>483731.87</v>
      </c>
      <c r="O607" s="194"/>
      <c r="P607" s="193">
        <f>'Расчет сбытовых надбавок'!E3034+АТС!$B$24</f>
        <v>476011.36</v>
      </c>
      <c r="Q607" s="194"/>
      <c r="R607" s="193">
        <f>'Расчет сбытовых надбавок'!F3034+АТС!$B$24</f>
        <v>448015.49</v>
      </c>
      <c r="S607" s="194"/>
      <c r="T607" s="193">
        <f>'Расчет сбытовых надбавок'!G3034+АТС!$B$24</f>
        <v>423266.57</v>
      </c>
      <c r="U607" s="194"/>
    </row>
    <row r="608" spans="1:25" x14ac:dyDescent="0.25">
      <c r="A608" s="188"/>
      <c r="B608" s="188"/>
      <c r="C608" s="188"/>
      <c r="D608" s="188"/>
      <c r="E608" s="188"/>
      <c r="F608" s="186"/>
      <c r="G608" s="186"/>
      <c r="H608" s="186"/>
      <c r="I608" s="186"/>
      <c r="J608" s="186"/>
      <c r="K608" s="186"/>
      <c r="L608" s="186"/>
      <c r="M608" s="186"/>
    </row>
    <row r="609" spans="1:21" x14ac:dyDescent="0.25">
      <c r="A609" s="199" t="s">
        <v>159</v>
      </c>
      <c r="B609" s="200"/>
      <c r="C609" s="200"/>
      <c r="D609" s="200"/>
      <c r="E609" s="200"/>
      <c r="F609" s="200"/>
      <c r="G609" s="200"/>
      <c r="H609" s="200"/>
      <c r="I609" s="200"/>
      <c r="J609" s="200"/>
      <c r="K609" s="200"/>
      <c r="L609" s="200"/>
      <c r="M609" s="201"/>
      <c r="N609" s="208" t="s">
        <v>92</v>
      </c>
      <c r="O609" s="208"/>
      <c r="P609" s="208"/>
      <c r="Q609" s="208"/>
      <c r="R609" s="208"/>
      <c r="S609" s="208"/>
      <c r="T609" s="208"/>
      <c r="U609" s="208"/>
    </row>
    <row r="610" spans="1:21" x14ac:dyDescent="0.25">
      <c r="A610" s="202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197" t="s">
        <v>0</v>
      </c>
      <c r="O610" s="197"/>
      <c r="P610" s="197" t="s">
        <v>1</v>
      </c>
      <c r="Q610" s="197"/>
      <c r="R610" s="197" t="s">
        <v>2</v>
      </c>
      <c r="S610" s="197"/>
      <c r="T610" s="197" t="s">
        <v>3</v>
      </c>
      <c r="U610" s="197"/>
    </row>
    <row r="611" spans="1:21" x14ac:dyDescent="0.25">
      <c r="A611" s="205"/>
      <c r="B611" s="206"/>
      <c r="C611" s="206"/>
      <c r="D611" s="206"/>
      <c r="E611" s="206"/>
      <c r="F611" s="206"/>
      <c r="G611" s="206"/>
      <c r="H611" s="206"/>
      <c r="I611" s="206"/>
      <c r="J611" s="206"/>
      <c r="K611" s="206"/>
      <c r="L611" s="206"/>
      <c r="M611" s="207"/>
      <c r="N611" s="198">
        <f>'РСТ РСО-А'!K8</f>
        <v>1119305.67</v>
      </c>
      <c r="O611" s="198"/>
      <c r="P611" s="198">
        <f>'РСТ РСО-А'!L8</f>
        <v>1755188.3</v>
      </c>
      <c r="Q611" s="198"/>
      <c r="R611" s="193">
        <f>'РСТ РСО-А'!M8</f>
        <v>1305197.07</v>
      </c>
      <c r="S611" s="194"/>
      <c r="T611" s="193">
        <f>'РСТ РСО-А'!N8</f>
        <v>1348410.21</v>
      </c>
      <c r="U611" s="194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I897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марте 2018 г.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110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53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4.25" customHeight="1" x14ac:dyDescent="0.2">
      <c r="A15" s="77">
        <f>АТС!A41</f>
        <v>43160</v>
      </c>
      <c r="B15" s="81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2885.75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2721.3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2706.5299999999997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2702.17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2709.48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2742.22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2852.5699999999997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2997.7799999999997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2775.09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2970.07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3014.9700000000003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3044.98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3032.41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3032.0600000000004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3049.99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3035.79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3036.3199999999997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2979.9700000000003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2948.6400000000003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2958.41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2904.3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2804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3143.37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2964.6000000000004</v>
      </c>
      <c r="AA15" s="78"/>
    </row>
    <row r="16" spans="1:27" x14ac:dyDescent="0.2">
      <c r="A16" s="77">
        <f>A15+1</f>
        <v>43161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2851.16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2750.33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2715.09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2703.09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2710.58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2713.4700000000003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2816.83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2925.66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2762.17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2878.59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2935.6800000000003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2911.54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2866.31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2865.75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2866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2866.11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2866.07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2891.15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2914.94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2934.6800000000003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2892.2200000000003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2818.65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3079.77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2974.08</v>
      </c>
    </row>
    <row r="17" spans="1:25" x14ac:dyDescent="0.2">
      <c r="A17" s="77">
        <f t="shared" ref="A17:A45" si="0">A16+1</f>
        <v>43162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2843.96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2747.94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2750.75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2750.49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2751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2752.2200000000003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2744.24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2760.36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2789.38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2746.77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2782.5299999999997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2782.5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2728.24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2740.55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2761.64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2761.79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2746.7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2827.62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2808.04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2811.09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2764.85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2805.3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3043.21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2940.9300000000003</v>
      </c>
    </row>
    <row r="18" spans="1:25" x14ac:dyDescent="0.2">
      <c r="A18" s="77">
        <f t="shared" si="0"/>
        <v>43163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2795.29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2740.97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2739.65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2736.81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2737.81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2738.5699999999997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2783.29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2757.09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2838.12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2748.83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2740.39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2750.9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2750.95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2749.69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2751.29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2749.87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2749.7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2845.29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2788.37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2791.55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2752.38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2806.31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3025.82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2898.16</v>
      </c>
    </row>
    <row r="19" spans="1:25" x14ac:dyDescent="0.2">
      <c r="A19" s="77">
        <f t="shared" si="0"/>
        <v>43164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2855.09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2721.21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2719.95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2717.06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2713.25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2735.37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2834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2941.38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2732.42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2933.46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3004.66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2930.01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2910.84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2910.4700000000003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2911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2910.91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2910.25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2976.7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2929.9300000000003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3019.42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2975.15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2895.82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3121.84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3020.94</v>
      </c>
    </row>
    <row r="20" spans="1:25" x14ac:dyDescent="0.2">
      <c r="A20" s="77">
        <f t="shared" si="0"/>
        <v>43165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2873.51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2769.9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2711.48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2710.34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2709.26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2719.19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2830.73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2921.5600000000004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2728.12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2869.26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2924.11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2915.8199999999997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2881.33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2880.12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2883.42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2884.2700000000004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2908.65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2942.05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2896.61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2949.98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2915.4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2867.1400000000003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3074.04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2979.3199999999997</v>
      </c>
    </row>
    <row r="21" spans="1:25" x14ac:dyDescent="0.2">
      <c r="A21" s="77">
        <f t="shared" si="0"/>
        <v>43166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2820.5299999999997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2714.55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2712.1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2707.25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2708.62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2712.14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2793.85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2835.8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2728.14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2829.15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2924.12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2913.13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2866.73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2833.8500000000004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2835.1400000000003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2802.86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2795.51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2863.59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2906.8500000000004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2950.7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2887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2809.23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3051.3500000000004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2962.06</v>
      </c>
    </row>
    <row r="22" spans="1:25" x14ac:dyDescent="0.2">
      <c r="A22" s="77">
        <f t="shared" si="0"/>
        <v>43167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2823.51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2748.06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2718.9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2717.4700000000003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2718.5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2719.91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2751.24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2786.44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2737.52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2737.52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2724.51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2725.56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2725.29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2725.33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2725.39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2725.69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2728.47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2817.4700000000003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2870.36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2967.19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2890.2200000000003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2751.8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3012.3500000000004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2929.61</v>
      </c>
    </row>
    <row r="23" spans="1:25" x14ac:dyDescent="0.2">
      <c r="A23" s="77">
        <f t="shared" si="0"/>
        <v>43168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2822.54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2769.49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2716.7200000000003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2715.48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2716.43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2729.73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2773.05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2809.81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2724.43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2838.41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2880.63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2867.09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2853.38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2823.77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2792.98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2793.04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2777.64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2862.62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2853.79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2933.3100000000004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2838.3900000000003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2754.31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3081.05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2941.2300000000005</v>
      </c>
    </row>
    <row r="24" spans="1:25" x14ac:dyDescent="0.2">
      <c r="A24" s="77">
        <f t="shared" si="0"/>
        <v>43169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2822.0299999999997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2747.6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2709.02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2708.49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2709.3599999999997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2716.99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2747.19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2810.02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2724.93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2840.67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2887.65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2870.77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2858.65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2828.4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2798.5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2797.82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2778.67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2855.63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2850.73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2934.41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2839.34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2753.33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3070.1800000000003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2965.81</v>
      </c>
    </row>
    <row r="25" spans="1:25" x14ac:dyDescent="0.2">
      <c r="A25" s="77">
        <f t="shared" si="0"/>
        <v>43170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2792.68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2755.25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2716.4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2719.96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2720.68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2722.04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2742.43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2733.56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2737.17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2738.2799999999997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2724.58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2724.87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2758.19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2742.84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2725.39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2725.61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2742.77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2813.94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2844.88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2888.44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2833.11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2750.74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3033.73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2941.53</v>
      </c>
    </row>
    <row r="26" spans="1:25" x14ac:dyDescent="0.2">
      <c r="A26" s="77">
        <f t="shared" si="0"/>
        <v>43171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2815.9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2712.59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2719.72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2717.69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2717.43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2720.4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2810.49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2919.46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2726.9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2790.85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2808.75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2787.55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2788.33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2724.95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2728.33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2728.07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2727.8199999999997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2792.2200000000003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2816.77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2904.91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2859.4700000000003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2781.32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3057.4700000000003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2941.79</v>
      </c>
    </row>
    <row r="27" spans="1:25" x14ac:dyDescent="0.2">
      <c r="A27" s="77">
        <f t="shared" si="0"/>
        <v>43172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2803.15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2707.69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2705.19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2704.18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2703.4700000000003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2714.5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2732.66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2835.01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2737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2775.3599999999997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2811.34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2792.04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2786.5299999999997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2725.44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2724.08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2724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2724.27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2791.16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2777.06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2848.52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2827.7200000000003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2739.8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3005.7799999999997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2916.94</v>
      </c>
    </row>
    <row r="28" spans="1:25" x14ac:dyDescent="0.2">
      <c r="A28" s="77">
        <f t="shared" si="0"/>
        <v>43173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2804.66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2725.61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2707.24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2706.25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2702.88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2705.39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2763.46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2901.77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2723.14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2779.48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2746.25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2737.92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2725.5099999999998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2724.64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2722.04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2773.65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2810.5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2828.13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2830.3199999999997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2884.96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2866.4800000000005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2789.69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3024.02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2918.8100000000004</v>
      </c>
    </row>
    <row r="29" spans="1:25" x14ac:dyDescent="0.2">
      <c r="A29" s="77">
        <f t="shared" si="0"/>
        <v>43174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2808.21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2715.99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2706.71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2704.6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2705.11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2708.8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2792.37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2944.61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2760.04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2877.4700000000003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2933.46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2945.51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2896.66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2882.33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2883.86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2876.92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2876.75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2918.4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2902.0200000000004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2964.23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2915.45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2819.32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3037.08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2930.08</v>
      </c>
    </row>
    <row r="30" spans="1:25" x14ac:dyDescent="0.2">
      <c r="A30" s="77">
        <f t="shared" si="0"/>
        <v>43175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2825.2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2742.75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2706.38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2706.06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2705.44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2709.63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2821.38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2978.65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2775.23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2891.52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2938.9700000000003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2941.4700000000003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2919.52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2905.08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2892.6400000000003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2897.44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2909.51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2935.94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2905.1800000000003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2962.88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2921.24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2828.24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3057.5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2913.84</v>
      </c>
    </row>
    <row r="31" spans="1:25" x14ac:dyDescent="0.2">
      <c r="A31" s="77">
        <f t="shared" si="0"/>
        <v>43176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2763.11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2720.27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2711.4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2710.46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2704.38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2705.56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2736.05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2796.49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2717.73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2721.33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2775.14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2774.94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2742.97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2722.35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2719.46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2719.87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2720.38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2721.14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2724.27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2879.8599999999997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2836.1000000000004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2746.44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2941.05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2808.54</v>
      </c>
    </row>
    <row r="32" spans="1:25" x14ac:dyDescent="0.2">
      <c r="A32" s="77">
        <f t="shared" si="0"/>
        <v>43177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2723.46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2722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2719.16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2717.2799999999997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2718.74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2734.8199999999997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2739.85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2799.98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2728.42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2729.91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2730.61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2730.87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2731.1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2730.04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2730.31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2729.86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2732.13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2744.2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2755.93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2752.52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2759.76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2873.13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2778.3</v>
      </c>
    </row>
    <row r="33" spans="1:25" x14ac:dyDescent="0.2">
      <c r="A33" s="77">
        <f t="shared" si="0"/>
        <v>43178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2713.83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2718.5299999999997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2716.92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2716.58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2716.77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2717.68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2737.39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2766.46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2733.82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2722.66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2723.43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2723.16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2721.95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2723.52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2722.33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2722.6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2722.61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2726.69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2731.2799999999997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2738.36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2747.97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2746.77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2886.0299999999997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2760.18</v>
      </c>
    </row>
    <row r="34" spans="1:25" x14ac:dyDescent="0.2">
      <c r="A34" s="77">
        <f t="shared" si="0"/>
        <v>43179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2716.5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2718.5299999999997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2716.7200000000003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2716.42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2715.95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2717.59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2735.24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2766.46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2736.73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2724.43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2724.13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2723.67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2723.68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2725.2799999999997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2724.01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2724.33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2724.26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2724.85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2733.34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2737.7799999999997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2736.64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2743.33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2901.86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2764.2200000000003</v>
      </c>
    </row>
    <row r="35" spans="1:25" x14ac:dyDescent="0.2">
      <c r="A35" s="77">
        <f t="shared" si="0"/>
        <v>43180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2733.46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2716.73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2715.95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2715.72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2716.61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2717.59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2732.44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2833.11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2737.05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2841.57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2841.48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2854.41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2819.21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2819.09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2818.2300000000005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2804.5299999999997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2792.62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2813.97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2756.98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2829.96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2810.8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2769.29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3006.4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2784.36</v>
      </c>
    </row>
    <row r="36" spans="1:25" x14ac:dyDescent="0.2">
      <c r="A36" s="77">
        <f t="shared" si="0"/>
        <v>43181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2722.24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2738.46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2722.63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2777.21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2770.17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2718.74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2735.95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2731.72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2774.24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2727.0699999999997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2749.33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2731.48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2741.31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2740.92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2740.51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2740.94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2736.31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2745.64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2768.25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2765.34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2760.6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2768.15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2926.7200000000003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2774.87</v>
      </c>
    </row>
    <row r="37" spans="1:25" x14ac:dyDescent="0.2">
      <c r="A37" s="77">
        <f t="shared" si="0"/>
        <v>43182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2729.16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2721.74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2741.06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2752.9700000000003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2746.01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2729.7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2731.59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2721.62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2736.94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2738.27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2738.58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2738.83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2738.34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2738.1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2736.45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2736.4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2736.59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2743.83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2748.83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2841.6400000000003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2778.24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2773.81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2875.94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2814.63</v>
      </c>
    </row>
    <row r="38" spans="1:25" x14ac:dyDescent="0.2">
      <c r="A38" s="77">
        <f t="shared" si="0"/>
        <v>43183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2758.31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2768.66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2782.4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2795.73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2780.62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2762.87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2759.05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2706.73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2728.52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2732.64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2744.59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2726.75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2728.62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2727.51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2726.55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2726.56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2727.64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2735.04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2851.1400000000003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2780.2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2774.65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2760.77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2925.8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2779.51</v>
      </c>
    </row>
    <row r="39" spans="1:25" x14ac:dyDescent="0.2">
      <c r="A39" s="77">
        <f t="shared" si="0"/>
        <v>43184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2723.92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2776.69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2789.09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2803.22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2803.94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2763.79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2785.39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2731.93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2796.69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2730.85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2734.72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2730.57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2765.35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2761.76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2782.3199999999997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2797.84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2799.75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2809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2793.12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2771.83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2774.65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2765.69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2903.71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2820.46</v>
      </c>
    </row>
    <row r="40" spans="1:25" x14ac:dyDescent="0.2">
      <c r="A40" s="77">
        <f t="shared" si="0"/>
        <v>43185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2740.18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2772.0299999999997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2791.84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2806.39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2806.43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2763.91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2773.94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2750.93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2753.65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2744.75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2741.46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2740.1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2739.7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2736.79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2736.81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2736.39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2728.0099999999998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2731.58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2754.97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2761.9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2759.18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2755.65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2825.53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2753.43</v>
      </c>
    </row>
    <row r="41" spans="1:25" x14ac:dyDescent="0.2">
      <c r="A41" s="77">
        <f t="shared" si="0"/>
        <v>43186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2716.23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2750.43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2749.58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2749.24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2750.05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2736.88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2763.69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2739.91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2748.3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2735.19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2735.01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2734.87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2734.66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2733.3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2727.46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2731.87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2728.02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2751.19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2759.36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2745.49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2761.74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2759.65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2895.66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2751.98</v>
      </c>
    </row>
    <row r="42" spans="1:25" x14ac:dyDescent="0.2">
      <c r="A42" s="77">
        <f t="shared" si="0"/>
        <v>43187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2716.2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2736.64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2736.0299999999997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2749.75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2736.65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2750.6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2786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2741.81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2745.89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2736.44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2736.0699999999997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2734.94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2732.55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2732.2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2731.94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2732.14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2728.37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2752.89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2748.73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2752.94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2753.94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2752.23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2899.6800000000003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2747.11</v>
      </c>
    </row>
    <row r="43" spans="1:25" x14ac:dyDescent="0.2">
      <c r="A43" s="77">
        <f t="shared" si="0"/>
        <v>43188</v>
      </c>
      <c r="B43" s="104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2715.4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2727.88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2734.28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2734.1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2734.51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2734.58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2727.1099999999997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2771.38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2747.26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2804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2832.04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2826.46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2786.23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2765.04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2764.75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2750.3199999999997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2738.52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2746.4700000000003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2743.15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2727.87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2749.46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2758.26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2918.4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2739.95</v>
      </c>
    </row>
    <row r="44" spans="1:25" x14ac:dyDescent="0.2">
      <c r="A44" s="77">
        <f t="shared" si="0"/>
        <v>43189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2715.94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2728.38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2748.33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2748.06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2734.77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2735.3199999999997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2730.61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2752.21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2728.99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2784.0299999999997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2799.55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2798.8599999999997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2766.33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2749.56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2749.61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2738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2738.16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2746.93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2737.4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2726.6099999999997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2747.1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2753.39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2966.98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2848.01</v>
      </c>
    </row>
    <row r="45" spans="1:25" x14ac:dyDescent="0.2">
      <c r="A45" s="77">
        <f t="shared" si="0"/>
        <v>43190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2719.71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2721.43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2748.16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2747.91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2762.4700000000003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2762.8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2738.27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2738.33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2721.67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2722.76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2710.31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2721.0299999999997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2723.07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2722.86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2722.01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2708.05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2738.71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2765.35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2754.43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2728.47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2742.93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2748.75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2978.36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2874.45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0" si="1">A15</f>
        <v>43160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2868.33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2706.5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2691.97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2687.68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2694.87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2727.08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2835.67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2978.57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2759.43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2951.3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2995.49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3025.01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3012.65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3012.3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3029.94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3015.9700000000003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3016.49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2961.04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2930.21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2939.82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2886.58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2787.88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3121.84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2945.92</v>
      </c>
      <c r="AA52" s="78"/>
    </row>
    <row r="53" spans="1:27" x14ac:dyDescent="0.2">
      <c r="A53" s="77">
        <f t="shared" si="1"/>
        <v>43161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2834.29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2735.06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2700.39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2688.58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2695.95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2698.79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2800.51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2907.6000000000004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2746.7200000000003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2861.2799999999997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2917.45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2893.7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2849.19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2848.6400000000003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2848.8900000000003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2849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2848.96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2873.63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2897.05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2916.4700000000003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2874.69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2802.3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3059.25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2955.24</v>
      </c>
    </row>
    <row r="54" spans="1:27" x14ac:dyDescent="0.2">
      <c r="A54" s="77">
        <f t="shared" si="1"/>
        <v>43162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2827.2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2732.71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2735.48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2735.2200000000003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2735.72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2736.93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2729.0699999999997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2744.93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2773.49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2731.56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2766.75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2766.72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2713.33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2725.44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2746.19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2746.34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2731.5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2811.12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2791.85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2794.86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2749.36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2789.16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3023.2700000000004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2922.63</v>
      </c>
    </row>
    <row r="55" spans="1:27" x14ac:dyDescent="0.2">
      <c r="A55" s="77">
        <f t="shared" si="1"/>
        <v>43163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2779.31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2725.8599999999997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2724.56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2721.76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2722.74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2723.49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2767.5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2741.72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2821.45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2733.59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2725.2799999999997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2735.63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2735.68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2734.44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2736.01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2734.61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2734.45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2828.51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2772.5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2775.62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2737.09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2790.15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3006.16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2880.5299999999997</v>
      </c>
    </row>
    <row r="56" spans="1:27" x14ac:dyDescent="0.2">
      <c r="A56" s="77">
        <f t="shared" si="1"/>
        <v>43164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2838.15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2706.41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2705.17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2702.32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2698.5699999999997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2720.34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2817.4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2923.07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2717.44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2915.2700000000004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2985.34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2911.88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2893.01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2892.65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2893.17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2893.09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2892.44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2957.8199999999997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2911.8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2999.86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2956.3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2878.23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3100.6400000000003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3001.36</v>
      </c>
    </row>
    <row r="57" spans="1:27" x14ac:dyDescent="0.2">
      <c r="A57" s="77">
        <f t="shared" si="1"/>
        <v>43165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2856.28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2754.3199999999997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2696.83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2695.7200000000003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2694.65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2704.42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2814.19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2903.5699999999997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2713.21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2852.1000000000004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2906.07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2897.92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2863.9700000000003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2862.79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2866.0299999999997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2866.87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2890.86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2923.73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2879.01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2931.53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2897.5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2850.01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3053.61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2960.4</v>
      </c>
    </row>
    <row r="58" spans="1:27" x14ac:dyDescent="0.2">
      <c r="A58" s="77">
        <f t="shared" si="1"/>
        <v>43166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2804.15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2699.86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2697.44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2692.68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2694.0299999999997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2697.48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2777.89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2819.17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2713.23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2812.63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2906.08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2895.27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2849.61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2817.25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2818.52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2786.75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2779.52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2846.5200000000004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2889.09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2932.24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2869.55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2793.0299999999997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3031.2799999999997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2943.42</v>
      </c>
    </row>
    <row r="59" spans="1:27" x14ac:dyDescent="0.2">
      <c r="A59" s="77">
        <f t="shared" si="1"/>
        <v>43167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2807.08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2732.83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2704.14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2702.73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2703.75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2705.13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2735.96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2770.6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2722.46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2722.46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2709.65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2710.7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2710.43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2710.46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2710.52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2710.8199999999997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2713.55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2801.13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2853.1800000000003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2948.4700000000003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2872.73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2736.51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2992.9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2911.48</v>
      </c>
    </row>
    <row r="60" spans="1:27" x14ac:dyDescent="0.2">
      <c r="A60" s="77">
        <f t="shared" si="1"/>
        <v>43168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2806.12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2753.92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2701.99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2700.77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2701.71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2714.79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2757.42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2793.59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2709.58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2821.74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2863.29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2849.96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2836.4700000000003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2807.33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2777.0299999999997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2777.09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2761.94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2845.5600000000004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2836.87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2915.13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2821.7200000000003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2738.99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3060.51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2922.92</v>
      </c>
    </row>
    <row r="61" spans="1:27" x14ac:dyDescent="0.2">
      <c r="A61" s="77">
        <f t="shared" si="1"/>
        <v>43169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2805.62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2732.38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2694.42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2693.89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2694.75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2702.2599999999998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2731.97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2793.8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2710.0699999999997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2823.9700000000003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2870.19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2853.58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2841.65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2811.89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2782.46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2781.8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2762.95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2838.69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2833.86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2916.2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2822.65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2738.02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3049.81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2947.1099999999997</v>
      </c>
    </row>
    <row r="62" spans="1:27" x14ac:dyDescent="0.2">
      <c r="A62" s="77">
        <f t="shared" si="1"/>
        <v>43170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2776.74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2739.9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2701.67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2705.1800000000003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2705.89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2707.23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2727.29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2718.56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2722.12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2723.21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2709.73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2710.01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2742.8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2727.7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2710.52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2710.74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2727.62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2797.66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2828.11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2870.9700000000003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2816.5299999999997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2735.47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3013.95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2923.2200000000003</v>
      </c>
    </row>
    <row r="63" spans="1:27" x14ac:dyDescent="0.2">
      <c r="A63" s="77">
        <f t="shared" si="1"/>
        <v>43171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2799.59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2697.92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2704.95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2702.95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2702.69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2705.6099999999997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2794.27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2901.49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2712.01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2774.94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2792.55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2771.69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2772.46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2710.09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2713.42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2713.16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2712.91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2776.2799999999997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2800.44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2887.1800000000003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2842.46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2765.56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3037.3100000000004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2923.4700000000003</v>
      </c>
    </row>
    <row r="64" spans="1:27" x14ac:dyDescent="0.2">
      <c r="A64" s="77">
        <f t="shared" si="1"/>
        <v>43172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2787.05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2693.11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2690.64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2689.65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2688.95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2699.81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2717.68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2818.3900000000003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2721.95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2759.7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2795.1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2776.1099999999997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2770.68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2710.57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2709.24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2709.15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2709.42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2775.24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2761.37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2831.69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2811.2200000000003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2724.71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2986.44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2899.0200000000004</v>
      </c>
    </row>
    <row r="65" spans="1:25" x14ac:dyDescent="0.2">
      <c r="A65" s="77">
        <f t="shared" si="1"/>
        <v>43173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2788.53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2710.74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2692.66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2691.68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2688.37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2690.84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2747.98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2884.09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2708.31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2763.75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2731.05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2722.85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2710.65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2709.79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2707.23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2758.0099999999998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2794.2799999999997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2811.62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2813.7799999999997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2867.54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2849.36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2773.8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3004.38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2900.86</v>
      </c>
    </row>
    <row r="66" spans="1:25" x14ac:dyDescent="0.2">
      <c r="A66" s="77">
        <f t="shared" si="1"/>
        <v>43174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2792.02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2701.27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2692.14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2690.07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2690.5699999999997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2694.2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2776.43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2926.24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2744.62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2860.1800000000003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2915.2700000000004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2927.13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2879.06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2864.96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2866.46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2859.6400000000003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2859.46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2900.45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2884.33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2945.55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2897.55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2802.96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3017.24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2911.95</v>
      </c>
    </row>
    <row r="67" spans="1:25" x14ac:dyDescent="0.2">
      <c r="A67" s="77">
        <f t="shared" si="1"/>
        <v>43175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2808.74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2727.61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2691.8199999999997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2691.5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2690.89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2695.02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2804.98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2959.74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2759.5699999999997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2874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2920.69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2923.15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2901.5600000000004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2887.3500000000004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2875.1000000000004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2879.8199999999997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2891.7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2917.71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2887.45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2944.2200000000003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2903.25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2811.73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3037.33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2895.9700000000003</v>
      </c>
    </row>
    <row r="68" spans="1:25" x14ac:dyDescent="0.2">
      <c r="A68" s="77">
        <f t="shared" si="1"/>
        <v>43176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2747.64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2705.49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2696.76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2695.83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2689.85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2691.01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2721.02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2780.49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2702.99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2706.5299999999997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2759.48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2759.2799999999997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2727.8199999999997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2707.5299999999997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2704.69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2705.09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2705.6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2706.34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2709.42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2862.5299999999997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2819.4700000000003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2731.24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2922.74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2792.34</v>
      </c>
    </row>
    <row r="69" spans="1:25" x14ac:dyDescent="0.2">
      <c r="A69" s="77">
        <f t="shared" si="1"/>
        <v>43177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2708.62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2707.19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2704.39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2703.25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2702.54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2703.98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2719.8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2724.75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2783.92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2713.5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2714.97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2715.66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2715.92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2716.14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2715.1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2715.37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2714.92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2717.15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2729.0299999999997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2740.58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2737.2200000000003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2744.34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2855.91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2762.59</v>
      </c>
    </row>
    <row r="70" spans="1:25" x14ac:dyDescent="0.2">
      <c r="A70" s="77">
        <f t="shared" si="1"/>
        <v>43178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2699.15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2703.77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2702.19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2701.86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2702.04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2702.94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2722.33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2750.94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2718.82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2707.84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2708.6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2708.33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2707.14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2708.68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2707.51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2707.7799999999997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2707.79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2711.8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2716.3199999999997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2723.2799999999997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2732.75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2731.56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2868.6000000000004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2744.76</v>
      </c>
    </row>
    <row r="71" spans="1:25" x14ac:dyDescent="0.2">
      <c r="A71" s="77">
        <f t="shared" si="1"/>
        <v>43179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2701.77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2703.77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2701.99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2701.7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2701.23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2702.85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2720.2200000000003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2750.94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2721.68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2709.58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2709.29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2708.83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2708.84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2710.41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2709.16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2709.48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2709.41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2710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2718.34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2722.72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2721.59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2728.17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2884.1800000000003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2748.73</v>
      </c>
    </row>
    <row r="72" spans="1:25" x14ac:dyDescent="0.2">
      <c r="A72" s="77">
        <f t="shared" si="1"/>
        <v>43180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2718.47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2701.23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2701.0099999999998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2701.88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2702.85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2717.46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2816.5299999999997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2722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2824.8500000000004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2824.76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2837.49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2802.85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2802.72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2801.88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2788.4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2776.68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2797.69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2741.6099999999997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2813.43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2794.5699999999997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2753.72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2987.05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2768.55</v>
      </c>
    </row>
    <row r="73" spans="1:25" x14ac:dyDescent="0.2">
      <c r="A73" s="77">
        <f t="shared" si="1"/>
        <v>43181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2707.42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2723.38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2707.8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2761.5099999999998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2754.59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2703.98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2720.92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2716.75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2758.6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2712.18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2734.08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2716.52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2726.19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2725.81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2725.4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2725.8199999999997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2721.27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2730.45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2752.7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2749.83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2745.18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2752.6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2908.6400000000003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2759.21</v>
      </c>
    </row>
    <row r="74" spans="1:25" x14ac:dyDescent="0.2">
      <c r="A74" s="77">
        <f t="shared" si="1"/>
        <v>43182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2714.24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2706.93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2725.94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2737.66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2730.81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2714.76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2716.63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2706.81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2721.89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2723.2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2723.5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2723.75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2723.27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2723.0299999999997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2721.41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2721.36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2721.54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2728.66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2733.59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2824.92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2762.5299999999997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2758.17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2858.67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2798.34</v>
      </c>
    </row>
    <row r="75" spans="1:25" x14ac:dyDescent="0.2">
      <c r="A75" s="77">
        <f t="shared" si="1"/>
        <v>43183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2742.92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2753.1099999999997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2766.63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2779.74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2764.87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2747.41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2743.64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2692.16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2713.6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2717.66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2729.41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2711.86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2713.7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2712.61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2711.66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2711.68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2712.74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2720.02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2834.26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2764.46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2759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2745.33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2907.7300000000005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2763.7799999999997</v>
      </c>
    </row>
    <row r="76" spans="1:25" x14ac:dyDescent="0.2">
      <c r="A76" s="77">
        <f t="shared" si="1"/>
        <v>43184</v>
      </c>
      <c r="B76" s="133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2709.08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2761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2773.21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2787.1099999999997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2787.82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2748.31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2769.57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2716.96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2780.69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2715.89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2719.7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2715.62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2749.85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2746.3199999999997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2766.54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2781.81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2783.7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2792.8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2777.17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2756.2200000000003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2759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2750.18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2886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2804.0699999999997</v>
      </c>
    </row>
    <row r="77" spans="1:25" x14ac:dyDescent="0.2">
      <c r="A77" s="77">
        <f t="shared" si="1"/>
        <v>43185</v>
      </c>
      <c r="B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2725.0699999999997</v>
      </c>
      <c r="C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2756.42</v>
      </c>
      <c r="D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2775.92</v>
      </c>
      <c r="E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2790.23</v>
      </c>
      <c r="F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2790.27</v>
      </c>
      <c r="G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2748.42</v>
      </c>
      <c r="H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2758.3</v>
      </c>
      <c r="I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2735.65</v>
      </c>
      <c r="J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2738.34</v>
      </c>
      <c r="K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2729.57</v>
      </c>
      <c r="L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2726.34</v>
      </c>
      <c r="M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2725</v>
      </c>
      <c r="N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2724.6099999999997</v>
      </c>
      <c r="O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2721.74</v>
      </c>
      <c r="P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2721.76</v>
      </c>
      <c r="Q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2721.35</v>
      </c>
      <c r="R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2713.1</v>
      </c>
      <c r="S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2716.62</v>
      </c>
      <c r="T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2739.64</v>
      </c>
      <c r="U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2746.45</v>
      </c>
      <c r="V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2743.7799999999997</v>
      </c>
      <c r="W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2740.3</v>
      </c>
      <c r="X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2809.06</v>
      </c>
      <c r="Y77" s="133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2738.12</v>
      </c>
    </row>
    <row r="78" spans="1:25" x14ac:dyDescent="0.2">
      <c r="A78" s="77">
        <f t="shared" si="1"/>
        <v>43186</v>
      </c>
      <c r="B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2701.51</v>
      </c>
      <c r="C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2735.16</v>
      </c>
      <c r="D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2734.33</v>
      </c>
      <c r="E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2734</v>
      </c>
      <c r="F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2734.79</v>
      </c>
      <c r="G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2721.8199999999997</v>
      </c>
      <c r="H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2748.22</v>
      </c>
      <c r="I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2724.82</v>
      </c>
      <c r="J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2733.07</v>
      </c>
      <c r="K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2720.17</v>
      </c>
      <c r="L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2719.99</v>
      </c>
      <c r="M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2719.85</v>
      </c>
      <c r="N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2719.64</v>
      </c>
      <c r="O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2718.31</v>
      </c>
      <c r="P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2712.56</v>
      </c>
      <c r="Q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2716.9</v>
      </c>
      <c r="R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2713.1099999999997</v>
      </c>
      <c r="S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2735.91</v>
      </c>
      <c r="T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2743.95</v>
      </c>
      <c r="U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2730.31</v>
      </c>
      <c r="V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2746.29</v>
      </c>
      <c r="W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2744.23</v>
      </c>
      <c r="X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2878.07</v>
      </c>
      <c r="Y78" s="133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2736.69</v>
      </c>
    </row>
    <row r="79" spans="1:25" x14ac:dyDescent="0.2">
      <c r="A79" s="77">
        <f t="shared" si="1"/>
        <v>43187</v>
      </c>
      <c r="B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2701.48</v>
      </c>
      <c r="C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2721.59</v>
      </c>
      <c r="D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2720.99</v>
      </c>
      <c r="E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2734.5</v>
      </c>
      <c r="F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2721.6</v>
      </c>
      <c r="G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2735.33</v>
      </c>
      <c r="H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2770.17</v>
      </c>
      <c r="I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2726.68</v>
      </c>
      <c r="J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2730.7</v>
      </c>
      <c r="K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2721.4</v>
      </c>
      <c r="L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2721.0299999999997</v>
      </c>
      <c r="M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2719.93</v>
      </c>
      <c r="N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2717.5699999999997</v>
      </c>
      <c r="O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2717.23</v>
      </c>
      <c r="P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2716.97</v>
      </c>
      <c r="Q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2717.17</v>
      </c>
      <c r="R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2713.45</v>
      </c>
      <c r="S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2737.59</v>
      </c>
      <c r="T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2733.49</v>
      </c>
      <c r="U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2737.64</v>
      </c>
      <c r="V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2738.62</v>
      </c>
      <c r="W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2736.94</v>
      </c>
      <c r="X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2882.03</v>
      </c>
      <c r="Y79" s="133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2731.9</v>
      </c>
    </row>
    <row r="80" spans="1:25" x14ac:dyDescent="0.2">
      <c r="A80" s="77">
        <f t="shared" si="1"/>
        <v>43188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2700.69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2712.98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2719.28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2719.09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2719.5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2719.5699999999997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2712.22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2755.7799999999997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2732.05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2787.88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2815.4700000000003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2809.98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2770.39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2749.54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2749.2599999999998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2735.05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2723.44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2731.26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2728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2712.96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2734.21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2742.87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2900.45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2724.85</v>
      </c>
    </row>
    <row r="81" spans="1:27" x14ac:dyDescent="0.2">
      <c r="A81" s="77">
        <f t="shared" ref="A81:A82" si="2">A44</f>
        <v>43189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2701.2200000000003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2713.4700000000003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2733.1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2732.83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2719.75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2720.29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2715.66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2736.91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2714.07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2768.23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2783.5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2782.8199999999997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2750.81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2734.3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2734.35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2722.93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2723.09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2731.7200000000003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2722.34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2711.72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2731.89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2738.08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2948.26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2831.19</v>
      </c>
    </row>
    <row r="82" spans="1:27" x14ac:dyDescent="0.2">
      <c r="A82" s="77">
        <f t="shared" si="2"/>
        <v>43190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2704.93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2706.63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2732.93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2732.69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2747.01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2747.33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2723.2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2723.26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2706.8599999999997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2707.94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2695.6800000000003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2706.23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2708.24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2708.04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2707.2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2693.46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2723.63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2749.85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2739.1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2713.55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2727.7799999999997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2733.5099999999998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2959.46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2857.21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8.75" customHeight="1" x14ac:dyDescent="0.2">
      <c r="A89" s="77">
        <f t="shared" ref="A89:A117" si="3">A52</f>
        <v>43160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2805.14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2652.83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2639.15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2635.1099999999997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2641.88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2672.2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2774.4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2908.9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2702.65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2883.23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2924.8199999999997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2952.61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2940.9700000000003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2940.6400000000003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2957.25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2944.09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2944.59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2892.4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2863.38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2872.4300000000003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2822.31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2729.42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3043.74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2878.16</v>
      </c>
      <c r="AA89" s="78"/>
    </row>
    <row r="90" spans="1:27" x14ac:dyDescent="0.2">
      <c r="A90" s="77">
        <f t="shared" si="3"/>
        <v>43161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2773.1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2679.71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2647.0699999999997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2635.96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2642.9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2645.57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2741.3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2842.1000000000004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2690.68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2798.5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2851.37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2829.0200000000004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2787.13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2786.61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2786.84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2786.94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2786.91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2810.13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2832.17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2850.45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2811.12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2742.99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2984.83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2886.94</v>
      </c>
    </row>
    <row r="91" spans="1:27" x14ac:dyDescent="0.2">
      <c r="A91" s="77">
        <f t="shared" si="3"/>
        <v>43162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2766.43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2677.5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2680.1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2679.86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2680.33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2681.46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2674.0699999999997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2689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2715.88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2676.41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2709.5299999999997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2709.51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2659.26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2670.65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2690.19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2690.3199999999997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2676.35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2751.3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2733.16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2735.99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2693.16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2730.62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2950.9700000000003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2856.24</v>
      </c>
    </row>
    <row r="92" spans="1:27" x14ac:dyDescent="0.2">
      <c r="A92" s="77">
        <f t="shared" si="3"/>
        <v>43163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2721.3599999999997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2671.05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2669.8199999999997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2667.19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2668.12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2668.8199999999997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2710.24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2685.97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2761.02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2678.33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2670.5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2680.24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2680.29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2679.12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2680.6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2679.2799999999997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2679.13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2767.67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2714.94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2717.89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2681.61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2731.56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2934.86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2816.63</v>
      </c>
    </row>
    <row r="93" spans="1:27" x14ac:dyDescent="0.2">
      <c r="A93" s="77">
        <f t="shared" si="3"/>
        <v>43164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2776.73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2652.74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2651.5699999999997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2648.9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2645.37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2665.8599999999997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2757.2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2856.66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2663.12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2849.32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2915.26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2846.13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2828.37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2828.02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2828.52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2828.44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2827.83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2889.36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2846.0600000000004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2928.94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2887.9300000000003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2814.46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3023.79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2930.34</v>
      </c>
    </row>
    <row r="94" spans="1:27" x14ac:dyDescent="0.2">
      <c r="A94" s="77">
        <f t="shared" si="3"/>
        <v>43165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2793.8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2697.83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2643.73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2642.68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2641.67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2650.87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2754.18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2838.3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2659.14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2789.8599999999997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2840.66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2832.99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2801.04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2799.92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2802.98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2803.76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2826.34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2857.2799999999997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2815.2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2864.62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2832.59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2787.9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2979.5200000000004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2891.8</v>
      </c>
    </row>
    <row r="95" spans="1:27" x14ac:dyDescent="0.2">
      <c r="A95" s="77">
        <f t="shared" si="3"/>
        <v>43166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2744.73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2646.58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2644.3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2639.8199999999997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2641.09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2644.34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2720.02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2758.87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2659.16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2752.71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2840.67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2830.49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2787.52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2757.06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2758.2599999999998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2728.36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2721.55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2784.61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2824.6800000000003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2865.29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2806.29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2734.27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2958.5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2875.81</v>
      </c>
    </row>
    <row r="96" spans="1:27" x14ac:dyDescent="0.2">
      <c r="A96" s="77">
        <f t="shared" si="3"/>
        <v>43167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2747.49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2677.61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2650.6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2649.28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2650.23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2651.54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2680.55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2713.16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2667.85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2667.85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2655.8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2656.78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2656.52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2656.56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2656.6099999999997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2656.89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2659.46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2741.89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2790.88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2880.56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2809.2799999999997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2681.0699999999997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2922.38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2845.76</v>
      </c>
    </row>
    <row r="97" spans="1:25" x14ac:dyDescent="0.2">
      <c r="A97" s="77">
        <f t="shared" si="3"/>
        <v>43168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2746.59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2697.45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2648.58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2647.43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2648.3199999999997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2660.63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2700.75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2734.8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2655.73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2761.29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2800.39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2787.85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2775.15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2747.73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2719.21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2719.27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2705.01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2783.71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2775.5299999999997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2849.1800000000003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2761.27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2683.4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2986.02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2856.5200000000004</v>
      </c>
    </row>
    <row r="98" spans="1:25" x14ac:dyDescent="0.2">
      <c r="A98" s="77">
        <f t="shared" si="3"/>
        <v>43169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2746.12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2677.18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2641.46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2640.96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2641.77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2648.84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2676.8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2734.99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2656.19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2763.39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2806.89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2791.26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2780.0299999999997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2752.02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2724.3199999999997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2723.7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2705.96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2777.24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2772.7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2850.2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2762.15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2682.49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2975.95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2879.2799999999997</v>
      </c>
    </row>
    <row r="99" spans="1:25" x14ac:dyDescent="0.2">
      <c r="A99" s="77">
        <f t="shared" si="3"/>
        <v>43170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2718.9300000000003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2684.27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2648.29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2651.58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2652.25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2653.51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2672.4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2664.18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2667.5299999999997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2668.55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2655.8599999999997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2656.13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2686.99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2672.7799999999997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2656.6099999999997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2656.82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2672.71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2738.63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2767.2799999999997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2807.63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2756.38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2680.09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2942.19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2856.8</v>
      </c>
    </row>
    <row r="100" spans="1:25" x14ac:dyDescent="0.2">
      <c r="A100" s="77">
        <f t="shared" si="3"/>
        <v>43171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2740.44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2644.75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2651.37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2649.48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2649.24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2651.99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2735.43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2836.3500000000004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2658.01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2717.24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2733.82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2714.18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2714.91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2656.21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2659.34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2659.09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2658.86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2718.51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2741.25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2822.88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2780.79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2708.41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2964.1800000000003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2857.04</v>
      </c>
    </row>
    <row r="101" spans="1:25" x14ac:dyDescent="0.2">
      <c r="A101" s="77">
        <f t="shared" si="3"/>
        <v>43172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2728.64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2640.2200000000003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2637.9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2636.97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2636.31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2646.5299999999997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2663.35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2758.14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2667.37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2702.9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2736.22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2718.35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2713.24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2656.66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2655.4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2655.3199999999997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2655.58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2717.5299999999997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2704.47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2770.65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2751.39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2669.96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2916.3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2834.0200000000004</v>
      </c>
    </row>
    <row r="102" spans="1:25" x14ac:dyDescent="0.2">
      <c r="A102" s="77">
        <f t="shared" si="3"/>
        <v>43173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2730.03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2656.82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2639.81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2638.88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2635.77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2638.09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2691.87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2819.9700000000003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2654.5299999999997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2706.71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2675.94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2668.2200000000003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2656.73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2655.92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2653.51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2701.31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2735.44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2751.77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2753.8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2804.4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2787.29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2716.17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2933.19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2835.75</v>
      </c>
    </row>
    <row r="103" spans="1:25" x14ac:dyDescent="0.2">
      <c r="A103" s="77">
        <f t="shared" si="3"/>
        <v>43174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2733.3199999999997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2647.9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2639.31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2637.36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2637.83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2641.25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2718.65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2859.65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2688.71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2797.46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2849.32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2860.48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2815.24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2801.96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2803.38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2796.96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2796.8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2835.37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2820.2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2877.8199999999997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2832.6400000000003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2743.61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2945.29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2846.19</v>
      </c>
    </row>
    <row r="104" spans="1:25" x14ac:dyDescent="0.2">
      <c r="A104" s="77">
        <f t="shared" si="3"/>
        <v>43175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2749.06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2672.7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2639.0099999999998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2638.71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2638.13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2642.02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2745.52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2891.1800000000003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2702.77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2810.48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2854.42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2856.74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2836.41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2823.04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2811.52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2815.96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2827.1400000000003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2851.62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2823.13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2876.57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2838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2751.87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2964.2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2831.15</v>
      </c>
    </row>
    <row r="105" spans="1:25" x14ac:dyDescent="0.2">
      <c r="A105" s="77">
        <f t="shared" si="3"/>
        <v>43176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2691.55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2651.87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2643.66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2642.7799999999997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2637.15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2638.25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2666.49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2722.47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2649.52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2652.85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2702.69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2702.51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2672.89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2653.8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2651.12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2651.5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2651.98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2652.68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2655.58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2799.68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2759.15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2676.11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2856.3500000000004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2733.62</v>
      </c>
    </row>
    <row r="106" spans="1:25" x14ac:dyDescent="0.2">
      <c r="A106" s="77">
        <f t="shared" si="3"/>
        <v>43177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2654.83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2653.48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2650.85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2649.77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2649.1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2650.45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2665.35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2670.0099999999998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2725.7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2659.42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2660.8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2661.45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2661.69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2661.9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2660.92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2661.17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2660.76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2662.86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2674.0299999999997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2684.9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2681.74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2688.44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2793.45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2705.62</v>
      </c>
    </row>
    <row r="107" spans="1:25" x14ac:dyDescent="0.2">
      <c r="A107" s="77">
        <f t="shared" si="3"/>
        <v>43178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2645.91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2650.2599999999998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2648.77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2648.46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2648.63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2649.4700000000003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2667.72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2694.65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2664.42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2654.09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2654.8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2654.55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2653.43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2654.88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2653.7799999999997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2654.0299999999997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2654.04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2657.81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2662.0699999999997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2668.62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2677.5299999999997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2676.41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2805.39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2688.84</v>
      </c>
    </row>
    <row r="108" spans="1:25" x14ac:dyDescent="0.2">
      <c r="A108" s="77">
        <f t="shared" si="3"/>
        <v>43179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2648.38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2650.2599999999998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2648.58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2648.31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2647.87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2649.39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2665.74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2694.65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2667.1099999999997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2655.73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2655.45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2655.02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2655.0299999999997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2656.51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2655.33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2655.63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2655.56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2656.12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2663.97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2668.09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2667.0299999999997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2673.23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2820.05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2692.57</v>
      </c>
    </row>
    <row r="109" spans="1:25" x14ac:dyDescent="0.2">
      <c r="A109" s="77">
        <f t="shared" si="3"/>
        <v>43180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2664.09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2648.6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2647.87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2647.66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2648.48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2649.39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2663.14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2756.38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2667.41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2764.2200000000003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2764.14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2776.11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2743.51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2743.39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2742.6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2729.91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2718.88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2738.65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2685.87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2753.46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2735.72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2697.27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2916.88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2711.23</v>
      </c>
    </row>
    <row r="110" spans="1:25" x14ac:dyDescent="0.2">
      <c r="A110" s="77">
        <f t="shared" si="3"/>
        <v>43181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2653.7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2668.72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2654.05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2704.6099999999997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2698.09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2650.45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2666.4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2662.47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2701.86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2658.17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2678.79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2662.26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2671.36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2670.62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2671.0099999999998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2666.73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2675.37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2696.31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2693.61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2689.23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2696.22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2843.08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2702.44</v>
      </c>
    </row>
    <row r="111" spans="1:25" x14ac:dyDescent="0.2">
      <c r="A111" s="77">
        <f t="shared" si="3"/>
        <v>43182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2660.11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2653.23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2671.13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2682.16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2675.71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2660.61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2662.3599999999997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2653.12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2667.31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2668.54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2668.83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2669.06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2668.61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2668.38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2666.8599999999997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2666.81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2666.99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2673.69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2678.33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2764.29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2705.56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2701.46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2796.05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2739.26</v>
      </c>
    </row>
    <row r="112" spans="1:25" x14ac:dyDescent="0.2">
      <c r="A112" s="77">
        <f t="shared" si="3"/>
        <v>43183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2687.11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2696.69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2709.42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2721.76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2707.77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2691.33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2687.79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2639.33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2659.5099999999998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2663.33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2674.39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2657.87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2659.6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2658.58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2657.69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2657.7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2658.7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2665.56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2773.08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2707.38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2702.24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2689.38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2842.2300000000005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2706.74</v>
      </c>
    </row>
    <row r="113" spans="1:27" x14ac:dyDescent="0.2">
      <c r="A113" s="77">
        <f t="shared" si="3"/>
        <v>43184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2655.25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2704.12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2715.61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2728.69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2729.36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2692.18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2712.19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2662.67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2722.65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2661.67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2665.2599999999998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2661.41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2693.62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2690.3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2709.34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2723.71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2725.49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2734.05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2719.34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2699.62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2702.24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2693.94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2821.7700000000004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2744.66</v>
      </c>
    </row>
    <row r="114" spans="1:27" x14ac:dyDescent="0.2">
      <c r="A114" s="77">
        <f t="shared" si="3"/>
        <v>43185</v>
      </c>
      <c r="B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2670.31</v>
      </c>
      <c r="C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2699.81</v>
      </c>
      <c r="D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2718.16</v>
      </c>
      <c r="E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2731.64</v>
      </c>
      <c r="F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2731.67</v>
      </c>
      <c r="G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2692.29</v>
      </c>
      <c r="H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2701.58</v>
      </c>
      <c r="I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2680.2599999999998</v>
      </c>
      <c r="J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2682.79</v>
      </c>
      <c r="K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2674.54</v>
      </c>
      <c r="L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2671.5</v>
      </c>
      <c r="M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2670.24</v>
      </c>
      <c r="N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2669.87</v>
      </c>
      <c r="O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2667.17</v>
      </c>
      <c r="P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2667.19</v>
      </c>
      <c r="Q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2666.8</v>
      </c>
      <c r="R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2659.04</v>
      </c>
      <c r="S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2662.35</v>
      </c>
      <c r="T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2684.0099999999998</v>
      </c>
      <c r="U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2690.43</v>
      </c>
      <c r="V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2687.91</v>
      </c>
      <c r="W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2684.64</v>
      </c>
      <c r="X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2749.36</v>
      </c>
      <c r="Y114" s="133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2682.58</v>
      </c>
    </row>
    <row r="115" spans="1:27" x14ac:dyDescent="0.2">
      <c r="A115" s="77">
        <f t="shared" si="3"/>
        <v>43186</v>
      </c>
      <c r="B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2648.14</v>
      </c>
      <c r="C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2679.8</v>
      </c>
      <c r="D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2679.02</v>
      </c>
      <c r="E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2678.71</v>
      </c>
      <c r="F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2679.46</v>
      </c>
      <c r="G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2667.25</v>
      </c>
      <c r="H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2692.09</v>
      </c>
      <c r="I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2670.07</v>
      </c>
      <c r="J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2677.83</v>
      </c>
      <c r="K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2665.69</v>
      </c>
      <c r="L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2665.52</v>
      </c>
      <c r="M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2665.39</v>
      </c>
      <c r="N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2665.2</v>
      </c>
      <c r="O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2663.94</v>
      </c>
      <c r="P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2658.5299999999997</v>
      </c>
      <c r="Q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2662.61</v>
      </c>
      <c r="R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2659.05</v>
      </c>
      <c r="S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2680.51</v>
      </c>
      <c r="T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2688.07</v>
      </c>
      <c r="U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2675.23</v>
      </c>
      <c r="V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2690.2799999999997</v>
      </c>
      <c r="W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2688.34</v>
      </c>
      <c r="X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2814.31</v>
      </c>
      <c r="Y115" s="133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2681.24</v>
      </c>
    </row>
    <row r="116" spans="1:27" x14ac:dyDescent="0.2">
      <c r="A116" s="77">
        <f t="shared" si="3"/>
        <v>43187</v>
      </c>
      <c r="B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2648.1</v>
      </c>
      <c r="C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2667.0299999999997</v>
      </c>
      <c r="D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2666.4700000000003</v>
      </c>
      <c r="E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2679.18</v>
      </c>
      <c r="F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2667.04</v>
      </c>
      <c r="G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2679.96</v>
      </c>
      <c r="H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2712.75</v>
      </c>
      <c r="I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2671.82</v>
      </c>
      <c r="J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2675.6</v>
      </c>
      <c r="K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2666.85</v>
      </c>
      <c r="L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2666.5</v>
      </c>
      <c r="M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2665.46</v>
      </c>
      <c r="N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2663.25</v>
      </c>
      <c r="O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2662.92</v>
      </c>
      <c r="P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2662.68</v>
      </c>
      <c r="Q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2662.87</v>
      </c>
      <c r="R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2659.37</v>
      </c>
      <c r="S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2682.09</v>
      </c>
      <c r="T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2678.23</v>
      </c>
      <c r="U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2682.13</v>
      </c>
      <c r="V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2683.06</v>
      </c>
      <c r="W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2681.48</v>
      </c>
      <c r="X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2818.03</v>
      </c>
      <c r="Y116" s="133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2676.73</v>
      </c>
    </row>
    <row r="117" spans="1:27" x14ac:dyDescent="0.2">
      <c r="A117" s="77">
        <f t="shared" si="3"/>
        <v>43188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2647.3599999999997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2658.92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2664.85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2664.68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2665.06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2665.13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2658.21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2699.21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2676.87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2729.42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2755.39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2750.2200000000003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2712.96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2693.34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2693.0699999999997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2679.7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2668.77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2676.13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2673.0699999999997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2658.91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2678.9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2687.06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2835.37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2670.1</v>
      </c>
    </row>
    <row r="118" spans="1:27" x14ac:dyDescent="0.2">
      <c r="A118" s="77">
        <f t="shared" ref="A118:A119" si="4">A81</f>
        <v>43189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2647.86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2659.38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2677.86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2677.61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2665.3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2665.81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2661.45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2681.45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2659.95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2710.93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2725.3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2724.66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2694.54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2679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2679.04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2668.29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2668.44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2676.56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2667.74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2657.74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2676.7200000000003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2682.55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2880.37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2770.18</v>
      </c>
    </row>
    <row r="119" spans="1:27" x14ac:dyDescent="0.2">
      <c r="A119" s="77">
        <f t="shared" si="4"/>
        <v>43190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2651.35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2652.95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2677.7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2677.47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2690.96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2691.26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2668.54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2668.6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2653.16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2654.1800000000003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2642.64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2652.58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2654.4700000000003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2654.27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2653.49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2640.56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2668.95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2693.62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2683.51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2659.46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2672.86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2678.25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2890.91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2794.67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8.75" customHeight="1" x14ac:dyDescent="0.2">
      <c r="A126" s="77">
        <f t="shared" ref="A126:A154" si="5">A89</f>
        <v>43160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2749.27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2605.38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2592.46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2588.64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2595.04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2623.68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2720.24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2847.3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2652.45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2823.05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2862.34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2888.6000000000004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2877.6000000000004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2877.3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2892.98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2880.5600000000004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2881.0299999999997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2831.7200000000003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2804.31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2812.85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2765.5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2677.74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2974.69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2818.2700000000004</v>
      </c>
      <c r="AA126" s="78"/>
    </row>
    <row r="127" spans="1:27" x14ac:dyDescent="0.2">
      <c r="A127" s="77">
        <f t="shared" si="5"/>
        <v>43161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2719.01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2630.7799999999997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2599.94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2589.4499999999998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2596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2598.5299999999997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2688.9700000000003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2784.2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2641.14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2743.0099999999998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2792.96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2771.84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2732.2599999999998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2731.77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2731.99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2732.09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2732.05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2753.99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2774.81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2792.09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2754.93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2690.56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2919.04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2826.5600000000004</v>
      </c>
    </row>
    <row r="128" spans="1:27" x14ac:dyDescent="0.2">
      <c r="A128" s="77">
        <f t="shared" si="5"/>
        <v>43162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2712.71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2628.69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2631.15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2630.92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2631.37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2632.43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2625.45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2639.55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2664.95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2627.66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2658.95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2658.93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2611.4499999999998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2622.2200000000003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2640.67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2640.81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2627.6099999999997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2698.41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2681.27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2683.94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2643.49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2678.88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2887.05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2797.56</v>
      </c>
    </row>
    <row r="129" spans="1:25" x14ac:dyDescent="0.2">
      <c r="A129" s="77">
        <f t="shared" si="5"/>
        <v>43163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2670.12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2622.59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2621.44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2618.9499999999998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2619.8199999999997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2620.4899999999998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2659.62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2636.7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2707.6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2629.47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2622.08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2631.2799999999997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2631.32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2630.22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2631.62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2630.37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2630.23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2713.87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2664.06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2666.84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2632.58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2679.76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2871.84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2760.13</v>
      </c>
    </row>
    <row r="130" spans="1:25" x14ac:dyDescent="0.2">
      <c r="A130" s="77">
        <f t="shared" si="5"/>
        <v>43164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2722.44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2605.3000000000002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2604.19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2601.67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2598.33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2617.69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2703.99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2797.95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2615.1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2791.02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2853.32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2788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2771.23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2770.9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2771.37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2771.29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2770.71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2828.8500000000004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2787.93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2866.23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2827.5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2758.08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2955.8500000000004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2867.5600000000004</v>
      </c>
    </row>
    <row r="131" spans="1:25" x14ac:dyDescent="0.2">
      <c r="A131" s="77">
        <f t="shared" si="5"/>
        <v>43165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2738.56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2647.9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2596.7799999999997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2595.79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2594.84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2603.5299999999997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2701.13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2780.6099999999997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2611.34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2734.84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2782.83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2775.59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2745.41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2744.35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2747.24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2747.98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2769.31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2798.54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2758.7799999999997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2805.4700000000003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2775.2200000000003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2732.99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2914.03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2831.15</v>
      </c>
    </row>
    <row r="132" spans="1:25" x14ac:dyDescent="0.2">
      <c r="A132" s="77">
        <f t="shared" si="5"/>
        <v>43166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2692.21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2599.48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2597.33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2593.09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2594.29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2597.3599999999997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2668.86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2705.57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2611.37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2699.75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2782.84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2773.23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2732.63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2703.86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2704.99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2676.74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2670.31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2729.88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2767.74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2806.1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2750.3599999999997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2682.3199999999997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2894.17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2816.04</v>
      </c>
    </row>
    <row r="133" spans="1:25" x14ac:dyDescent="0.2">
      <c r="A133" s="77">
        <f t="shared" si="5"/>
        <v>43167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2694.81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2628.79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2603.2799999999997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2602.0300000000002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2602.9299999999998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2604.16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2631.5699999999997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2662.37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2619.5699999999997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2619.5699999999997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2608.1799999999998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2609.11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2608.87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2608.9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2608.96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2609.2199999999998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2611.65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2689.52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2735.8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2820.5299999999997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2753.19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2632.06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2860.04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2787.65</v>
      </c>
    </row>
    <row r="134" spans="1:25" x14ac:dyDescent="0.2">
      <c r="A134" s="77">
        <f t="shared" si="5"/>
        <v>43168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2693.96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2647.54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2601.37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2600.2799999999997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2601.12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2612.75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2650.66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2682.82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2608.12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2707.85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2744.8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2732.95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2720.95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2695.04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2668.1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2668.15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2654.68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2729.0299999999997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2721.31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2790.89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2707.84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2634.27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2920.16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2797.82</v>
      </c>
    </row>
    <row r="135" spans="1:25" x14ac:dyDescent="0.2">
      <c r="A135" s="77">
        <f t="shared" si="5"/>
        <v>43169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2693.51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2628.39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2594.64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2594.17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2594.9299999999998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2601.6099999999997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2628.0299999999997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2683.01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2608.5500000000002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2709.83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2750.93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2736.16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2725.56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2699.09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2672.93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2672.34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2655.57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2722.92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2718.63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2791.85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2708.66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2633.4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2910.65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2819.3199999999997</v>
      </c>
    </row>
    <row r="136" spans="1:25" x14ac:dyDescent="0.2">
      <c r="A136" s="77">
        <f t="shared" si="5"/>
        <v>43170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2667.84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2635.08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2601.09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2604.21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2604.84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2606.0299999999997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2623.87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2616.11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2619.27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2620.2399999999998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2608.25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2608.5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2637.66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2624.23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2608.96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2609.15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2624.16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2686.44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2713.51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2751.63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2703.21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2631.14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2878.76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2798.08</v>
      </c>
    </row>
    <row r="137" spans="1:25" x14ac:dyDescent="0.2">
      <c r="A137" s="77">
        <f t="shared" si="5"/>
        <v>43171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2688.15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2597.75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2602.2199999999998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2601.9899999999998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2604.59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2683.42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2778.77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2610.2799999999997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2666.23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2681.9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2663.34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2664.0299999999997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2608.58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2611.5299999999997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2611.3000000000002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2611.08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2667.43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2688.91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2766.04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2726.28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2657.9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2899.5299999999997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2798.31</v>
      </c>
    </row>
    <row r="138" spans="1:25" x14ac:dyDescent="0.2">
      <c r="A138" s="77">
        <f t="shared" si="5"/>
        <v>43172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2677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2593.4700000000003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2591.2799999999997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2590.4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2589.77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2599.4299999999998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2615.3199999999997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2704.87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2619.12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2652.69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2684.16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2667.2799999999997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2662.45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2609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2607.81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2607.7399999999998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2607.98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2666.51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2654.17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2716.7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2698.5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2621.5699999999997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2854.3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2776.57</v>
      </c>
    </row>
    <row r="139" spans="1:25" x14ac:dyDescent="0.2">
      <c r="A139" s="77">
        <f t="shared" si="5"/>
        <v>43173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2678.32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2609.15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2593.08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2592.21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2589.2600000000002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2591.4499999999998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2642.27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2763.29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2606.98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2656.2799999999997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2627.21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2619.92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2609.0699999999997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2608.3000000000002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2606.0299999999997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2651.18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2683.43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2698.85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2700.77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2748.58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2732.41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2665.22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2870.26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2778.2</v>
      </c>
    </row>
    <row r="140" spans="1:25" x14ac:dyDescent="0.2">
      <c r="A140" s="77">
        <f t="shared" si="5"/>
        <v>43174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2681.43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2600.73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2592.6099999999997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2590.77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2591.21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2594.44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2667.56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2800.77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2639.2799999999997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2742.0299999999997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2791.02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2801.56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2758.8199999999997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2746.2799999999997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2747.62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2741.55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2741.39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2777.84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2763.51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2817.94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2775.26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2691.15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2881.69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2788.0699999999997</v>
      </c>
    </row>
    <row r="141" spans="1:25" x14ac:dyDescent="0.2">
      <c r="A141" s="77">
        <f t="shared" si="5"/>
        <v>43175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2696.29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2624.15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2592.33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2592.04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2591.5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2595.17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2692.95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2830.5600000000004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2652.5699999999997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2754.3199999999997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2795.84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2798.0299999999997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2778.8199999999997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2766.19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2755.3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2759.5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2770.06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2793.19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2766.2799999999997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2816.76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2780.33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2698.95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2899.55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2773.85</v>
      </c>
    </row>
    <row r="142" spans="1:25" x14ac:dyDescent="0.2">
      <c r="A142" s="77">
        <f t="shared" si="5"/>
        <v>43176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2641.96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2604.48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2596.7200000000003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2595.89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2590.5699999999997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2591.61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2618.29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2671.17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2602.25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2605.4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2652.49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2652.31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2624.34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2606.3000000000002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2603.77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2604.13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2604.58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2605.2399999999998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2607.98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2744.12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2705.83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2627.38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2797.66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2681.71</v>
      </c>
    </row>
    <row r="143" spans="1:25" x14ac:dyDescent="0.2">
      <c r="A143" s="77">
        <f t="shared" si="5"/>
        <v>43177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2607.27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2605.9899999999998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2603.5099999999998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2602.4899999999998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2601.8599999999997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2603.14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2617.21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2621.6099999999997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2674.22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2611.61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2612.91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2613.52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2613.75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2613.9499999999998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2613.02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2613.2600000000002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2612.87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2614.85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2625.42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2635.6800000000003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2632.7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2639.0299999999997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2738.23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2655.2599999999998</v>
      </c>
    </row>
    <row r="144" spans="1:25" x14ac:dyDescent="0.2">
      <c r="A144" s="77">
        <f t="shared" si="5"/>
        <v>43178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2598.84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2602.9499999999998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2601.5500000000002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2601.25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2601.42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2602.21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2619.4499999999998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2644.89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2616.34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2606.5699999999997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2607.25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2607.0100000000002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2605.9499999999998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2607.3199999999997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2606.2799999999997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2606.52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2606.5299999999997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2610.09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2614.1099999999997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2620.3000000000002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2628.72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2627.66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2749.51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2639.4</v>
      </c>
    </row>
    <row r="145" spans="1:25" x14ac:dyDescent="0.2">
      <c r="A145" s="77">
        <f t="shared" si="5"/>
        <v>43179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2601.1799999999998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2602.9499999999998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2601.37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2601.11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2600.6999999999998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2602.13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2617.58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2644.89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2618.88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2608.12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2607.8599999999997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2607.4499999999998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2607.46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2608.86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2607.75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2608.0299999999997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2607.9699999999998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2608.4899999999998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2615.91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2619.8000000000002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2618.8000000000002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2624.65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2763.37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2642.93</v>
      </c>
    </row>
    <row r="146" spans="1:25" x14ac:dyDescent="0.2">
      <c r="A146" s="77">
        <f t="shared" si="5"/>
        <v>43180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2616.02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2601.38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2600.6999999999998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2600.5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2601.27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2602.13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2615.13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2703.21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2619.16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2710.62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2710.54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2721.85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2691.05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2690.94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2690.19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2678.2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2667.7799999999997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2686.46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2636.6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2700.46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2683.69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2647.37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2854.8500000000004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2660.55</v>
      </c>
    </row>
    <row r="147" spans="1:25" x14ac:dyDescent="0.2">
      <c r="A147" s="77">
        <f t="shared" si="5"/>
        <v>43181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2606.1999999999998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2620.39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2606.54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2654.3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2648.14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2603.14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2618.1999999999998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2614.4899999999998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2651.7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2610.4299999999998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2629.91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2614.29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2622.89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2622.55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2622.19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2622.56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2618.52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2626.68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2646.46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2643.91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2639.77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2646.37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2785.12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2652.25</v>
      </c>
    </row>
    <row r="148" spans="1:25" x14ac:dyDescent="0.2">
      <c r="A148" s="77">
        <f t="shared" si="5"/>
        <v>43182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2612.2600000000002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2605.7600000000002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2622.67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2633.09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2627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2612.73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2614.39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2605.66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2619.06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2620.23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2620.5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2620.7200000000003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2620.29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2620.0699999999997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2618.64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2618.59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2618.7599999999998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2625.09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2629.47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2710.68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2655.2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2651.3199999999997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2740.69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2687.04</v>
      </c>
    </row>
    <row r="149" spans="1:25" x14ac:dyDescent="0.2">
      <c r="A149" s="77">
        <f t="shared" si="5"/>
        <v>43183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2637.76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2646.8199999999997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2658.84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2670.51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2657.2799999999997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2641.75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2638.41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2592.63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2611.69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2615.3000000000002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2625.75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2610.15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2611.7799999999997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2610.81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2609.9700000000003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2609.98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2610.9299999999998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2617.4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2718.99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2656.91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2652.06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2639.91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2784.32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2656.31</v>
      </c>
    </row>
    <row r="150" spans="1:25" x14ac:dyDescent="0.2">
      <c r="A150" s="77">
        <f t="shared" si="5"/>
        <v>43184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2607.67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2653.84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2664.7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2677.06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2677.69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2642.56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2661.46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2614.6799999999998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2671.34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2613.73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2617.12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2613.4899999999998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2643.92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2640.7799999999997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2658.77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2672.35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2674.0299999999997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2682.1099999999997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2668.22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2649.59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2652.06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2644.22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2764.99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2692.14</v>
      </c>
    </row>
    <row r="151" spans="1:25" x14ac:dyDescent="0.2">
      <c r="A151" s="77">
        <f t="shared" si="5"/>
        <v>43185</v>
      </c>
      <c r="B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2621.89</v>
      </c>
      <c r="C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2649.76</v>
      </c>
      <c r="D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2667.1099999999997</v>
      </c>
      <c r="E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2679.84</v>
      </c>
      <c r="F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2679.87</v>
      </c>
      <c r="G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2642.66</v>
      </c>
      <c r="H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2651.44</v>
      </c>
      <c r="I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2631.3</v>
      </c>
      <c r="J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2633.69</v>
      </c>
      <c r="K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2625.9</v>
      </c>
      <c r="L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2623.02</v>
      </c>
      <c r="M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2621.83</v>
      </c>
      <c r="N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2621.48</v>
      </c>
      <c r="O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2618.9299999999998</v>
      </c>
      <c r="P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2618.9499999999998</v>
      </c>
      <c r="Q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2618.58</v>
      </c>
      <c r="R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2611.25</v>
      </c>
      <c r="S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2614.37</v>
      </c>
      <c r="T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2634.84</v>
      </c>
      <c r="U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2640.9</v>
      </c>
      <c r="V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2638.5299999999997</v>
      </c>
      <c r="W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2635.43</v>
      </c>
      <c r="X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2696.58</v>
      </c>
      <c r="Y151" s="133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2633.49</v>
      </c>
    </row>
    <row r="152" spans="1:25" x14ac:dyDescent="0.2">
      <c r="A152" s="77">
        <f t="shared" si="5"/>
        <v>43186</v>
      </c>
      <c r="B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2600.9499999999998</v>
      </c>
      <c r="C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2630.87</v>
      </c>
      <c r="D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2630.12</v>
      </c>
      <c r="E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2629.83</v>
      </c>
      <c r="F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2630.54</v>
      </c>
      <c r="G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2619.0100000000002</v>
      </c>
      <c r="H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2642.47</v>
      </c>
      <c r="I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2621.67</v>
      </c>
      <c r="J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2629</v>
      </c>
      <c r="K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2617.54</v>
      </c>
      <c r="L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2617.37</v>
      </c>
      <c r="M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2617.25</v>
      </c>
      <c r="N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2617.0699999999997</v>
      </c>
      <c r="O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2615.88</v>
      </c>
      <c r="P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2610.77</v>
      </c>
      <c r="Q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2614.63</v>
      </c>
      <c r="R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2611.2599999999998</v>
      </c>
      <c r="S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2631.5299999999997</v>
      </c>
      <c r="T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2638.6800000000003</v>
      </c>
      <c r="U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2626.55</v>
      </c>
      <c r="V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2640.76</v>
      </c>
      <c r="W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2638.93</v>
      </c>
      <c r="X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2757.94</v>
      </c>
      <c r="Y152" s="133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2632.23</v>
      </c>
    </row>
    <row r="153" spans="1:25" x14ac:dyDescent="0.2">
      <c r="A153" s="77">
        <f t="shared" si="5"/>
        <v>43187</v>
      </c>
      <c r="B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2600.91</v>
      </c>
      <c r="C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2618.8000000000002</v>
      </c>
      <c r="D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2618.27</v>
      </c>
      <c r="E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2630.2799999999997</v>
      </c>
      <c r="F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2618.81</v>
      </c>
      <c r="G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2631.02</v>
      </c>
      <c r="H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2661.99</v>
      </c>
      <c r="I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2623.32</v>
      </c>
      <c r="J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2626.9</v>
      </c>
      <c r="K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2618.63</v>
      </c>
      <c r="L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2618.3000000000002</v>
      </c>
      <c r="M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2617.3200000000002</v>
      </c>
      <c r="N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2615.2199999999998</v>
      </c>
      <c r="O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2614.92</v>
      </c>
      <c r="P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2614.69</v>
      </c>
      <c r="Q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2614.86</v>
      </c>
      <c r="R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2611.56</v>
      </c>
      <c r="S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2633.02</v>
      </c>
      <c r="T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2629.38</v>
      </c>
      <c r="U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2633.0699999999997</v>
      </c>
      <c r="V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2633.94</v>
      </c>
      <c r="W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2632.45</v>
      </c>
      <c r="X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2761.46</v>
      </c>
      <c r="Y153" s="133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2627.97</v>
      </c>
    </row>
    <row r="154" spans="1:25" x14ac:dyDescent="0.2">
      <c r="A154" s="77">
        <f t="shared" si="5"/>
        <v>43188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2600.2199999999998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2611.14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2616.7399999999998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2616.58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2616.94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2617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2610.46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2649.2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2628.1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2677.74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2702.2799999999997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2697.39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2662.19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2643.65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2643.4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2630.77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2620.4499999999998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2627.4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2624.5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2611.13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2630.01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2637.7200000000003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2777.84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2621.7</v>
      </c>
    </row>
    <row r="155" spans="1:25" x14ac:dyDescent="0.2">
      <c r="A155" s="77">
        <f t="shared" ref="A155:A156" si="6">A118</f>
        <v>43189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2600.69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2611.5700000000002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2629.0299999999997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2628.79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2617.16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2617.64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2613.52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2632.42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2612.11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2660.27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2673.85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2673.24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2644.7799999999997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2630.1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2630.15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2619.9899999999998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2620.13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2627.8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2619.46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2610.0299999999997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2627.95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2633.46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2820.3500000000004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2716.25</v>
      </c>
    </row>
    <row r="156" spans="1:25" x14ac:dyDescent="0.2">
      <c r="A156" s="77">
        <f t="shared" si="6"/>
        <v>43190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2603.9899999999998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2605.4899999999998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2628.88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2628.66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2641.4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2641.69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2620.23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2620.2800000000002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2605.6999999999998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2606.66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2595.7600000000002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2605.14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2606.9300000000003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2606.75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2606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2593.79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2620.61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2643.92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2634.36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2611.65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2624.3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2629.39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2830.3100000000004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2739.39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7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7" ht="12.75" customHeight="1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43160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3501.51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3337.0600000000004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3322.29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3317.9300000000003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3325.2400000000002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3357.98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3468.33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3613.54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3390.8500000000004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3585.8300000000004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3630.7300000000005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3660.7400000000002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3648.17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3647.8200000000006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3665.75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3651.55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3652.08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3595.7300000000005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3564.4000000000005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3574.17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3520.0600000000004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3419.76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3759.13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3580.3600000000006</v>
      </c>
      <c r="AA164" s="78"/>
    </row>
    <row r="165" spans="1:27" x14ac:dyDescent="0.2">
      <c r="A165" s="77">
        <f>A164+1</f>
        <v>43161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3466.92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3366.09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3330.8500000000004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3318.8500000000004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3326.34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3329.2300000000005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3432.59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3541.42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3377.9300000000003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3494.3500000000004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3551.4400000000005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3527.3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3482.07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3481.51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3481.76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3481.8700000000003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3481.8300000000004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3506.9100000000003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3530.7000000000003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3550.4400000000005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3507.9800000000005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3434.4100000000003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3695.53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3589.84</v>
      </c>
    </row>
    <row r="166" spans="1:27" x14ac:dyDescent="0.2">
      <c r="A166" s="77">
        <f t="shared" ref="A166:A194" si="7">A165+1</f>
        <v>43162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3459.7200000000003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3363.7000000000003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3366.51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3366.25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3366.76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3367.9800000000005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3360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3376.1200000000003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3405.1400000000003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3362.53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3398.29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3398.26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3344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3356.3100000000004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3377.4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3377.55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3362.46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3443.38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3423.8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3426.8500000000004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3380.61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3421.0600000000004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3658.9700000000003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3556.6900000000005</v>
      </c>
    </row>
    <row r="167" spans="1:27" x14ac:dyDescent="0.2">
      <c r="A167" s="77">
        <f t="shared" si="7"/>
        <v>43163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3411.05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3356.73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3355.4100000000003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3352.57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3353.57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3354.33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3399.05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3372.8500000000004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3453.88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3364.59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3356.15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3366.6600000000003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3366.71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3365.4500000000003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3367.05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3365.63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3365.46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3461.05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3404.13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3407.3100000000004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3368.1400000000003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3422.07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3641.5800000000004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3513.92</v>
      </c>
    </row>
    <row r="168" spans="1:27" x14ac:dyDescent="0.2">
      <c r="A168" s="77">
        <f t="shared" si="7"/>
        <v>43164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3470.8500000000004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3336.9700000000003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3335.71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3332.82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3329.01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3351.13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3449.76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3557.1400000000003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3348.1800000000003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3549.2200000000003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3620.42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3545.7700000000004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3526.6000000000004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3526.2300000000005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3526.76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3526.67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3526.01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3592.46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3545.6900000000005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3635.1800000000003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3590.9100000000003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3511.5800000000004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3737.6000000000004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3636.7000000000003</v>
      </c>
    </row>
    <row r="169" spans="1:27" x14ac:dyDescent="0.2">
      <c r="A169" s="77">
        <f t="shared" si="7"/>
        <v>43165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3489.2700000000004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3385.6600000000003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3327.2400000000002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3326.1000000000004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3325.0200000000004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3334.9500000000003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3446.4900000000002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3537.3200000000006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3343.88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3485.0200000000004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3539.8700000000003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3531.58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3497.09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3495.88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3499.1800000000003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3500.0300000000007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3524.4100000000003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3557.8100000000004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3512.3700000000003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3565.7400000000002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3531.1600000000003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3482.9000000000005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3689.8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3595.08</v>
      </c>
    </row>
    <row r="170" spans="1:27" x14ac:dyDescent="0.2">
      <c r="A170" s="77">
        <f t="shared" si="7"/>
        <v>43166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3436.29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3330.3100000000004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3327.86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3323.01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3324.38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3327.9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3409.61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3451.5600000000004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3343.9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3444.9100000000003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3539.88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3528.8900000000003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3482.4900000000002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3449.6100000000006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3450.9000000000005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3418.6200000000003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3411.2700000000004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3479.3500000000004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3522.6100000000006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3566.46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3502.76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3424.9900000000002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3667.1100000000006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3577.82</v>
      </c>
    </row>
    <row r="171" spans="1:27" x14ac:dyDescent="0.2">
      <c r="A171" s="77">
        <f t="shared" si="7"/>
        <v>43167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3439.2700000000004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3363.82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3334.6600000000003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3333.2300000000005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3334.26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3335.67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3367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3402.2000000000003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3353.28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3353.28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3340.2700000000004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3341.32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3341.05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3341.09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3341.15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3341.4500000000003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3344.23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3433.2300000000005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3486.1200000000003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3582.9500000000003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3505.9800000000005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3367.5600000000004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3628.1100000000006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3545.3700000000003</v>
      </c>
    </row>
    <row r="172" spans="1:27" x14ac:dyDescent="0.2">
      <c r="A172" s="77">
        <f t="shared" si="7"/>
        <v>43168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3438.3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3385.25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3332.4800000000005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3331.2400000000002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3332.19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3345.4900000000002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3388.8100000000004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3425.57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3340.19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3454.17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3496.3900000000003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3482.8500000000004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3469.1400000000003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3439.53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3408.7400000000002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3408.8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3393.4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3478.38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3469.55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3549.0700000000006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3454.1500000000005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3370.07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3696.8100000000004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3556.9900000000007</v>
      </c>
    </row>
    <row r="173" spans="1:27" x14ac:dyDescent="0.2">
      <c r="A173" s="77">
        <f t="shared" si="7"/>
        <v>43169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3437.79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3363.36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3324.78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3324.25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3325.12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3332.75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3362.9500000000003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3425.78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3340.69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3456.4300000000003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3503.4100000000003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3486.53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3474.4100000000003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3444.1600000000003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3414.26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3413.5800000000004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3394.4300000000003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3471.3900000000003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3466.4900000000002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3550.17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3455.1000000000004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3369.09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3685.9400000000005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3581.57</v>
      </c>
    </row>
    <row r="174" spans="1:27" x14ac:dyDescent="0.2">
      <c r="A174" s="77">
        <f t="shared" si="7"/>
        <v>43170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3408.44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3371.01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3332.1600000000003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3335.7200000000003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3336.44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3337.8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3358.19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3349.32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3352.9300000000003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3354.04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3340.34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3340.63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3373.9500000000003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3358.6000000000004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3341.15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3341.3700000000003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3358.53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3429.7000000000003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3460.6400000000003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3504.2000000000003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3448.8700000000003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3366.5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3649.4900000000002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3557.2900000000004</v>
      </c>
    </row>
    <row r="175" spans="1:27" x14ac:dyDescent="0.2">
      <c r="A175" s="77">
        <f t="shared" si="7"/>
        <v>43171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3431.6600000000003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3328.3500000000004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3335.48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3333.4500000000003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3333.19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3336.1600000000003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3426.25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3535.2200000000003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3342.6600000000003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3406.61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3424.51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3403.3100000000004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3404.09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3340.71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3344.09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3343.8300000000004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3343.58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3407.9800000000005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3432.53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3520.67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3475.2300000000005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3397.0800000000004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3673.2300000000005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3557.55</v>
      </c>
    </row>
    <row r="176" spans="1:27" x14ac:dyDescent="0.2">
      <c r="A176" s="77">
        <f t="shared" si="7"/>
        <v>43172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3418.9100000000003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3323.4500000000003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3320.9500000000003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3319.94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3319.2300000000005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3330.26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3348.42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3450.7700000000004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3352.76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3391.12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3427.1000000000004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3407.8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3402.29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3341.2000000000003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3339.84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3339.76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3340.03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3406.92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3392.82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3464.28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3443.4800000000005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3355.5600000000004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3621.54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3532.7000000000003</v>
      </c>
    </row>
    <row r="177" spans="1:25" x14ac:dyDescent="0.2">
      <c r="A177" s="77">
        <f t="shared" si="7"/>
        <v>43173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3420.42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3341.3700000000003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3323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3322.01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3318.6400000000003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3321.15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3379.2200000000003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3517.53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3338.9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3395.2400000000002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3362.01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3353.6800000000003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3341.27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3340.4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3337.8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3389.4100000000003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3426.26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3443.8900000000003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3446.08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3500.7200000000003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3482.2400000000007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3405.4500000000003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3639.78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3534.5700000000006</v>
      </c>
    </row>
    <row r="178" spans="1:25" x14ac:dyDescent="0.2">
      <c r="A178" s="77">
        <f t="shared" si="7"/>
        <v>43174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3423.9700000000003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3331.75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3322.4700000000003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3320.36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3320.8700000000003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3324.5600000000004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3408.13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3560.3700000000003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3375.8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3493.2300000000005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3549.2200000000003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3561.2700000000004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3512.42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3498.09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3499.6200000000003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3492.6800000000003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3492.51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3534.1600000000003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3517.7800000000007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3579.9900000000002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3531.21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3435.0800000000004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3652.84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3545.84</v>
      </c>
    </row>
    <row r="179" spans="1:25" x14ac:dyDescent="0.2">
      <c r="A179" s="77">
        <f t="shared" si="7"/>
        <v>43175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3440.96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3358.51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3322.1400000000003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3321.82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3321.2000000000003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3325.3900000000003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3437.1400000000003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3594.4100000000003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3390.9900000000002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3507.28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3554.7300000000005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3557.2300000000005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3535.28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3520.84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3508.4000000000005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3513.2000000000003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3525.2700000000004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3551.7000000000003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3520.9400000000005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3578.6400000000003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3537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3444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3673.26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3529.6000000000004</v>
      </c>
    </row>
    <row r="180" spans="1:25" x14ac:dyDescent="0.2">
      <c r="A180" s="77">
        <f t="shared" si="7"/>
        <v>43176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3378.8700000000003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3336.03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3327.1600000000003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3326.2200000000003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3320.1400000000003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3321.32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3351.8100000000004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3412.25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3333.4900000000002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3337.09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3390.9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3390.7000000000003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3358.73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3338.11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3335.2200000000003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3335.63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3336.1400000000003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3336.9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3340.03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3495.62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3451.8600000000006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3362.2000000000003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3556.8100000000004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3424.3</v>
      </c>
    </row>
    <row r="181" spans="1:25" x14ac:dyDescent="0.2">
      <c r="A181" s="77">
        <f t="shared" si="7"/>
        <v>43177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3339.2200000000003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3337.76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3334.92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3333.76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3333.04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3334.5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3350.58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3355.61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3415.7400000000002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3344.1800000000003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3345.67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3346.3700000000003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3346.63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3346.86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3345.8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3346.07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3345.6200000000003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3347.8900000000003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3359.96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3371.69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3368.28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3375.5200000000004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3488.8900000000003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3394.0600000000004</v>
      </c>
    </row>
    <row r="182" spans="1:25" x14ac:dyDescent="0.2">
      <c r="A182" s="77">
        <f t="shared" si="7"/>
        <v>43178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3329.59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3334.29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3332.6800000000003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3332.34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3332.53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3333.44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3353.15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3382.2200000000003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3349.5800000000004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3338.42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3339.19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3338.92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3337.71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3339.28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3338.09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3338.36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3338.3700000000003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3342.4500000000003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3347.04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3354.1200000000003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3363.73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3362.53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3501.79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3375.94</v>
      </c>
    </row>
    <row r="183" spans="1:25" x14ac:dyDescent="0.2">
      <c r="A183" s="77">
        <f t="shared" si="7"/>
        <v>43179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3332.26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3334.29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3332.4800000000005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3332.1800000000003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3331.71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3333.3500000000004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3351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3382.2200000000003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3352.4900000000002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3340.19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3339.8900000000003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3339.4300000000003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3339.44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3341.04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3339.7700000000004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3340.09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3340.0200000000004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3340.61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3349.1000000000004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3353.54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3352.4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3359.09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3517.6200000000003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3379.9800000000005</v>
      </c>
    </row>
    <row r="184" spans="1:25" x14ac:dyDescent="0.2">
      <c r="A184" s="77">
        <f t="shared" si="7"/>
        <v>43180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3349.2200000000003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3332.4900000000002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3331.71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3331.48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3332.3700000000003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3333.3500000000004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3348.2000000000003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3448.8700000000003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3352.8100000000004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3457.3300000000004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3457.2400000000002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3470.17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3434.9700000000003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3434.8500000000004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3433.9900000000007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3420.29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3408.38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3429.73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3372.7400000000002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3445.7200000000003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3426.5600000000004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3385.05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3622.1600000000003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3400.1200000000003</v>
      </c>
    </row>
    <row r="185" spans="1:25" x14ac:dyDescent="0.2">
      <c r="A185" s="77">
        <f t="shared" si="7"/>
        <v>43181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3338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3354.2200000000003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3338.3900000000003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3392.9700000000003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3385.9300000000003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3334.5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3351.71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3347.48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3390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3342.83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3365.09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3347.2400000000002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3357.07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3356.6800000000003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3356.2700000000004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3356.7000000000003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3352.07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3361.4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3384.01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3381.1000000000004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3376.36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3383.9100000000003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3542.4800000000005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3390.63</v>
      </c>
    </row>
    <row r="186" spans="1:25" x14ac:dyDescent="0.2">
      <c r="A186" s="77">
        <f t="shared" si="7"/>
        <v>43182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3344.92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3337.5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3356.82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3368.7300000000005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3361.7700000000004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3345.46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3347.3500000000004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3337.38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3352.7000000000003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3354.03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3354.34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3354.59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3354.1000000000004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3353.86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3352.21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3352.1600000000003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3352.3500000000004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3359.59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3364.59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3457.4000000000005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3394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3389.57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3491.7000000000003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3430.3900000000003</v>
      </c>
    </row>
    <row r="187" spans="1:25" x14ac:dyDescent="0.2">
      <c r="A187" s="77">
        <f t="shared" si="7"/>
        <v>43183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3374.07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3384.42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3398.1600000000003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3411.4900000000002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3396.38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3378.63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3374.8100000000004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3322.4900000000002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3344.28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3348.4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3360.3500000000004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3342.51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3344.38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3343.2700000000004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3342.3100000000004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3342.32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3343.4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3350.8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3466.9000000000005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3395.96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3390.4100000000003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3376.53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3541.5600000000004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3395.2700000000004</v>
      </c>
    </row>
    <row r="188" spans="1:25" x14ac:dyDescent="0.2">
      <c r="A188" s="77">
        <f t="shared" si="7"/>
        <v>43184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3339.6800000000003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3392.4500000000003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3404.8500000000004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3418.98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3419.7000000000003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3379.55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3401.15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3347.69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3412.4500000000003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3346.61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3350.48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3346.3300000000004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3381.11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3377.5200000000004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3398.08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3413.6000000000004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3415.51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3424.76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3408.88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3387.59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3390.4100000000003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3381.4500000000003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3519.4700000000003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3436.2200000000003</v>
      </c>
    </row>
    <row r="189" spans="1:25" x14ac:dyDescent="0.2">
      <c r="A189" s="77">
        <f t="shared" si="7"/>
        <v>43185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3355.94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3387.79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3407.6000000000004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3422.15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3422.19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3379.67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3389.7000000000003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3366.69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3369.4100000000003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3360.51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3357.2200000000003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3355.86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3355.46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3352.55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3352.57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3352.15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3343.77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3347.34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3370.73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3377.6600000000003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3374.94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3371.4100000000003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3441.2900000000004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3369.19</v>
      </c>
    </row>
    <row r="190" spans="1:25" x14ac:dyDescent="0.2">
      <c r="A190" s="77">
        <f t="shared" si="7"/>
        <v>43186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3331.9900000000002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3366.19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3365.34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3365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3365.8100000000004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3352.6400000000003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3379.4500000000003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3355.67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3364.0600000000004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3350.9500000000003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3350.7700000000004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3350.63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3350.42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3349.0600000000004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3343.2200000000003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3347.63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3343.78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3366.9500000000003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3375.1200000000003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3361.25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3377.5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3375.4100000000003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3511.42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3367.7400000000002</v>
      </c>
    </row>
    <row r="191" spans="1:25" x14ac:dyDescent="0.2">
      <c r="A191" s="77">
        <f t="shared" si="7"/>
        <v>43187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3331.96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3352.4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3351.79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3365.51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3352.4100000000003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3366.36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3401.76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3357.57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3361.65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3352.2000000000003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3351.83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3350.7000000000003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3348.3100000000004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3347.96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3347.7000000000003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3347.9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3344.13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3368.65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3364.4900000000002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3368.7000000000003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3369.7000000000003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3367.9900000000002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3515.4400000000005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3362.8700000000003</v>
      </c>
    </row>
    <row r="192" spans="1:25" x14ac:dyDescent="0.2">
      <c r="A192" s="77">
        <f t="shared" si="7"/>
        <v>43188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3331.1600000000003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3343.6400000000003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3350.0400000000004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3349.86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3350.2700000000004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3350.34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3342.87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3387.1400000000003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3363.0200000000004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3419.76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3447.8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3442.2200000000003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3401.9900000000002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3380.8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3380.51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3366.08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3354.28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3362.2300000000005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3358.9100000000003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3343.63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3365.2200000000003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3374.0200000000004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3534.1600000000003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3355.71</v>
      </c>
    </row>
    <row r="193" spans="1:27" x14ac:dyDescent="0.2">
      <c r="A193" s="77">
        <f t="shared" si="7"/>
        <v>43189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3331.7000000000003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3344.1400000000003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3364.09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3363.82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3350.53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3351.08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3346.3700000000003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3367.9700000000003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3344.75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3399.79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3415.3100000000004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3414.62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3382.09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3365.32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3365.3700000000003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3353.76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3353.92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3362.69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3353.1600000000003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3342.37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3362.86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3369.15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3582.7400000000002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3463.7700000000004</v>
      </c>
    </row>
    <row r="194" spans="1:27" x14ac:dyDescent="0.2">
      <c r="A194" s="77">
        <f t="shared" si="7"/>
        <v>43190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3335.4700000000003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3337.19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3363.92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3363.67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3378.2300000000005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3378.5600000000004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3354.03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3354.09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3337.4300000000003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3338.5200000000004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3326.07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3336.79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3338.8300000000004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3338.6200000000003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3337.7700000000004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3323.8100000000004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3354.4700000000003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3381.11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3370.19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3344.23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3358.69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3364.51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3594.1200000000003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3490.21</v>
      </c>
    </row>
    <row r="195" spans="1:27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7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7" ht="12.75" customHeight="1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43160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3484.09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3322.26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3307.73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3303.44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3310.63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3342.84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3451.4300000000003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3594.3300000000004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3375.19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3567.0600000000004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3611.25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3640.7700000000004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3628.4100000000003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3628.0600000000004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3645.7000000000003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3631.7300000000005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3632.25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3576.8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3545.9700000000003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3555.5800000000004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3502.34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3403.6400000000003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3737.6000000000004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3561.6800000000003</v>
      </c>
      <c r="AA201" s="78"/>
    </row>
    <row r="202" spans="1:27" x14ac:dyDescent="0.2">
      <c r="A202" s="77">
        <f>A201+1</f>
        <v>43161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3450.05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3350.82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3316.15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3304.34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3311.71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3314.55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3416.2700000000004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3523.3600000000006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3362.4800000000005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3477.04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3533.21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3509.46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3464.9500000000003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3464.4000000000005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3464.6500000000005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3464.76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3464.7200000000003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3489.3900000000003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3512.8100000000004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3532.2300000000005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3490.4500000000003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3418.0600000000004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3675.01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3571</v>
      </c>
    </row>
    <row r="203" spans="1:27" x14ac:dyDescent="0.2">
      <c r="A203" s="77">
        <f t="shared" ref="A203:A231" si="8">A202+1</f>
        <v>43162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3442.96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3348.4700000000003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3351.2400000000002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3350.9800000000005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3351.48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3352.69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3344.83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3360.69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3389.25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3347.32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3382.51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3382.48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3329.09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3341.2000000000003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3361.9500000000003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3362.1000000000004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3347.26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3426.88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3407.61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3410.6200000000003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3365.1200000000003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3404.92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3639.0300000000007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3538.3900000000003</v>
      </c>
    </row>
    <row r="204" spans="1:27" x14ac:dyDescent="0.2">
      <c r="A204" s="77">
        <f t="shared" si="8"/>
        <v>43163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3395.07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3341.62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3340.32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3337.5200000000004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3338.5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3339.25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3383.26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3357.48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3437.21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3349.3500000000004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3341.04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3351.3900000000003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3351.44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3350.2000000000003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3351.7700000000004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3350.3700000000003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3350.21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3444.2700000000004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3388.26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3391.38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3352.8500000000004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3405.9100000000003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3621.92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3496.29</v>
      </c>
    </row>
    <row r="205" spans="1:27" x14ac:dyDescent="0.2">
      <c r="A205" s="77">
        <f t="shared" si="8"/>
        <v>43164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3453.9100000000003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3322.17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3320.9300000000003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3318.0800000000004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3314.33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3336.1000000000004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3433.1600000000003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3538.8300000000004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3333.2000000000003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3531.0300000000007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3601.1000000000004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3527.6400000000003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3508.7700000000004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3508.4100000000003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3508.9300000000003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3508.8500000000004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3508.2000000000003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3573.58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3527.5600000000004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3615.6200000000003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3572.0600000000004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3493.9900000000002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3716.4000000000005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3617.1200000000003</v>
      </c>
    </row>
    <row r="206" spans="1:27" x14ac:dyDescent="0.2">
      <c r="A206" s="77">
        <f t="shared" si="8"/>
        <v>43165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3472.0400000000004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3370.08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3312.59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3311.4800000000005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3310.4100000000003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3320.1800000000003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3429.9500000000003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3519.33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3328.9700000000003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3467.8600000000006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3521.8300000000004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3513.6800000000003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3479.7300000000005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3478.55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3481.79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3482.63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3506.6200000000003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3539.4900000000002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3494.7700000000004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3547.2900000000004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3513.26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3465.7700000000004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3669.3700000000003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3576.1600000000003</v>
      </c>
    </row>
    <row r="207" spans="1:27" x14ac:dyDescent="0.2">
      <c r="A207" s="77">
        <f t="shared" si="8"/>
        <v>43166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3419.9100000000003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3315.6200000000003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3313.2000000000003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3308.44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3309.79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3313.2400000000002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3393.65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3434.9300000000003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3328.9900000000002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3428.3900000000003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3521.84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3511.03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3465.3700000000003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3433.01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3434.28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3402.51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3395.28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3462.2800000000007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3504.8500000000004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3548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3485.3100000000004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3408.79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3647.04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3559.1800000000003</v>
      </c>
    </row>
    <row r="208" spans="1:27" x14ac:dyDescent="0.2">
      <c r="A208" s="77">
        <f t="shared" si="8"/>
        <v>43167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3422.84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3348.59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3319.9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3318.4900000000002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3319.51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3320.8900000000003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3351.7200000000003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3386.36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3338.2200000000003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3338.2200000000003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3325.4100000000003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3326.46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3326.19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3326.2200000000003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3326.28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3326.58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3329.3100000000004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3416.8900000000003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3468.9400000000005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3564.2300000000005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3488.4900000000002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3352.2700000000004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3608.6600000000003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3527.2400000000002</v>
      </c>
    </row>
    <row r="209" spans="1:25" x14ac:dyDescent="0.2">
      <c r="A209" s="77">
        <f t="shared" si="8"/>
        <v>43168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3421.88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3369.6800000000003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3317.75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3316.53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3317.4700000000003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3330.55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3373.1800000000003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3409.3500000000004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3325.34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3437.5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3479.05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3465.7200000000003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3452.2300000000005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3423.09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3392.79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3392.8500000000004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3377.7000000000003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3461.3200000000006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3452.63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3530.8900000000003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3437.4800000000005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3354.75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3676.2700000000004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3538.6800000000003</v>
      </c>
    </row>
    <row r="210" spans="1:25" x14ac:dyDescent="0.2">
      <c r="A210" s="77">
        <f t="shared" si="8"/>
        <v>43169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3421.38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3348.1400000000003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3310.1800000000003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3309.65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3310.51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3318.02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3347.73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3409.5600000000004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3325.83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3439.7300000000005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3485.9500000000003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3469.34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3457.4100000000003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3427.65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3398.2200000000003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3397.5600000000004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3378.71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3454.4500000000003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3449.6200000000003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3531.96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3438.4100000000003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3353.78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3665.57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3562.87</v>
      </c>
    </row>
    <row r="211" spans="1:25" x14ac:dyDescent="0.2">
      <c r="A211" s="77">
        <f t="shared" si="8"/>
        <v>43170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3392.5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3355.6600000000003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3317.4300000000003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3320.9400000000005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3321.65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3322.9900000000002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3343.05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3334.32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3337.88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3338.9700000000003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3325.4900000000002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3325.7700000000004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3358.5600000000004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3343.46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3326.28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3326.5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3343.38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3413.42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3443.8700000000003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3486.7300000000005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3432.29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3351.23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3629.71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3538.9800000000005</v>
      </c>
    </row>
    <row r="212" spans="1:25" x14ac:dyDescent="0.2">
      <c r="A212" s="77">
        <f t="shared" si="8"/>
        <v>43171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3415.3500000000004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3313.6800000000003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3320.71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3318.71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3318.4500000000003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3321.37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3410.03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3517.25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3327.7700000000004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3390.7000000000003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3408.3100000000004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3387.4500000000003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3388.2200000000003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3325.8500000000004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3329.1800000000003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3328.92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3328.67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3392.04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3416.2000000000003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3502.9400000000005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3458.2200000000003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3381.32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3653.0700000000006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3539.2300000000005</v>
      </c>
    </row>
    <row r="213" spans="1:25" x14ac:dyDescent="0.2">
      <c r="A213" s="77">
        <f t="shared" si="8"/>
        <v>43172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3402.8100000000004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3308.8700000000003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3306.4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3305.4100000000003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3304.71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3315.57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3333.44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3434.1500000000005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3337.71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3375.46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3410.86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3391.87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3386.44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3326.3300000000004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3325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3324.9100000000003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3325.1800000000003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3391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3377.13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3447.4500000000003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3426.9800000000005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3340.4700000000003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3602.2000000000003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3514.7800000000007</v>
      </c>
    </row>
    <row r="214" spans="1:25" x14ac:dyDescent="0.2">
      <c r="A214" s="77">
        <f t="shared" si="8"/>
        <v>43173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3404.2900000000004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3326.5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3308.42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3307.44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3304.13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3306.6000000000004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3363.7400000000002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3499.8500000000004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3324.07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3379.51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3346.8100000000004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3338.61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3326.4100000000003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3325.55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3322.9900000000002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3373.77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3410.04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3427.38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3429.54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3483.3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3465.1200000000003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3389.5600000000004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3620.1400000000003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3516.6200000000003</v>
      </c>
    </row>
    <row r="215" spans="1:25" x14ac:dyDescent="0.2">
      <c r="A215" s="77">
        <f t="shared" si="8"/>
        <v>43174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3407.78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3317.03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3307.9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3305.8300000000004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3306.33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3309.96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3392.19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3542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3360.38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3475.9400000000005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3531.0300000000007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3542.8900000000003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3494.82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3480.7200000000003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3482.2200000000003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3475.4000000000005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3475.2200000000003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3516.21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3500.09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3561.3100000000004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3513.3100000000004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3418.7200000000003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3633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3527.71</v>
      </c>
    </row>
    <row r="216" spans="1:25" x14ac:dyDescent="0.2">
      <c r="A216" s="77">
        <f t="shared" si="8"/>
        <v>43175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3424.5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3343.3700000000003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3307.58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3307.26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3306.65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3310.78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3420.7400000000002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3575.5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3375.33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3489.76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3536.4500000000003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3538.9100000000003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3517.3200000000006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3503.1100000000006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3490.8600000000006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3495.58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3507.46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3533.4700000000003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3503.21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3559.9800000000005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3519.01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3427.4900000000002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3653.09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3511.7300000000005</v>
      </c>
    </row>
    <row r="217" spans="1:25" x14ac:dyDescent="0.2">
      <c r="A217" s="77">
        <f t="shared" si="8"/>
        <v>43176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3363.4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3321.25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3312.5200000000004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3311.59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3305.61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3306.7700000000004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3336.78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3396.25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3318.75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3322.29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3375.2400000000002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3375.04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3343.58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3323.29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3320.4500000000003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3320.8500000000004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3321.36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3322.1000000000004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3325.1800000000003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3478.29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3435.2300000000005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3347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3538.5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3408.1000000000004</v>
      </c>
    </row>
    <row r="218" spans="1:25" x14ac:dyDescent="0.2">
      <c r="A218" s="77">
        <f t="shared" si="8"/>
        <v>43177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3324.38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3322.9500000000003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3320.15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3319.01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3318.3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3319.7400000000002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3335.5600000000004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3340.51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3399.6800000000003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3329.26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3330.73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3331.42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3331.6800000000003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3331.9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3330.86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3331.13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3330.6800000000003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3332.9100000000003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3344.79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3356.34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3352.9800000000005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3360.1000000000004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3471.67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3378.3500000000004</v>
      </c>
    </row>
    <row r="219" spans="1:25" x14ac:dyDescent="0.2">
      <c r="A219" s="77">
        <f t="shared" si="8"/>
        <v>43178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3314.9100000000003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3319.53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3317.9500000000003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3317.6200000000003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3317.8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3318.7000000000003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3338.09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3366.7000000000003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3334.5800000000004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3323.6000000000004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3324.36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3324.09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3322.9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3324.44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3323.2700000000004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3323.54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3323.55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3327.5600000000004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3332.08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3339.04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3348.51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3347.32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3484.3600000000006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3360.5200000000004</v>
      </c>
    </row>
    <row r="220" spans="1:25" x14ac:dyDescent="0.2">
      <c r="A220" s="77">
        <f t="shared" si="8"/>
        <v>43179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3317.53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3319.53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3317.75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3317.46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3316.9900000000002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3318.61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3335.9800000000005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3366.7000000000003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3337.44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3325.34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3325.05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3324.59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3324.6000000000004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3326.17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3324.92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3325.2400000000002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3325.17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3325.76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3334.1000000000004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3338.48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3337.3500000000004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3343.9300000000003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3499.9400000000005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3364.4900000000002</v>
      </c>
    </row>
    <row r="221" spans="1:25" x14ac:dyDescent="0.2">
      <c r="A221" s="77">
        <f t="shared" si="8"/>
        <v>43180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3334.23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3317.76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3316.9900000000002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3316.77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3317.6400000000003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3318.61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3333.2200000000003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3432.29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3337.76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3440.6100000000006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3440.5200000000004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3453.25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3418.61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3418.48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3417.6400000000003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3404.1600000000003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3392.44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3413.4500000000003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3357.37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3429.19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3410.33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3369.48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3602.8100000000004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3384.3100000000004</v>
      </c>
    </row>
    <row r="222" spans="1:25" x14ac:dyDescent="0.2">
      <c r="A222" s="77">
        <f t="shared" si="8"/>
        <v>43181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3323.1800000000003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3339.1400000000003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3323.5600000000004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3377.27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3370.3500000000004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3319.7400000000002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3336.6800000000003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3332.51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3374.36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3327.94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3349.84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3332.28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3341.9500000000003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3341.57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3341.1600000000003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3341.58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3337.03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3346.21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3368.46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3365.59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3360.94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3368.36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3524.4000000000005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3374.9700000000003</v>
      </c>
    </row>
    <row r="223" spans="1:25" x14ac:dyDescent="0.2">
      <c r="A223" s="77">
        <f t="shared" si="8"/>
        <v>43182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3330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3322.69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3341.7000000000003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3353.42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3346.57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3330.5200000000004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3332.3900000000003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3322.57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3337.65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3338.96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3339.26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3339.51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3339.03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3338.79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3337.17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3337.1200000000003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3337.3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3344.42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3349.3500000000004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3440.6800000000003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3378.29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3373.9300000000003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3474.4300000000003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3414.1000000000004</v>
      </c>
    </row>
    <row r="224" spans="1:25" x14ac:dyDescent="0.2">
      <c r="A224" s="77">
        <f t="shared" si="8"/>
        <v>43183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3358.6800000000003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3368.87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3382.3900000000003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3395.5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3380.63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3363.17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3359.4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3307.92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3329.36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3333.42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3345.17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3327.6200000000003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3329.46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3328.3700000000003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3327.42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3327.44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3328.5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3335.78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3450.0200000000004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3380.2200000000003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3374.76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3361.09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3523.4900000000007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3379.54</v>
      </c>
    </row>
    <row r="225" spans="1:27" x14ac:dyDescent="0.2">
      <c r="A225" s="77">
        <f t="shared" si="8"/>
        <v>43184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3324.84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3376.76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3388.9700000000003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3402.87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3403.5800000000004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3364.07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3385.3300000000004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3332.7200000000003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3396.4500000000003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3331.65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3335.46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3331.38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3365.61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3362.08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3382.3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3397.57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3399.46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3408.5600000000004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3392.9300000000003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3371.9800000000005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3374.76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3365.94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3501.76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3419.83</v>
      </c>
    </row>
    <row r="226" spans="1:27" x14ac:dyDescent="0.2">
      <c r="A226" s="77">
        <f t="shared" si="8"/>
        <v>43185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3340.83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3372.1800000000003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3391.6800000000003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3405.9900000000002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3406.03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3364.1800000000003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3374.0600000000004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3351.4100000000003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3354.1000000000004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3345.3300000000004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3342.1000000000004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3340.76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3340.37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3337.5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3337.5200000000004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3337.11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3328.86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3332.38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3355.4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3362.21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3359.54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3356.0600000000004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3424.82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3353.88</v>
      </c>
    </row>
    <row r="227" spans="1:27" x14ac:dyDescent="0.2">
      <c r="A227" s="77">
        <f t="shared" si="8"/>
        <v>43186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3317.2700000000004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3350.92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3350.09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3349.76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3350.55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3337.58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3363.98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3340.5800000000004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3348.8300000000004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3335.9300000000003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3335.75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3335.61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3335.4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3334.07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3328.32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3332.6600000000003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3328.87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3351.67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3359.71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3346.07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3362.05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3359.9900000000002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3493.8300000000004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3352.4500000000003</v>
      </c>
    </row>
    <row r="228" spans="1:27" x14ac:dyDescent="0.2">
      <c r="A228" s="77">
        <f t="shared" si="8"/>
        <v>43187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3317.2400000000002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3337.3500000000004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3336.75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3350.26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3337.36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3351.09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3385.9300000000003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3342.44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3346.46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3337.1600000000003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3336.79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3335.69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3333.33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3332.9900000000002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3332.73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3332.9300000000003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3329.21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3353.3500000000004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3349.25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3353.4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3354.38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3352.7000000000003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3497.7900000000004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3347.6600000000003</v>
      </c>
    </row>
    <row r="229" spans="1:27" x14ac:dyDescent="0.2">
      <c r="A229" s="77">
        <f t="shared" si="8"/>
        <v>43188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3316.4500000000003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3328.7400000000002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3335.0400000000004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3334.8500000000004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3335.26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3335.33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3327.98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3371.54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3347.8100000000004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3403.6400000000003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3431.2300000000005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3425.7400000000002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3386.15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3365.3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3365.02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3350.8100000000004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3339.2000000000003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3347.0200000000004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3343.76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3328.7200000000003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3349.9700000000003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3358.63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3516.21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3340.61</v>
      </c>
    </row>
    <row r="230" spans="1:27" x14ac:dyDescent="0.2">
      <c r="A230" s="77">
        <f t="shared" si="8"/>
        <v>43189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3316.9800000000005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3329.2300000000005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3348.86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3348.59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3335.51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3336.05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3331.42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3352.67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3329.8300000000004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3383.9900000000002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3399.26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3398.58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3366.57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3350.0600000000004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3350.11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3338.69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3338.8500000000004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3347.4800000000005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3338.1000000000004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3327.48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3347.65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3353.84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3564.0200000000004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3446.9500000000003</v>
      </c>
    </row>
    <row r="231" spans="1:27" x14ac:dyDescent="0.2">
      <c r="A231" s="77">
        <f t="shared" si="8"/>
        <v>43190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3320.69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3322.3900000000003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3348.69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3348.4500000000003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3362.7700000000004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3363.09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3338.96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3339.0200000000004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3322.62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3323.7000000000003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3311.4400000000005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3321.9900000000002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3324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3323.8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3322.96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3309.2200000000003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3339.3900000000003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3365.61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3354.86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3329.3100000000004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3343.54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3349.27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3575.2200000000003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3472.9700000000003</v>
      </c>
    </row>
    <row r="232" spans="1:27" ht="12.75" customHeight="1" x14ac:dyDescent="0.25">
      <c r="A232" s="91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80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customHeight="1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43160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3420.9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3268.59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3254.9100000000003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3250.87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3257.6400000000003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3287.96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3390.1600000000003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3524.6600000000003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3318.4100000000003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3498.9900000000002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3540.58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3568.3700000000003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3556.7300000000005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3556.4000000000005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3573.01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3559.8500000000004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3560.3500000000004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3508.1600000000003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3479.1400000000003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3488.1900000000005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3438.07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3345.1800000000003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3659.5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3493.92</v>
      </c>
      <c r="AA238" s="78"/>
    </row>
    <row r="239" spans="1:27" x14ac:dyDescent="0.2">
      <c r="A239" s="77">
        <f>A238+1</f>
        <v>43161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3388.86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3295.4700000000003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3262.83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3251.7200000000003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3258.6600000000003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3261.3300000000004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3357.0600000000004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3457.8600000000006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3306.44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3414.26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3467.13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3444.7800000000007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3402.8900000000003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3402.3700000000003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3402.6000000000004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3402.7000000000003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3402.67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3425.8900000000003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3447.9300000000003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3466.21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3426.88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3358.75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3600.59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3502.7000000000003</v>
      </c>
    </row>
    <row r="240" spans="1:27" x14ac:dyDescent="0.2">
      <c r="A240" s="77">
        <f t="shared" ref="A240:A268" si="9">A239+1</f>
        <v>43162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3382.19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3293.26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3295.86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3295.6200000000003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3296.09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3297.2200000000003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3289.83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3304.76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3331.6400000000003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3292.17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3325.29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3325.2700000000004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3275.0200000000004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3286.4100000000003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3305.9500000000003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3306.08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3292.11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3367.0600000000004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3348.92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3351.75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3308.92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3346.38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3566.7300000000005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3472</v>
      </c>
    </row>
    <row r="241" spans="1:25" x14ac:dyDescent="0.2">
      <c r="A241" s="77">
        <f t="shared" si="9"/>
        <v>43163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3337.12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3286.8100000000004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3285.58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3282.9500000000003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3283.88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3284.58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3326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3301.73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3376.78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3294.09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3286.26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3296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3296.05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3294.88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3296.36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3295.04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3294.8900000000003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3383.4300000000003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3330.7000000000003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3333.65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3297.3700000000003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3347.32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3550.6200000000003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3432.3900000000003</v>
      </c>
    </row>
    <row r="242" spans="1:25" x14ac:dyDescent="0.2">
      <c r="A242" s="77">
        <f t="shared" si="9"/>
        <v>43164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3392.4900000000002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3268.5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3267.33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3264.6600000000003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3261.13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3281.62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3372.96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3472.42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3278.88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3465.0800000000004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3531.0200000000004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3461.8900000000003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3444.13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3443.78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3444.28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3444.2000000000003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3443.59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3505.1200000000003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3461.8200000000006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3544.7000000000003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3503.6900000000005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3430.2200000000003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3639.55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3546.1000000000004</v>
      </c>
    </row>
    <row r="243" spans="1:25" x14ac:dyDescent="0.2">
      <c r="A243" s="77">
        <f t="shared" si="9"/>
        <v>43165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3409.5600000000004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3313.59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3259.4900000000002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3258.44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3257.4300000000003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3266.63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3369.94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3454.0600000000004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3274.9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3405.62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3456.42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3448.75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3416.8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3415.6800000000003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3418.7400000000002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3419.5200000000004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3442.1000000000004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3473.04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3430.96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3480.38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3448.3500000000004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3403.6600000000003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3595.2800000000007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3507.5600000000004</v>
      </c>
    </row>
    <row r="244" spans="1:25" x14ac:dyDescent="0.2">
      <c r="A244" s="77">
        <f t="shared" si="9"/>
        <v>43166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3360.4900000000002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3262.34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3260.0600000000004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3255.58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3256.8500000000004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3260.1000000000004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3335.78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3374.63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3274.92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3368.4700000000003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3456.4300000000003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3446.25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3403.28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3372.82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3374.02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3344.1200000000003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3337.3100000000004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3400.3700000000003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3440.4400000000005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3481.05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3422.05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3350.03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3574.26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3491.57</v>
      </c>
    </row>
    <row r="245" spans="1:25" x14ac:dyDescent="0.2">
      <c r="A245" s="77">
        <f t="shared" si="9"/>
        <v>43167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3363.25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3293.3700000000003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3266.36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3265.0400000000004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3265.9900000000002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3267.3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3296.3100000000004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3328.92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3283.61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3283.61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3271.5600000000004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3272.5400000000004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3272.28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3272.32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3272.37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3272.65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3275.2200000000003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3357.65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3406.6400000000003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3496.32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3425.04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3296.83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3538.1400000000003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3461.5200000000004</v>
      </c>
    </row>
    <row r="246" spans="1:25" x14ac:dyDescent="0.2">
      <c r="A246" s="77">
        <f t="shared" si="9"/>
        <v>43168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3362.3500000000004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3313.21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3264.34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3263.19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3264.08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3276.3900000000003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3316.51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3350.5600000000004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3271.4900000000002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3377.05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3416.15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3403.61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3390.9100000000003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3363.4900000000002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3334.9700000000003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3335.03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3320.7700000000004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3399.4700000000003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3391.29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3464.9400000000005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3377.03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3299.1600000000003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3601.78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3472.2800000000007</v>
      </c>
    </row>
    <row r="247" spans="1:25" x14ac:dyDescent="0.2">
      <c r="A247" s="77">
        <f t="shared" si="9"/>
        <v>43169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3361.88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3292.94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3257.2200000000003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3256.7200000000003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3257.53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3264.6000000000004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3292.5600000000004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3350.75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3271.9500000000003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3379.15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3422.65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3407.0200000000004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3395.79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3367.78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3340.08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3339.46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3321.7200000000003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3393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3388.46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3465.96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3377.9100000000003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3298.25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3591.71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3495.04</v>
      </c>
    </row>
    <row r="248" spans="1:25" x14ac:dyDescent="0.2">
      <c r="A248" s="77">
        <f t="shared" si="9"/>
        <v>43170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3334.6900000000005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3300.03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3264.05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3267.34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3268.01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3269.2700000000004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3288.1600000000003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3279.94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3283.29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3284.3100000000004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3271.62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3271.8900000000003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3302.75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3288.54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3272.37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3272.5800000000004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3288.4700000000003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3354.3900000000003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3383.04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3423.3900000000003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3372.1400000000003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3295.8500000000004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3557.9500000000003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3472.5600000000004</v>
      </c>
    </row>
    <row r="249" spans="1:25" x14ac:dyDescent="0.2">
      <c r="A249" s="77">
        <f t="shared" si="9"/>
        <v>43171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3356.2000000000003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3260.51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3267.13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3265.2400000000002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3265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3267.75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3351.19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3452.1100000000006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3273.7700000000004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3333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3349.5800000000004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3329.94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3330.67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3271.9700000000003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3275.1000000000004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3274.8500000000004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3274.6200000000003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3334.2700000000004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3357.01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3438.6400000000003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3396.55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3324.17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3579.9400000000005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3472.8</v>
      </c>
    </row>
    <row r="250" spans="1:25" x14ac:dyDescent="0.2">
      <c r="A250" s="77">
        <f t="shared" si="9"/>
        <v>43172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3344.4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3255.9800000000005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3253.6600000000003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3252.73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3252.07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3262.29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3279.11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3373.9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3283.13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3318.6600000000003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3351.98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3334.11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3329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3272.42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3271.1600000000003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3271.08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3271.34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3333.29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3320.23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3386.4100000000003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3367.15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3285.7200000000003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3532.0600000000004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3449.7800000000007</v>
      </c>
    </row>
    <row r="251" spans="1:25" x14ac:dyDescent="0.2">
      <c r="A251" s="77">
        <f t="shared" si="9"/>
        <v>43173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3345.7900000000004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3272.5800000000004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3255.57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3254.6400000000003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3251.53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3253.8500000000004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3307.63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3435.7300000000005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3270.29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3322.4700000000003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3291.7000000000003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3283.9800000000005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3272.4900000000002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3271.6800000000003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3269.2700000000004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3317.07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3351.2000000000003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3367.53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3369.5600000000004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3420.1600000000003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3403.05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3331.9300000000003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3548.9500000000003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3451.51</v>
      </c>
    </row>
    <row r="252" spans="1:25" x14ac:dyDescent="0.2">
      <c r="A252" s="77">
        <f t="shared" si="9"/>
        <v>43174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3349.08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3263.6600000000003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3255.07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3253.1200000000003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3253.59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3257.01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3334.4100000000003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3475.4100000000003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3304.4700000000003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3413.2200000000003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3465.0800000000004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3476.2400000000002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3431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3417.7200000000003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3419.1400000000003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3412.7200000000003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3412.5600000000004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3451.13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3435.96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3493.58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3448.4000000000005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3359.3700000000003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3561.05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3461.9500000000003</v>
      </c>
    </row>
    <row r="253" spans="1:25" x14ac:dyDescent="0.2">
      <c r="A253" s="77">
        <f t="shared" si="9"/>
        <v>43175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3364.82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3288.46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3254.77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3254.4700000000003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3253.8900000000003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3257.78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3361.28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3506.9400000000005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3318.53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3426.2400000000002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3470.1800000000003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3472.5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3452.17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3438.8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3427.28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3431.7200000000003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3442.9000000000005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3467.38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3438.8900000000003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3492.3300000000004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3453.76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3367.63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3579.96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3446.9100000000003</v>
      </c>
    </row>
    <row r="254" spans="1:25" x14ac:dyDescent="0.2">
      <c r="A254" s="77">
        <f t="shared" si="9"/>
        <v>43176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3307.3100000000004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3267.63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3259.42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3258.54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3252.9100000000003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3254.01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3282.25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3338.23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3265.28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3268.61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3318.4500000000003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3318.2700000000004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3288.65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3269.5600000000004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3266.88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3267.26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3267.7400000000002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3268.44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3271.34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3415.44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3374.9100000000003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3291.8700000000003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3472.1100000000006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3349.38</v>
      </c>
    </row>
    <row r="255" spans="1:25" x14ac:dyDescent="0.2">
      <c r="A255" s="77">
        <f t="shared" si="9"/>
        <v>43177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3270.59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3269.2400000000002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3266.61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3265.53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3264.86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3266.21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3281.11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3285.77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3341.46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3275.1800000000003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3276.5600000000004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3277.21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3277.4500000000003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3277.6600000000003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3276.6800000000003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3276.9300000000003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3276.5200000000004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3278.6200000000003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3289.79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3300.6600000000003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3297.5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3304.2000000000003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3409.21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3321.38</v>
      </c>
    </row>
    <row r="256" spans="1:25" x14ac:dyDescent="0.2">
      <c r="A256" s="77">
        <f t="shared" si="9"/>
        <v>43178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3261.67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3266.02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3264.53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3264.2200000000003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3264.3900000000003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3265.2300000000005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3283.48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3310.4100000000003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3280.1800000000003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3269.8500000000004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3270.5600000000004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3270.3100000000004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3269.19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3270.6400000000003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3269.54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3269.79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3269.8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3273.57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3277.83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3284.38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3293.29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3292.17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3421.15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3304.6000000000004</v>
      </c>
    </row>
    <row r="257" spans="1:25" x14ac:dyDescent="0.2">
      <c r="A257" s="77">
        <f t="shared" si="9"/>
        <v>43179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3264.1400000000003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3266.02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3264.34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3264.07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3263.63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3265.15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3281.5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3310.4100000000003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3282.87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3271.4900000000002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3271.21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3270.78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3270.79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3272.2700000000004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3271.09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3271.3900000000003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3271.32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3271.88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3279.73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3283.8500000000004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3282.79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3288.9900000000002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3435.8100000000004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3308.3300000000004</v>
      </c>
    </row>
    <row r="258" spans="1:25" x14ac:dyDescent="0.2">
      <c r="A258" s="77">
        <f t="shared" si="9"/>
        <v>43180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3279.8500000000004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3264.36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3263.63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3263.42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3264.2400000000002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3265.15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3278.9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3372.1400000000003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3283.17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3379.9800000000005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3379.9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3391.8700000000003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3359.2700000000004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3359.15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3358.36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3345.67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3334.6400000000003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3354.4100000000003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3301.63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3369.2200000000003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3351.48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3313.03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3532.6400000000003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3326.9900000000002</v>
      </c>
    </row>
    <row r="259" spans="1:25" x14ac:dyDescent="0.2">
      <c r="A259" s="77">
        <f t="shared" si="9"/>
        <v>43181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3269.46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3284.48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3269.8100000000004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3320.37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3313.8500000000004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3266.21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3282.1600000000003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3278.23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3317.6200000000003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3273.9300000000003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3294.55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3278.0200000000004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3287.1200000000003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3286.76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3286.38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3286.77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3282.4900000000002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3291.13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3312.07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3309.3700000000003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3304.9900000000002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3311.98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3458.84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3318.2000000000003</v>
      </c>
    </row>
    <row r="260" spans="1:25" x14ac:dyDescent="0.2">
      <c r="A260" s="77">
        <f t="shared" si="9"/>
        <v>43182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3275.8700000000003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3268.9900000000002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3286.8900000000003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3297.92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3291.4700000000003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3276.3700000000003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3278.12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3268.88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3283.07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3284.3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3284.59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3284.82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3284.3700000000003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3284.1400000000003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3282.62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3282.57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3282.75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3289.4500000000003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3294.09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3380.05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3321.32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3317.2200000000003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3411.8100000000004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3355.0200000000004</v>
      </c>
    </row>
    <row r="261" spans="1:25" x14ac:dyDescent="0.2">
      <c r="A261" s="77">
        <f t="shared" si="9"/>
        <v>43183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3302.8700000000003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3312.4500000000003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3325.1800000000003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3337.5200000000004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3323.53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3307.09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3303.55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3255.09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3275.27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3279.09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3290.15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3273.63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3275.36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3274.34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3273.4500000000003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3273.46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3274.46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3281.32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3388.84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3323.1400000000003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3318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3305.1400000000003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3457.9900000000007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3322.5</v>
      </c>
    </row>
    <row r="262" spans="1:25" x14ac:dyDescent="0.2">
      <c r="A262" s="77">
        <f t="shared" si="9"/>
        <v>43184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3271.01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3319.88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3331.3700000000003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3344.4500000000003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3345.1200000000003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3307.94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3327.9500000000003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3278.4300000000003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3338.4100000000003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3277.4300000000003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3281.02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3277.17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3309.38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3306.0600000000004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3325.1000000000004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3339.4700000000003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3341.25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3349.8100000000004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3335.1000000000004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3315.38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3318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3309.7000000000003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3437.5300000000007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3360.42</v>
      </c>
    </row>
    <row r="263" spans="1:25" x14ac:dyDescent="0.2">
      <c r="A263" s="77">
        <f t="shared" si="9"/>
        <v>43185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3286.07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3315.57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3333.92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3347.4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3347.4300000000003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3308.05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3317.34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3296.02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3298.55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3290.3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3287.26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3286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3285.63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3282.9300000000003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3282.9500000000003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3282.5600000000004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3274.8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3278.11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3299.77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3306.19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3303.67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3300.4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3365.1200000000003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3298.34</v>
      </c>
    </row>
    <row r="264" spans="1:25" x14ac:dyDescent="0.2">
      <c r="A264" s="77">
        <f t="shared" si="9"/>
        <v>43186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3263.9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3295.5600000000004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3294.78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3294.4700000000003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3295.2200000000003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3283.01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3307.8500000000004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3285.8300000000004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3293.59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3281.4500000000003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3281.28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3281.15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3280.96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3279.7000000000003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3274.29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3278.3700000000003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3274.8100000000004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3296.2700000000004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3303.8300000000004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3290.9900000000002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3306.04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3304.1000000000004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3430.07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3297</v>
      </c>
    </row>
    <row r="265" spans="1:25" x14ac:dyDescent="0.2">
      <c r="A265" s="77">
        <f t="shared" si="9"/>
        <v>43187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3263.86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3282.79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3282.2300000000005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3294.94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3282.8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3295.7200000000003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3328.51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3287.5800000000004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3291.36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3282.61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3282.26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3281.2200000000003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3279.01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3278.6800000000003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3278.44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3278.63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3275.13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3297.8500000000004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3293.9900000000002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3297.8900000000003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3298.82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3297.2400000000002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3433.7900000000004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3292.4900000000002</v>
      </c>
    </row>
    <row r="266" spans="1:25" x14ac:dyDescent="0.2">
      <c r="A266" s="77">
        <f t="shared" si="9"/>
        <v>43188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3263.12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3274.6800000000003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3280.61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3280.44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3280.82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3280.8900000000003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3273.9700000000003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3314.9700000000003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3292.63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3345.1800000000003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3371.15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3365.9800000000005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3328.7200000000003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3309.1000000000004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3308.83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3295.46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3284.53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3291.8900000000003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3288.83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3274.67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3294.6600000000003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3302.82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3451.13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3285.86</v>
      </c>
    </row>
    <row r="267" spans="1:25" x14ac:dyDescent="0.2">
      <c r="A267" s="77">
        <f t="shared" si="9"/>
        <v>43189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3263.6200000000003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3275.1400000000003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3293.6200000000003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3293.3700000000003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3281.0600000000004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3281.57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3277.21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3297.21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3275.71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3326.69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3341.0600000000004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3340.42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3310.3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3294.76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3294.8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3284.05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3284.2000000000003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3292.32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3283.5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3273.5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3292.4800000000005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3298.3100000000004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3496.13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3385.94</v>
      </c>
    </row>
    <row r="268" spans="1:25" x14ac:dyDescent="0.2">
      <c r="A268" s="77">
        <f t="shared" si="9"/>
        <v>43190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3267.11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3268.71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3293.46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3293.23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3306.7200000000003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3307.0200000000004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3284.3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3284.36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3268.92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3269.9400000000005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3258.4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3268.34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3270.2300000000005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3270.03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3269.25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3256.32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3284.71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3309.38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3299.2700000000004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3275.2200000000003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3288.6200000000003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3294.01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3506.67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3410.4300000000003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5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7" ht="12.75" customHeight="1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43160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3365.03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3221.1400000000003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3208.2200000000003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3204.4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3210.8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3239.44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3336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3463.0600000000004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3268.21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3438.8100000000004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3478.1000000000004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3504.3600000000006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3493.3600000000006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3493.0600000000004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3508.7400000000002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3496.3200000000006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3496.79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3447.4800000000005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3420.07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3428.61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3381.26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3293.5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3590.4500000000003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3434.0300000000007</v>
      </c>
      <c r="AA275" s="78"/>
    </row>
    <row r="276" spans="1:27" x14ac:dyDescent="0.2">
      <c r="A276" s="77">
        <f>A275+1</f>
        <v>43161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3334.7700000000004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3246.54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3215.7000000000003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3205.21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3211.76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3214.29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3304.7300000000005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3399.96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3256.9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3358.77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3408.7200000000003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3387.6000000000004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3348.02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3347.53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3347.75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3347.8500000000004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3347.8100000000004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3369.75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3390.57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3407.8500000000004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3370.69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3306.32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3534.8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3442.3200000000006</v>
      </c>
    </row>
    <row r="277" spans="1:27" x14ac:dyDescent="0.2">
      <c r="A277" s="77">
        <f t="shared" ref="A277:A305" si="10">A276+1</f>
        <v>43162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3328.4700000000003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3244.4500000000003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3246.9100000000003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3246.6800000000003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3247.13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3248.19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3241.21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3255.3100000000004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3280.71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3243.42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3274.71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3274.69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3227.21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3237.9800000000005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3256.4300000000003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3256.57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3243.37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3314.17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3297.03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3299.7000000000003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3259.25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3294.6400000000003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3502.8100000000004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3413.32</v>
      </c>
    </row>
    <row r="278" spans="1:27" x14ac:dyDescent="0.2">
      <c r="A278" s="77">
        <f t="shared" si="10"/>
        <v>43163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3285.88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3238.3500000000004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3237.2000000000003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3234.71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3235.58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3236.25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3275.38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3252.46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3323.36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3245.23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3237.84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3247.04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3247.0800000000004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3245.98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3247.38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3246.13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3245.9900000000002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3329.63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3279.82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3282.6000000000004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3248.34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3295.5200000000004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3487.6000000000004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3375.8900000000003</v>
      </c>
    </row>
    <row r="279" spans="1:27" x14ac:dyDescent="0.2">
      <c r="A279" s="77">
        <f t="shared" si="10"/>
        <v>43164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3338.2000000000003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3221.0600000000004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3219.9500000000003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3217.4300000000003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3214.09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3233.4500000000003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3319.75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3413.71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3230.86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3406.78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3469.0800000000004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3403.76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3386.9900000000002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3386.6600000000003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3387.13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3387.05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3386.4700000000003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3444.6100000000006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3403.69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3481.9900000000002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3443.26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3373.84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3571.6100000000006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3483.3200000000006</v>
      </c>
    </row>
    <row r="280" spans="1:27" x14ac:dyDescent="0.2">
      <c r="A280" s="77">
        <f t="shared" si="10"/>
        <v>43165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3354.32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3263.6600000000003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3212.54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3211.55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3210.6000000000004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3219.29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3316.8900000000003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3396.37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3227.1000000000004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3350.6000000000004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3398.59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3391.3500000000004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3361.17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3360.11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3363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3363.7400000000002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3385.07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3414.3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3374.54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3421.2300000000005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3390.9800000000005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3348.75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3529.7900000000004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3446.9100000000003</v>
      </c>
    </row>
    <row r="281" spans="1:27" x14ac:dyDescent="0.2">
      <c r="A281" s="77">
        <f t="shared" si="10"/>
        <v>43166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3307.9700000000003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3215.2400000000002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3213.09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3208.8500000000004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3210.05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3213.12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3284.6200000000003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3321.3300000000004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3227.13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3315.51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3398.6000000000004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3388.9900000000002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3348.3900000000003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3319.6200000000003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3320.75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3292.5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3286.07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3345.6400000000003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3383.5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3421.86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3366.12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3298.08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3509.9300000000003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3431.8</v>
      </c>
    </row>
    <row r="282" spans="1:27" x14ac:dyDescent="0.2">
      <c r="A282" s="77">
        <f t="shared" si="10"/>
        <v>43167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3310.57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3244.55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3219.04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3217.7900000000004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3218.69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3219.92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3247.33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3278.13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3235.33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3235.33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3223.94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3224.8700000000003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3224.63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3224.6600000000003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3224.7200000000003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3224.98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3227.4100000000003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3305.28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3351.5600000000004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3436.29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3368.9500000000003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3247.82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3475.8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3403.4100000000003</v>
      </c>
    </row>
    <row r="283" spans="1:27" x14ac:dyDescent="0.2">
      <c r="A283" s="77">
        <f t="shared" si="10"/>
        <v>43168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3309.7200000000003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3263.3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3217.13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3216.04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3216.88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3228.51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3266.42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3298.5800000000004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3223.88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3323.61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3360.5600000000004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3348.71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3336.71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3310.8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3283.86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3283.9100000000003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3270.44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3344.79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3337.07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3406.65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3323.6000000000004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3250.03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3535.92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3413.5800000000004</v>
      </c>
    </row>
    <row r="284" spans="1:27" x14ac:dyDescent="0.2">
      <c r="A284" s="77">
        <f t="shared" si="10"/>
        <v>43169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3309.2700000000004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3244.15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3210.4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3209.9300000000003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3210.69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3217.37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3243.79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3298.7700000000004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3224.3100000000004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3325.59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3366.69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3351.92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3341.32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3314.8500000000004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3288.69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3288.1000000000004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3271.3300000000004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3338.6800000000003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3334.3900000000003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3407.61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3324.42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3249.1600000000003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3526.4100000000003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3435.08</v>
      </c>
    </row>
    <row r="285" spans="1:27" x14ac:dyDescent="0.2">
      <c r="A285" s="77">
        <f t="shared" si="10"/>
        <v>43170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3283.6000000000004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3250.84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3216.8500000000004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3219.9700000000003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3220.6000000000004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3221.79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3239.63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3231.8700000000003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3235.03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3236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3224.01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3224.26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3253.42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3239.9900000000002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3224.7200000000003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3224.9100000000003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3239.92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3302.2000000000003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3329.2700000000004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3367.3900000000003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3318.9700000000003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3246.9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3494.5200000000004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3413.84</v>
      </c>
    </row>
    <row r="286" spans="1:27" x14ac:dyDescent="0.2">
      <c r="A286" s="77">
        <f t="shared" si="10"/>
        <v>43171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3303.9100000000003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3213.51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3219.76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3217.98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3217.75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3220.3500000000004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3299.1800000000003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3394.53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3226.04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3281.9900000000002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3297.6600000000003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3279.1000000000004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3279.79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3224.34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3227.29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3227.0600000000004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3226.84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3283.19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3304.67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3381.8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3342.0400000000004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3273.6600000000003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3515.29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3414.07</v>
      </c>
    </row>
    <row r="287" spans="1:27" x14ac:dyDescent="0.2">
      <c r="A287" s="77">
        <f t="shared" si="10"/>
        <v>43172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3292.76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3209.2300000000005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3207.04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3206.1600000000003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3205.53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3215.19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3231.08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3320.63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3234.88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3268.4500000000003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3299.92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3283.04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3278.21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3224.76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3223.57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3223.5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3223.7400000000002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3282.2700000000004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3269.9300000000003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3332.46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3314.26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3237.33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3470.0600000000004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3392.3300000000004</v>
      </c>
    </row>
    <row r="288" spans="1:27" x14ac:dyDescent="0.2">
      <c r="A288" s="77">
        <f t="shared" si="10"/>
        <v>43173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3294.0800000000004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3224.9100000000003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3208.84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3207.9700000000003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3205.0200000000004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3207.21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3258.03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3379.05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3222.7400000000002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3272.04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3242.9700000000003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3235.6800000000003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3224.83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3224.0600000000004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3221.79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3266.94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3299.19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3314.61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3316.53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3364.34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3348.17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3280.98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3486.0200000000004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3393.96</v>
      </c>
    </row>
    <row r="289" spans="1:25" x14ac:dyDescent="0.2">
      <c r="A289" s="77">
        <f t="shared" si="10"/>
        <v>43174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3297.19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3216.4900000000002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3208.37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3206.53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3206.9700000000003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3210.2000000000003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3283.32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3416.53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3255.04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3357.79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3406.78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3417.32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3374.58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3362.04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3363.38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3357.3100000000004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3357.15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3393.6000000000004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3379.2700000000004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3433.7000000000003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3391.0200000000004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3306.9100000000003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3497.4500000000003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3403.83</v>
      </c>
    </row>
    <row r="290" spans="1:25" x14ac:dyDescent="0.2">
      <c r="A290" s="77">
        <f t="shared" si="10"/>
        <v>43175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3312.05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3239.9100000000003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3208.09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3207.8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3207.26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3210.9300000000003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3308.71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3446.3200000000006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3268.33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3370.08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3411.6000000000004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3413.79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3394.58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3381.9500000000003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3371.0600000000004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3375.26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3385.82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3408.9500000000003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3382.04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3432.5200000000004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3396.09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3314.71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3515.3100000000004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3389.61</v>
      </c>
    </row>
    <row r="291" spans="1:25" x14ac:dyDescent="0.2">
      <c r="A291" s="77">
        <f t="shared" si="10"/>
        <v>43176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3257.7200000000003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3220.2400000000002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3212.4800000000005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3211.65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3206.33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3207.3700000000003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3234.05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3286.9300000000003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3218.01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3221.1600000000003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3268.25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3268.07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3240.1000000000004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3222.0600000000004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3219.53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3219.8900000000003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3220.34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3221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3223.7400000000002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3359.88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3321.59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3243.1400000000003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3413.42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3297.4700000000003</v>
      </c>
    </row>
    <row r="292" spans="1:25" x14ac:dyDescent="0.2">
      <c r="A292" s="77">
        <f t="shared" si="10"/>
        <v>43177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3223.03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3221.75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3219.27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3218.25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3217.62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3218.9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3232.9700000000003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3237.37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3289.98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3227.3700000000003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3228.67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3229.28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3229.51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3229.71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3228.78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3229.0200000000004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3228.63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3230.61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3241.1800000000003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3251.4400000000005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3248.46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3254.79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3353.9900000000002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3271.02</v>
      </c>
    </row>
    <row r="293" spans="1:25" x14ac:dyDescent="0.2">
      <c r="A293" s="77">
        <f t="shared" si="10"/>
        <v>43178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3214.6000000000004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3218.71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3217.3100000000004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3217.01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3217.1800000000003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3217.9700000000003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3235.21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3260.65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3232.1000000000004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3222.33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3223.01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3222.7700000000004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3221.71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3223.08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3222.04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3222.28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3222.29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3225.8500000000004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3229.87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3236.0600000000004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3244.48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3243.42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3365.2700000000004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3255.1600000000003</v>
      </c>
    </row>
    <row r="294" spans="1:25" x14ac:dyDescent="0.2">
      <c r="A294" s="77">
        <f t="shared" si="10"/>
        <v>43179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3216.94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3218.71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3217.13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3216.8700000000003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3216.46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3217.8900000000003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3233.34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3260.65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3234.6400000000003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3223.88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3223.62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3223.21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3223.2200000000003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3224.6200000000003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3223.51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3223.79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3223.73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3224.25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3231.67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3235.5600000000004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3234.5600000000004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3240.4100000000003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3379.13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3258.69</v>
      </c>
    </row>
    <row r="295" spans="1:25" x14ac:dyDescent="0.2">
      <c r="A295" s="77">
        <f t="shared" si="10"/>
        <v>43180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3231.78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3217.1400000000003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3216.46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3216.26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3217.03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3217.8900000000003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3230.8900000000003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3318.9700000000003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3234.92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3326.38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3326.3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3337.61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3306.8100000000004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3306.7000000000003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3305.9500000000003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3293.96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3283.54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3302.2200000000003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3252.36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3316.2200000000003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3299.4500000000003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3263.13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3470.6100000000006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3276.3100000000004</v>
      </c>
    </row>
    <row r="296" spans="1:25" x14ac:dyDescent="0.2">
      <c r="A296" s="77">
        <f t="shared" si="10"/>
        <v>43181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3221.96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3236.15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3222.3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3270.0600000000004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3263.9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3218.9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3233.96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3230.25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3267.46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3226.19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3245.67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3230.05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3238.65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3238.3100000000004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3237.9500000000003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3238.32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3234.28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3242.44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3262.2200000000003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3259.67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3255.53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3262.13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3400.88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3268.01</v>
      </c>
    </row>
    <row r="297" spans="1:25" x14ac:dyDescent="0.2">
      <c r="A297" s="77">
        <f t="shared" si="10"/>
        <v>43182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3228.0200000000004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3221.5200000000004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3238.4300000000003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3248.8500000000004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3242.76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3228.4900000000002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3230.15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3221.42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3234.82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3235.9900000000002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3236.26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3236.4800000000005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3236.05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3235.83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3234.4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3234.3500000000004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3234.52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3240.8500000000004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3245.23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3326.44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3270.96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3267.08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3356.4500000000003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3302.8</v>
      </c>
    </row>
    <row r="298" spans="1:25" x14ac:dyDescent="0.2">
      <c r="A298" s="77">
        <f t="shared" si="10"/>
        <v>43183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3253.5200000000004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3262.58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3274.6000000000004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3286.2700000000004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3273.04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3257.51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3254.17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3208.3900000000003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3227.4500000000003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3231.0600000000004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3241.51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3225.9100000000003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3227.54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3226.57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3225.7300000000005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3225.7400000000002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3226.69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3233.1600000000003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3334.75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3272.67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3267.82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3255.67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3400.0800000000004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3272.07</v>
      </c>
    </row>
    <row r="299" spans="1:25" x14ac:dyDescent="0.2">
      <c r="A299" s="77">
        <f t="shared" si="10"/>
        <v>43184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3223.4300000000003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3269.6000000000004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3280.46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3292.82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3293.4500000000003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3258.32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3277.2200000000003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3230.44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3287.1000000000004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3229.4900000000002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3232.88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3229.25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3259.6800000000003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3256.54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3274.53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3288.11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3289.79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3297.87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3283.98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3265.3500000000004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3267.82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3259.98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3380.75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3307.9</v>
      </c>
    </row>
    <row r="300" spans="1:25" x14ac:dyDescent="0.2">
      <c r="A300" s="77">
        <f t="shared" si="10"/>
        <v>43185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3237.65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3265.5200000000004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3282.87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3295.6000000000004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3295.63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3258.42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3267.2000000000003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3247.0600000000004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3249.4500000000003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3241.6600000000003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3238.78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3237.59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3237.2400000000002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3234.69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3234.71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3234.34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3227.01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3230.13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3250.6000000000004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3256.6600000000003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3254.29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3251.19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3312.34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3249.25</v>
      </c>
    </row>
    <row r="301" spans="1:25" x14ac:dyDescent="0.2">
      <c r="A301" s="77">
        <f t="shared" si="10"/>
        <v>43186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3216.71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3246.63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3245.88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3245.59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3246.3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3234.7700000000004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3258.23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3237.4300000000003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3244.76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3233.3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3233.13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3233.01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3232.83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3231.6400000000003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3226.53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3230.3900000000003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3227.02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3247.29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3254.4400000000005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3242.3100000000004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3256.5200000000004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3254.69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3373.7000000000003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3247.9900000000002</v>
      </c>
    </row>
    <row r="302" spans="1:25" x14ac:dyDescent="0.2">
      <c r="A302" s="77">
        <f t="shared" si="10"/>
        <v>43187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3216.67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3234.5600000000004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3234.03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3246.04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3234.57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3246.78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3277.75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3239.0800000000004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3242.6600000000003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3234.3900000000003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3234.0600000000004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3233.0800000000004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3230.98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3230.6800000000003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3230.4500000000003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3230.6200000000003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3227.32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3248.78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3245.1400000000003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3248.83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3249.7000000000003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3248.21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3377.2200000000003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3243.73</v>
      </c>
    </row>
    <row r="303" spans="1:25" x14ac:dyDescent="0.2">
      <c r="A303" s="77">
        <f t="shared" si="10"/>
        <v>43188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3215.98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3226.9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3232.5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3232.34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3232.7000000000003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3232.76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3226.2200000000003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3264.96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3243.86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3293.5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3318.04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3313.15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3277.9500000000003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3259.4100000000003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3259.1600000000003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3246.53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3236.21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3243.1600000000003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3240.26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3226.8900000000003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3245.7700000000004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3253.4800000000005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3393.6000000000004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3237.46</v>
      </c>
    </row>
    <row r="304" spans="1:25" x14ac:dyDescent="0.2">
      <c r="A304" s="77">
        <f t="shared" si="10"/>
        <v>43189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3216.4500000000003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3227.3300000000004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3244.79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3244.55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3232.92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3233.4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3229.28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3248.1800000000003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3227.8700000000003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3276.03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3289.61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3289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3260.54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3245.86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3245.9100000000003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3235.75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3235.8900000000003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3243.5600000000004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3235.2200000000003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3225.79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3243.71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3249.2200000000003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3436.1100000000006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3332.01</v>
      </c>
    </row>
    <row r="305" spans="1:27" x14ac:dyDescent="0.2">
      <c r="A305" s="77">
        <f t="shared" si="10"/>
        <v>43190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3219.75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3221.25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3244.6400000000003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3244.42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3257.1600000000003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3257.4500000000003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3235.9900000000002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3236.0400000000004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3221.46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3222.42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3211.5200000000004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3220.9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3222.6900000000005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3222.51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3221.76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3209.55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3236.3700000000003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3259.6800000000003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3250.1200000000003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3227.4100000000003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3240.0600000000004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3245.15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3446.0700000000006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3355.15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customHeight="1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43160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3779.86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3615.41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3600.6400000000003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3596.28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3603.59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3636.33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3746.6800000000003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3891.8900000000003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3669.2000000000003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3864.1800000000003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3909.08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3939.09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3926.5200000000004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3926.17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3944.1000000000004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3929.9000000000005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3930.4300000000003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3874.08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3842.75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3852.5200000000004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3798.41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3698.11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4037.4800000000005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3858.71</v>
      </c>
      <c r="AA313" s="78"/>
    </row>
    <row r="314" spans="1:27" x14ac:dyDescent="0.2">
      <c r="A314" s="77">
        <f>A313+1</f>
        <v>43161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3745.2700000000004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3644.44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3609.2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3597.2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3604.69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3607.58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3710.9400000000005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3819.7700000000004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3656.28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3772.7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3829.79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3805.6500000000005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3760.42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3759.8600000000006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3760.11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3760.2200000000003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3760.1800000000003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3785.26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3809.05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3828.79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3786.33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3712.76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3973.88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3868.1900000000005</v>
      </c>
    </row>
    <row r="315" spans="1:27" x14ac:dyDescent="0.2">
      <c r="A315" s="77">
        <f t="shared" ref="A315:A343" si="11">A314+1</f>
        <v>43162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3738.07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3642.05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3644.86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3644.6000000000004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3645.11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3646.33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3638.35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3654.4700000000003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3683.4900000000002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3640.88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3676.64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3676.61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3622.3500000000004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3634.66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3655.75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3655.9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3640.81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3721.7300000000005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3702.15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3705.2000000000003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3658.96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3699.4100000000003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3937.32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3835.04</v>
      </c>
    </row>
    <row r="316" spans="1:27" x14ac:dyDescent="0.2">
      <c r="A316" s="77">
        <f t="shared" si="11"/>
        <v>43163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3689.4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3635.08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3633.76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3630.92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3631.92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3632.6800000000003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3677.4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3651.2000000000003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3732.2300000000005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3642.94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3634.5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3645.01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3645.0600000000004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3643.8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3645.4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3643.98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3643.8100000000004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3739.4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3682.48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3685.66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3646.4900000000002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3700.42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3919.9300000000003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3792.2700000000004</v>
      </c>
    </row>
    <row r="317" spans="1:27" x14ac:dyDescent="0.2">
      <c r="A317" s="77">
        <f t="shared" si="11"/>
        <v>43164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3749.2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3615.32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3614.06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3611.17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3607.36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3629.48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3728.11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3835.4900000000002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3626.53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3827.57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3898.7700000000004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3824.1200000000003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3804.95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3804.58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3805.11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3805.0200000000004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3804.3600000000006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3870.8100000000004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3824.04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3913.53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3869.26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3789.9300000000003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4015.95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3915.05</v>
      </c>
    </row>
    <row r="318" spans="1:27" x14ac:dyDescent="0.2">
      <c r="A318" s="77">
        <f t="shared" si="11"/>
        <v>43165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3767.62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3664.01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3605.59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3604.4500000000003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3603.37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3613.3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3724.84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3815.67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3622.23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3763.37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3818.2200000000003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3809.9300000000003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3775.4400000000005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3774.2300000000005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3777.53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3778.38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3802.76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3836.1600000000003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3790.7200000000003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3844.09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3809.51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3761.25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3968.1500000000005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3873.4300000000003</v>
      </c>
    </row>
    <row r="319" spans="1:27" x14ac:dyDescent="0.2">
      <c r="A319" s="77">
        <f t="shared" si="11"/>
        <v>43166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3714.6400000000003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3608.66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3606.21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3601.36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3602.73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3606.25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3687.96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3729.9100000000003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3622.25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3723.26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3818.2300000000005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3807.2400000000002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3760.84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3727.96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3729.25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3696.9700000000003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3689.62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3757.7000000000003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3800.96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3844.8100000000004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3781.11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3703.34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3945.46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3856.17</v>
      </c>
    </row>
    <row r="320" spans="1:27" x14ac:dyDescent="0.2">
      <c r="A320" s="77">
        <f t="shared" si="11"/>
        <v>43167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3717.6200000000003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3642.17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3613.01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3611.58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3612.61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3614.02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3645.35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3680.55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3631.63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3631.63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3618.62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3619.67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3619.4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3619.44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3619.5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3619.8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3622.58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3711.58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3764.4700000000003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3861.3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3784.33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3645.91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3906.46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3823.7200000000003</v>
      </c>
    </row>
    <row r="321" spans="1:25" x14ac:dyDescent="0.2">
      <c r="A321" s="77">
        <f t="shared" si="11"/>
        <v>43168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3716.65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3663.6000000000004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3610.83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3609.59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3610.54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3623.84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3667.16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3703.92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3618.54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3732.5200000000004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3774.7400000000002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3761.2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3747.4900000000002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3717.88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3687.09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3687.15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3671.75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3756.7300000000005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3747.9000000000005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3827.42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3732.5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3648.42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3975.16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3835.34</v>
      </c>
    </row>
    <row r="322" spans="1:25" x14ac:dyDescent="0.2">
      <c r="A322" s="77">
        <f t="shared" si="11"/>
        <v>43169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3716.1400000000003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3641.71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3603.13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3602.6000000000004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3603.4700000000003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3611.1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3641.3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3704.13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3619.04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3734.78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3781.76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3764.88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3752.76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3722.51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3692.61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3691.9300000000003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3672.78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3749.7400000000002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3744.84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3828.5200000000004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3733.4500000000003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3647.44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3964.29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3859.92</v>
      </c>
    </row>
    <row r="323" spans="1:25" x14ac:dyDescent="0.2">
      <c r="A323" s="77">
        <f t="shared" si="11"/>
        <v>43170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3686.79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3649.36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3610.51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3614.07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3614.79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3616.15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3636.54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3627.67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3631.28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3632.3900000000003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3618.69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3618.98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3652.3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3636.95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3619.5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3619.7200000000003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3636.88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3708.05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3738.9900000000002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3782.55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3727.2200000000003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3644.85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3927.84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3835.6400000000003</v>
      </c>
    </row>
    <row r="324" spans="1:25" x14ac:dyDescent="0.2">
      <c r="A324" s="77">
        <f t="shared" si="11"/>
        <v>43171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3710.01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3606.7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3613.83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3611.8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3611.54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3614.51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3704.6000000000004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3813.57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3621.01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3684.96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3702.86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3681.6600000000003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3682.44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3619.0600000000004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3622.44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3622.1800000000003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3621.9300000000003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3686.33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3710.88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3799.0200000000004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3753.58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3675.4300000000003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3951.58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3835.9</v>
      </c>
    </row>
    <row r="325" spans="1:25" x14ac:dyDescent="0.2">
      <c r="A325" s="77">
        <f t="shared" si="11"/>
        <v>43172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3697.26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3601.8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3599.3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3598.29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3597.58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3608.61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3626.77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3729.12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3631.11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3669.4700000000003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3705.45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3686.15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3680.6400000000003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3619.55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3618.19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3618.11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3618.38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3685.27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3671.17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3742.63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3721.83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3633.91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3899.8900000000003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3811.05</v>
      </c>
    </row>
    <row r="326" spans="1:25" x14ac:dyDescent="0.2">
      <c r="A326" s="77">
        <f t="shared" si="11"/>
        <v>43173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3698.77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3619.7200000000003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3601.3500000000004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3600.36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3596.9900000000002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3599.5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3657.57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3795.88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3617.25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3673.59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3640.36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3632.03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3619.62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3618.75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3616.15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3667.76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3704.61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3722.2400000000002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3724.4300000000003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3779.07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3760.59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3683.8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3918.13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3812.92</v>
      </c>
    </row>
    <row r="327" spans="1:25" x14ac:dyDescent="0.2">
      <c r="A327" s="77">
        <f t="shared" si="11"/>
        <v>43174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3702.32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3610.1000000000004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3600.82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3598.71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3599.2200000000003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3602.91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3686.48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3838.7200000000003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3654.15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3771.58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3827.57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3839.62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3790.7700000000004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3776.4400000000005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3777.9700000000003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3771.03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3770.86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3812.51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3796.13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3858.34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3809.5600000000004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3713.4300000000003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3931.1900000000005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3824.1900000000005</v>
      </c>
    </row>
    <row r="328" spans="1:25" x14ac:dyDescent="0.2">
      <c r="A328" s="77">
        <f t="shared" si="11"/>
        <v>43175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3719.3100000000004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3636.86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3600.4900000000002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3600.17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3599.55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3603.7400000000002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3715.4900000000002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3872.76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3669.34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3785.63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3833.08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3835.58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3813.63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3799.1900000000005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3786.75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3791.55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3803.62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3830.05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3799.29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3856.9900000000002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3815.3500000000004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3722.3500000000004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3951.61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3807.9500000000003</v>
      </c>
    </row>
    <row r="329" spans="1:25" x14ac:dyDescent="0.2">
      <c r="A329" s="77">
        <f t="shared" si="11"/>
        <v>43176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3657.2200000000003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3614.38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3605.51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3604.57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3598.49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3599.67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3630.16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3690.6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3611.84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3615.44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3669.25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3669.05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3637.08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3616.46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3613.57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3613.98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3614.4900000000002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3615.25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3618.38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3773.9700000000003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3730.21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3640.55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3835.16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3702.65</v>
      </c>
    </row>
    <row r="330" spans="1:25" x14ac:dyDescent="0.2">
      <c r="A330" s="77">
        <f t="shared" si="11"/>
        <v>43177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3617.57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3616.11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3613.27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3612.11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3611.3900000000003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3612.8500000000004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3628.9300000000003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3633.96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3694.09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3622.53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3624.02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3624.7200000000003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3624.98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3625.21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3624.15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3624.42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3623.9700000000003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3626.2400000000002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3638.31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3650.04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3646.63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3653.87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3767.2400000000002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3672.41</v>
      </c>
    </row>
    <row r="331" spans="1:25" x14ac:dyDescent="0.2">
      <c r="A331" s="77">
        <f t="shared" si="11"/>
        <v>43178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3607.94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3612.6400000000003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3611.03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3610.69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3610.88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3611.79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3631.5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3660.57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3627.9300000000003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3616.77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3617.54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3617.27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3616.06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3617.63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3616.44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3616.71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3616.7200000000003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3620.8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3625.3900000000003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3632.4700000000003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3642.08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3640.88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3780.1400000000003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3654.29</v>
      </c>
    </row>
    <row r="332" spans="1:25" x14ac:dyDescent="0.2">
      <c r="A332" s="77">
        <f t="shared" si="11"/>
        <v>43179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3610.61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3612.6400000000003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3610.83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3610.53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3610.06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3611.7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3629.3500000000004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3660.57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3630.84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3618.54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3618.2400000000002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3617.78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3617.79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3619.3900000000003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3618.12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3618.44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3618.37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3618.96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3627.45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3631.8900000000003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3630.75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3637.44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3795.9700000000003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3658.33</v>
      </c>
    </row>
    <row r="333" spans="1:25" x14ac:dyDescent="0.2">
      <c r="A333" s="77">
        <f t="shared" si="11"/>
        <v>43180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3627.57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3610.84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3610.06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3609.83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3610.7200000000003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3611.7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3626.55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3727.2200000000003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3631.16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3735.6800000000003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3735.59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3748.5200000000004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3713.32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3713.2000000000003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3712.34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3698.6400000000003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3686.73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3708.08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3651.09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3724.07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3704.91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3663.4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3900.51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3678.4700000000003</v>
      </c>
    </row>
    <row r="334" spans="1:25" x14ac:dyDescent="0.2">
      <c r="A334" s="77">
        <f t="shared" si="11"/>
        <v>43181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3616.35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3632.57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3616.7400000000002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3671.32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3664.28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3612.8500000000004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3630.06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3625.83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3668.35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3621.1800000000003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3643.44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3625.59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3635.42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3635.03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3634.62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3635.05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3630.42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3639.75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3662.36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3659.4500000000003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3654.71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3662.26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3820.83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3668.98</v>
      </c>
    </row>
    <row r="335" spans="1:25" x14ac:dyDescent="0.2">
      <c r="A335" s="77">
        <f t="shared" si="11"/>
        <v>43182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3623.27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3615.8500000000004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3635.17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3647.08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3640.12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3623.81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3625.7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3615.73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3631.05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3632.38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3632.69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3632.94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3632.4500000000003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3632.21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3630.56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3630.51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3630.7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3637.94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3642.94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3735.75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3672.3500000000004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3667.92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3770.05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3708.7400000000002</v>
      </c>
    </row>
    <row r="336" spans="1:25" x14ac:dyDescent="0.2">
      <c r="A336" s="77">
        <f t="shared" si="11"/>
        <v>43183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3652.42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3662.77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3676.51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3689.84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3674.73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3656.98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3653.1600000000003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3600.84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3622.63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3626.75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3638.7000000000003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3620.86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3622.73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3621.62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3620.66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3620.67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3621.75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3629.15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3745.25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3674.31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3668.76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3654.88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3819.9100000000003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3673.62</v>
      </c>
    </row>
    <row r="337" spans="1:27" x14ac:dyDescent="0.2">
      <c r="A337" s="77">
        <f t="shared" si="11"/>
        <v>43184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3618.03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3670.8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3683.2000000000003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3697.33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3698.05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3657.9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3679.5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3626.04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3690.8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3624.96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3628.83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3624.6800000000003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3659.46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3655.87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3676.4300000000003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3691.9500000000003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3693.86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3703.11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3687.23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3665.94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3668.76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3659.8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3797.82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3714.57</v>
      </c>
    </row>
    <row r="338" spans="1:27" x14ac:dyDescent="0.2">
      <c r="A338" s="77">
        <f t="shared" si="11"/>
        <v>43185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3634.29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3666.1400000000003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3685.95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3700.5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3700.54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3658.02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3668.05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3645.04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3647.76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3638.86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3635.57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3634.21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3633.81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3630.9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3630.92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3630.5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3622.12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3625.69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3649.08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3656.01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3653.29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3649.76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3719.6400000000003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3647.54</v>
      </c>
    </row>
    <row r="339" spans="1:27" x14ac:dyDescent="0.2">
      <c r="A339" s="77">
        <f t="shared" si="11"/>
        <v>43186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3610.34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3644.54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3643.69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3643.3500000000004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3644.16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3630.9900000000002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3657.8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3634.02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3642.4100000000003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3629.3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3629.12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3628.98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3628.77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3627.41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3621.57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3625.98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3622.13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3645.3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3653.4700000000003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3639.6000000000004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3655.8500000000004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3653.76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3789.7700000000004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3646.09</v>
      </c>
    </row>
    <row r="340" spans="1:27" x14ac:dyDescent="0.2">
      <c r="A340" s="77">
        <f t="shared" si="11"/>
        <v>43187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3610.31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3630.75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3630.1400000000003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3643.86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3630.76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3644.71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3680.11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3635.92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3640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3630.55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3630.1800000000003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3629.05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3626.66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3626.31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3626.05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3626.25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3622.48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3647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3642.84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3647.05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3648.05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3646.34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3793.79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3641.2200000000003</v>
      </c>
    </row>
    <row r="341" spans="1:27" x14ac:dyDescent="0.2">
      <c r="A341" s="77">
        <f t="shared" si="11"/>
        <v>43188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3609.51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3621.99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3628.3900000000003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3628.21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3628.62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3628.69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3621.2200000000003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3665.4900000000002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3641.37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3698.11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3726.15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3720.5700000000006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3680.34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3659.15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3658.86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3644.4300000000003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3632.63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3640.58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3637.26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3621.98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3643.57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3652.37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3812.51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3634.06</v>
      </c>
    </row>
    <row r="342" spans="1:27" x14ac:dyDescent="0.2">
      <c r="A342" s="77">
        <f t="shared" si="11"/>
        <v>43189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3610.05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3622.4900000000002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3642.44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3642.17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3628.88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3629.4300000000003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3624.7200000000003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3646.32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3623.1000000000004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3678.1400000000003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3693.6600000000003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3692.9700000000003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3660.44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3643.67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3643.7200000000003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3632.11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3632.27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3641.04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3631.51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3620.7200000000003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3641.21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3647.5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3861.09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3742.12</v>
      </c>
    </row>
    <row r="343" spans="1:27" x14ac:dyDescent="0.2">
      <c r="A343" s="77">
        <f t="shared" si="11"/>
        <v>43190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3613.82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3615.54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3642.27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3642.02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3656.58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3656.9100000000003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3632.38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3632.44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3615.78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3616.87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3604.42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3615.14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3617.1800000000003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3616.9700000000003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3616.12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3602.16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3632.82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3659.46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3648.54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3622.58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3637.04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3642.86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3872.4700000000003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3768.5600000000004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7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7" ht="12.75" customHeight="1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43160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3762.4400000000005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3600.61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3586.08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3581.79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3588.98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3621.19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3729.78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3872.6800000000003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3653.54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3845.4100000000003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3889.6000000000004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3919.12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3906.76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3906.41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3924.05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3910.08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3910.6000000000004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3855.15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3824.32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3833.9300000000003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3780.6900000000005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3681.9900000000002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4015.95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3840.03</v>
      </c>
      <c r="AA350" s="78"/>
    </row>
    <row r="351" spans="1:27" x14ac:dyDescent="0.2">
      <c r="A351" s="77">
        <f>A350+1</f>
        <v>43161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3728.4000000000005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3629.17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3594.5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3582.69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3590.06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3592.9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3694.62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3801.71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3640.83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3755.3900000000003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3811.5600000000004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3787.8100000000004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3743.3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3742.75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3743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3743.11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3743.07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3767.7400000000002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3791.1600000000003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3810.58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3768.8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3696.41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3953.36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3849.3500000000004</v>
      </c>
    </row>
    <row r="352" spans="1:27" x14ac:dyDescent="0.2">
      <c r="A352" s="77">
        <f t="shared" ref="A352:A380" si="12">A351+1</f>
        <v>43162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3721.3100000000004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3626.82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3629.59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3629.33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3629.83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3631.04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3623.1800000000003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3639.04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3667.6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3625.67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3660.86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3660.83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3607.44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3619.55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3640.3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3640.45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3625.61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3705.23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3685.96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3688.9700000000003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3643.4700000000003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3683.27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3917.38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3816.7400000000002</v>
      </c>
    </row>
    <row r="353" spans="1:25" x14ac:dyDescent="0.2">
      <c r="A353" s="77">
        <f t="shared" si="12"/>
        <v>43163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3673.42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3619.9700000000003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3618.67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3615.87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3616.85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3617.6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3661.61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3635.83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3715.5600000000004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3627.7000000000003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3619.3900000000003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3629.7400000000002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3629.79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3628.55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3630.12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3628.7200000000003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3628.5600000000004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3722.62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3666.61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3669.73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3631.2000000000003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3684.26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3900.2700000000004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3774.6400000000003</v>
      </c>
    </row>
    <row r="354" spans="1:25" x14ac:dyDescent="0.2">
      <c r="A354" s="77">
        <f t="shared" si="12"/>
        <v>43164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3732.26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3600.52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3599.28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3596.4300000000003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3592.6800000000003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3614.45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3711.51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3817.1800000000003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3611.55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3809.38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3879.4500000000003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3805.9900000000002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3787.12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3786.76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3787.28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3787.2000000000003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3786.55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3851.9300000000003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3805.91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3893.9700000000003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3850.41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3772.34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3994.75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3895.4700000000003</v>
      </c>
    </row>
    <row r="355" spans="1:25" x14ac:dyDescent="0.2">
      <c r="A355" s="77">
        <f t="shared" si="12"/>
        <v>43165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3750.3900000000003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3648.4300000000003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3590.94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3589.83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3588.76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3598.53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3708.3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3797.6800000000003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3607.32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3746.21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3800.1800000000003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3792.03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3758.08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3756.9000000000005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3760.1400000000003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3760.9800000000005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3784.9700000000003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3817.84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3773.12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3825.6400000000003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3791.6100000000006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3744.12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3947.7200000000003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3854.51</v>
      </c>
    </row>
    <row r="356" spans="1:25" x14ac:dyDescent="0.2">
      <c r="A356" s="77">
        <f t="shared" si="12"/>
        <v>43166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3698.26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3593.9700000000003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3591.55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3586.79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3588.1400000000003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3591.59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3672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3713.28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3607.34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3706.7400000000002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3800.1900000000005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3789.38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3743.7200000000003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3711.36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3712.63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3680.86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3673.63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3740.63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3783.2000000000003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3826.3500000000004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3763.66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3687.1400000000003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3925.3900000000003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3837.53</v>
      </c>
    </row>
    <row r="357" spans="1:25" x14ac:dyDescent="0.2">
      <c r="A357" s="77">
        <f t="shared" si="12"/>
        <v>43167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3701.19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3626.94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3598.25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3596.84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3597.86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3599.2400000000002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3630.07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3664.71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3616.57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3616.57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3603.76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3604.8100000000004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3604.54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3604.57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3604.63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3604.9300000000003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3607.66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3695.2400000000002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3747.29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3842.58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3766.84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3630.62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3887.01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3805.59</v>
      </c>
    </row>
    <row r="358" spans="1:25" x14ac:dyDescent="0.2">
      <c r="A358" s="77">
        <f t="shared" si="12"/>
        <v>43168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3700.23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3648.03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3596.1000000000004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3594.88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3595.82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3608.9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3651.53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3687.7000000000003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3603.69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3715.8500000000004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3757.4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3744.07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3730.58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3701.44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3671.14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3671.2000000000003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3656.05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3739.67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3730.9800000000005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3809.2400000000002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3715.83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3633.1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3954.62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3817.03</v>
      </c>
    </row>
    <row r="359" spans="1:25" x14ac:dyDescent="0.2">
      <c r="A359" s="77">
        <f t="shared" si="12"/>
        <v>43169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3699.73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3626.4900000000002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3588.53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3588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3588.86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3596.37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3626.08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3687.91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3604.1800000000003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3718.08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3764.3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3747.6900000000005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3735.76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3706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3676.57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3675.9100000000003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3657.0600000000004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3732.8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3727.9700000000003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3810.3100000000004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3716.76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3632.13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3943.92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3841.2200000000003</v>
      </c>
    </row>
    <row r="360" spans="1:25" x14ac:dyDescent="0.2">
      <c r="A360" s="77">
        <f t="shared" si="12"/>
        <v>43170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3670.8500000000004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3634.01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3595.78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3599.29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3600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3601.34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3621.4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3612.67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3616.23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3617.32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3603.84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3604.12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3636.91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3621.81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3604.63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3604.8500000000004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3621.73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3691.77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3722.2200000000003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3765.08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3710.6400000000003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3629.58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3908.0600000000004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3817.33</v>
      </c>
    </row>
    <row r="361" spans="1:25" x14ac:dyDescent="0.2">
      <c r="A361" s="77">
        <f t="shared" si="12"/>
        <v>43171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3693.7000000000003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3592.03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3599.06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3597.06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3596.8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3599.7200000000003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3688.38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3795.6000000000004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3606.12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3669.05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3686.66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3665.8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3666.57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3604.2000000000003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3607.53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3607.27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3607.02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3670.3900000000003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3694.55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3781.29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3736.5700000000006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3659.67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3931.42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3817.58</v>
      </c>
    </row>
    <row r="362" spans="1:25" x14ac:dyDescent="0.2">
      <c r="A362" s="77">
        <f t="shared" si="12"/>
        <v>43172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3681.16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3587.2200000000003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3584.75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3583.76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3583.0600000000004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3593.92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3611.79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3712.5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3616.06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3653.81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3689.21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3670.2200000000003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3664.79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3604.6800000000003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3603.3500000000004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3603.26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3603.53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3669.3500000000004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3655.48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3725.8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3705.33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3618.82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3880.55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3793.13</v>
      </c>
    </row>
    <row r="363" spans="1:25" x14ac:dyDescent="0.2">
      <c r="A363" s="77">
        <f t="shared" si="12"/>
        <v>43173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3682.6400000000003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3604.8500000000004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3586.77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3585.79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3582.48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3584.9500000000003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3642.09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3778.2000000000003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3602.42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3657.86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3625.16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3616.96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3604.76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3603.9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3601.34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3652.12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3688.3900000000003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3705.73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3707.8900000000003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3761.65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3743.4700000000003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3667.91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3898.4900000000002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3794.9700000000003</v>
      </c>
    </row>
    <row r="364" spans="1:25" x14ac:dyDescent="0.2">
      <c r="A364" s="77">
        <f t="shared" si="12"/>
        <v>43174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3686.13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3595.38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3586.25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3584.1800000000003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3584.6800000000003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3588.31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3670.54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3820.3500000000004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3638.73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3754.29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3809.38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3821.2400000000002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3773.17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3759.07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3760.57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3753.75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3753.57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3794.5600000000004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3778.4400000000005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3839.66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3791.66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3697.07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3911.3500000000004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3806.0600000000004</v>
      </c>
    </row>
    <row r="365" spans="1:25" x14ac:dyDescent="0.2">
      <c r="A365" s="77">
        <f t="shared" si="12"/>
        <v>43175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3702.85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3621.7200000000003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3585.9300000000003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3585.61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3585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3589.13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3699.09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3853.8500000000004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3653.6800000000003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3768.11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3814.8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3817.26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3795.67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3781.46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3769.21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3773.9300000000003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3785.8100000000004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3811.82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3781.5600000000004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3838.33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3797.36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3705.84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3931.4400000000005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3790.08</v>
      </c>
    </row>
    <row r="366" spans="1:25" x14ac:dyDescent="0.2">
      <c r="A366" s="77">
        <f t="shared" si="12"/>
        <v>43176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3641.75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3599.6000000000004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3590.87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3589.94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3583.96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3585.12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3615.13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3674.6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3597.1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3600.6400000000003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3653.59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3653.3900000000003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3621.9300000000003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3601.6400000000003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3598.8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3599.2000000000003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3599.71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3600.45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3603.53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3756.6400000000003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3713.58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3625.3500000000004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3816.8500000000004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3686.45</v>
      </c>
    </row>
    <row r="367" spans="1:25" x14ac:dyDescent="0.2">
      <c r="A367" s="77">
        <f t="shared" si="12"/>
        <v>43177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3602.73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3601.3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3598.5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3597.36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3596.65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3598.09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3613.91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3618.86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3678.03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3607.61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3609.08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3609.77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3610.03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3610.25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3609.21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3609.48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3609.03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3611.26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3623.1400000000003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3634.69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3631.33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3638.45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3750.0200000000004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3656.7</v>
      </c>
    </row>
    <row r="368" spans="1:25" x14ac:dyDescent="0.2">
      <c r="A368" s="77">
        <f t="shared" si="12"/>
        <v>43178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3593.26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3597.88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3596.3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3595.9700000000003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3596.15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3597.05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3616.44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3645.05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3612.9300000000003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3601.9500000000003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3602.71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3602.44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3601.25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3602.79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3601.62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3601.89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3601.9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3605.9100000000003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3610.4300000000003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3617.3900000000003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3626.86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3625.67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3762.71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3638.87</v>
      </c>
    </row>
    <row r="369" spans="1:25" x14ac:dyDescent="0.2">
      <c r="A369" s="77">
        <f t="shared" si="12"/>
        <v>43179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3595.88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3597.88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3596.1000000000004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3595.81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3595.34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3596.96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3614.33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3645.05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3615.79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3603.69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3603.4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3602.94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3602.95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3604.52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3603.27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3603.59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3603.52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3604.11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3612.45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3616.83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3615.7000000000003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3622.28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3778.29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3642.84</v>
      </c>
    </row>
    <row r="370" spans="1:25" x14ac:dyDescent="0.2">
      <c r="A370" s="77">
        <f t="shared" si="12"/>
        <v>43180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3612.58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3596.11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3595.34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3595.12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3595.9900000000002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3596.96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3611.57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3710.6400000000003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3616.11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3718.96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3718.87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3731.6000000000004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3696.96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3696.83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3695.9900000000002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3682.51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3670.79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3691.8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3635.7200000000003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3707.54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3688.6800000000003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3647.83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3881.16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3662.66</v>
      </c>
    </row>
    <row r="371" spans="1:25" x14ac:dyDescent="0.2">
      <c r="A371" s="77">
        <f t="shared" si="12"/>
        <v>43181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3601.53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3617.4900000000002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3601.9100000000003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3655.62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3648.7000000000003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3598.09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3615.03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3610.86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3652.71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3606.29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3628.19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3610.63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3620.3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3619.92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3619.51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3619.9300000000003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3615.38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3624.56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3646.8100000000004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3643.94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3639.29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3646.71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3802.75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3653.32</v>
      </c>
    </row>
    <row r="372" spans="1:25" x14ac:dyDescent="0.2">
      <c r="A372" s="77">
        <f t="shared" si="12"/>
        <v>43182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3608.3500000000004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3601.04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3620.05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3631.77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3624.92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3608.87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3610.7400000000002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3600.92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3616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3617.31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3617.61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3617.86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3617.38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3617.1400000000003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3615.52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3615.4700000000003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3615.65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3622.77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3627.7000000000003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3719.03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3656.6400000000003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3652.28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3752.78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3692.4500000000003</v>
      </c>
    </row>
    <row r="373" spans="1:25" x14ac:dyDescent="0.2">
      <c r="A373" s="77">
        <f t="shared" si="12"/>
        <v>43183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3637.03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3647.2200000000003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3660.7400000000002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3673.85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3658.98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3641.52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3637.75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3586.27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3607.71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3611.77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3623.52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3605.9700000000003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3607.81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3606.7200000000003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3605.77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3605.79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3606.8500000000004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3614.13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3728.37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3658.57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3653.11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3639.44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3801.84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3657.8900000000003</v>
      </c>
    </row>
    <row r="374" spans="1:25" x14ac:dyDescent="0.2">
      <c r="A374" s="77">
        <f t="shared" si="12"/>
        <v>43184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3603.19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3655.11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3667.32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3681.2200000000003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3681.9300000000003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3642.42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3663.6800000000003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3611.07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3674.8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3610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3613.81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3609.73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3643.96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3640.4300000000003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3660.65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3675.92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3677.81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3686.91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3671.28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3650.33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3653.11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3644.29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3780.1100000000006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3698.1800000000003</v>
      </c>
    </row>
    <row r="375" spans="1:25" x14ac:dyDescent="0.2">
      <c r="A375" s="77">
        <f t="shared" si="12"/>
        <v>43185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3619.1800000000003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3650.53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3670.03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3684.34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3684.38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3642.53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3652.41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3629.76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3632.4500000000003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3623.6800000000003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3620.4500000000003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3619.11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3618.7200000000003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3615.8500000000004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3615.87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3615.46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3607.21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3610.73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3633.75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3640.56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3637.89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3634.4100000000003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3703.17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3632.23</v>
      </c>
    </row>
    <row r="376" spans="1:25" x14ac:dyDescent="0.2">
      <c r="A376" s="77">
        <f t="shared" si="12"/>
        <v>43186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3595.62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3629.27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3628.44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3628.11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3628.9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3615.9300000000003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3642.33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3618.9300000000003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3627.1800000000003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3614.28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3614.1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3613.96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3613.75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3612.42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3606.67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3611.01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3607.2200000000003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3630.02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3638.0600000000004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3624.42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3640.4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3638.34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3772.1800000000003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3630.8</v>
      </c>
    </row>
    <row r="377" spans="1:25" x14ac:dyDescent="0.2">
      <c r="A377" s="77">
        <f t="shared" si="12"/>
        <v>43187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3595.59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3615.7000000000003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3615.1000000000004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3628.61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3615.71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3629.44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3664.28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3620.79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3624.81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3615.51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3615.1400000000003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3614.04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3611.6800000000003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3611.34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3611.08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3611.28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3607.5600000000004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3631.7000000000003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3627.6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3631.75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3632.73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3631.05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3776.1400000000003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3626.01</v>
      </c>
    </row>
    <row r="378" spans="1:25" x14ac:dyDescent="0.2">
      <c r="A378" s="77">
        <f t="shared" si="12"/>
        <v>43188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3594.8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3607.09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3613.3900000000003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3613.2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3613.61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3613.6800000000003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3606.33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3649.8900000000003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3626.16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3681.9900000000002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3709.58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3704.09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3664.5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3643.65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3643.37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3629.16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3617.55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3625.37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3622.11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3607.07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3628.32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3636.98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3794.5600000000004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3618.96</v>
      </c>
    </row>
    <row r="379" spans="1:25" x14ac:dyDescent="0.2">
      <c r="A379" s="77">
        <f t="shared" si="12"/>
        <v>43189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3595.33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3607.58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3627.21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3626.94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3613.86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3614.4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3609.77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3631.02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3608.1800000000003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3662.34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3677.61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3676.9300000000003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3644.92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3628.4100000000003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3628.46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3617.04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3617.2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3625.83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3616.4500000000003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3605.83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3626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3632.19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3842.37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3725.3</v>
      </c>
    </row>
    <row r="380" spans="1:25" x14ac:dyDescent="0.2">
      <c r="A380" s="77">
        <f t="shared" si="12"/>
        <v>43190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3599.04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3600.7400000000002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3627.04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3626.8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3641.12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3641.44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3617.31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3617.37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3600.9700000000003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3602.05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3589.79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3600.34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3602.3500000000004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3602.15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3601.31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3587.57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3617.7400000000002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3643.96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3633.21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3607.66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3621.8900000000003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3627.62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3853.57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3751.32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5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7" ht="12.75" customHeight="1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43160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3699.25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3546.94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3533.26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3529.2200000000003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3535.9900000000002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3566.31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3668.51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3803.01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3596.76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3777.34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3818.9300000000003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3846.7200000000003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3835.08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3834.75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3851.36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3838.2000000000003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3838.7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3786.51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3757.4900000000002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3766.54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3716.42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3623.53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3937.8500000000004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3772.2700000000004</v>
      </c>
      <c r="AA387" s="78"/>
    </row>
    <row r="388" spans="1:27" x14ac:dyDescent="0.2">
      <c r="A388" s="77">
        <f>A387+1</f>
        <v>43161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3667.21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3573.82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3541.1800000000003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3530.07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3537.01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3539.6800000000003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3635.4100000000003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3736.21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3584.79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3692.61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3745.4800000000005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3723.13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3681.24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3680.7200000000003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3680.95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3681.05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3681.02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3704.2400000000002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3726.28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3744.5600000000004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3705.23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3637.1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3878.9400000000005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3781.05</v>
      </c>
    </row>
    <row r="389" spans="1:27" x14ac:dyDescent="0.2">
      <c r="A389" s="77">
        <f t="shared" ref="A389:A417" si="13">A388+1</f>
        <v>43162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3660.54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3571.61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3574.21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3573.9700000000003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3574.44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3575.57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3568.1800000000003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3583.11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3609.99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3570.52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3603.6400000000003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3603.62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3553.37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3564.76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3584.3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3584.4300000000003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3570.46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3645.41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3627.27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3630.1000000000004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3587.27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3624.73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3845.08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3750.3500000000004</v>
      </c>
    </row>
    <row r="390" spans="1:27" x14ac:dyDescent="0.2">
      <c r="A390" s="77">
        <f t="shared" si="13"/>
        <v>43163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3615.4700000000003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3565.16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3563.9300000000003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3561.3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3562.23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3562.9300000000003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3604.35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3580.08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3655.13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3572.44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3564.61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3574.35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3574.4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3573.23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3574.71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3573.3900000000003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3573.2400000000002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3661.78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3609.05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3612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3575.7200000000003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3625.67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3828.9700000000003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3710.7400000000002</v>
      </c>
    </row>
    <row r="391" spans="1:27" x14ac:dyDescent="0.2">
      <c r="A391" s="77">
        <f t="shared" si="13"/>
        <v>43164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3670.84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3546.8500000000004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3545.6800000000003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3543.01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3539.48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3559.9700000000003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3651.31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3750.7700000000004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3557.23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3743.4300000000003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3809.37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3740.2400000000002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3722.4800000000005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3722.13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3722.63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3722.55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3721.9400000000005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3783.4700000000003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3740.17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3823.05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3782.04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3708.57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3917.9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3824.4500000000003</v>
      </c>
    </row>
    <row r="392" spans="1:27" x14ac:dyDescent="0.2">
      <c r="A392" s="77">
        <f t="shared" si="13"/>
        <v>43165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3687.9100000000003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3591.94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3537.84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3536.79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3535.78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3544.98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3648.29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3732.41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3553.25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3683.9700000000003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3734.7700000000004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3727.1000000000004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3695.15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3694.03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3697.09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3697.87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3720.45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3751.3900000000003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3709.3100000000004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3758.7300000000005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3726.7000000000003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3682.01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3873.63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3785.91</v>
      </c>
    </row>
    <row r="393" spans="1:27" x14ac:dyDescent="0.2">
      <c r="A393" s="77">
        <f t="shared" si="13"/>
        <v>43166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3638.84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3540.69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3538.41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3533.9300000000003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3535.2000000000003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3538.45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3614.13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3652.98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3553.27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3646.82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3734.78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3724.6000000000004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3681.63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3651.17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3652.37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3622.4700000000003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3615.66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3678.7200000000003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3718.79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3759.4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3700.4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3628.38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3852.6100000000006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3769.92</v>
      </c>
    </row>
    <row r="394" spans="1:27" x14ac:dyDescent="0.2">
      <c r="A394" s="77">
        <f t="shared" si="13"/>
        <v>43167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3641.6000000000004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3571.7200000000003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3544.71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3543.3900000000003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3544.34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3545.65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3574.66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3607.27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3561.96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3561.96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3549.91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3550.8900000000003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3550.63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3550.67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3550.7200000000003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3551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3553.57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3636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3684.99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3774.67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3703.3900000000003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3575.1800000000003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3816.4900000000002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3739.87</v>
      </c>
    </row>
    <row r="395" spans="1:27" x14ac:dyDescent="0.2">
      <c r="A395" s="77">
        <f t="shared" si="13"/>
        <v>43168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3640.7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3591.5600000000004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3542.69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3541.54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3542.4300000000003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3554.7400000000002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3594.86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3628.9100000000003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3549.84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3655.4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3694.5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3681.96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3669.26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3641.84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3613.32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3613.38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3599.12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3677.82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3669.6400000000003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3743.29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3655.38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3577.51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3880.13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3750.63</v>
      </c>
    </row>
    <row r="396" spans="1:27" x14ac:dyDescent="0.2">
      <c r="A396" s="77">
        <f t="shared" si="13"/>
        <v>43169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3640.23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3571.29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3535.57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3535.07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3535.88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3542.95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3570.91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3629.1000000000004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3550.3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3657.5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3701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3685.37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3674.1400000000003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3646.13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3618.4300000000003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3617.8100000000004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3600.07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3671.3500000000004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3666.81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3744.3100000000004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3656.26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3576.6000000000004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3870.0600000000004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3773.3900000000003</v>
      </c>
    </row>
    <row r="397" spans="1:27" x14ac:dyDescent="0.2">
      <c r="A397" s="77">
        <f t="shared" si="13"/>
        <v>43170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3613.04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3578.38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3542.4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3545.69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3546.36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3547.62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3566.51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3558.29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3561.6400000000003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3562.66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3549.9700000000003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3550.2400000000002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3581.1000000000004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3566.89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3550.7200000000003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3550.9300000000003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3566.82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3632.7400000000002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3661.3900000000003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3701.7400000000002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3650.4900000000002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3574.2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3836.3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3750.9100000000003</v>
      </c>
    </row>
    <row r="398" spans="1:27" x14ac:dyDescent="0.2">
      <c r="A398" s="77">
        <f t="shared" si="13"/>
        <v>43171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3634.55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3538.86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3545.48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3543.59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3543.35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3546.1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3629.54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3730.46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3552.12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3611.3500000000004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3627.9300000000003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3608.29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3609.02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3550.32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3553.45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3553.2000000000003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3552.9700000000003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3612.62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3635.36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3716.9900000000002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3674.9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3602.52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3858.29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3751.15</v>
      </c>
    </row>
    <row r="399" spans="1:27" x14ac:dyDescent="0.2">
      <c r="A399" s="77">
        <f t="shared" si="13"/>
        <v>43172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3622.75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3534.33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3532.01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3531.08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3530.42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3540.64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3557.46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3652.25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3561.48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3597.01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3630.33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3612.46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3607.3500000000004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3550.77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3549.51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3549.4300000000003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3549.69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3611.6400000000003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3598.58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3664.76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3645.5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3564.07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3810.41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3728.13</v>
      </c>
    </row>
    <row r="400" spans="1:27" x14ac:dyDescent="0.2">
      <c r="A400" s="77">
        <f t="shared" si="13"/>
        <v>43173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3624.1400000000003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3550.9300000000003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3533.92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3532.99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3529.88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3532.2000000000003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3585.98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3714.08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3548.6400000000003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3600.82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3570.05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3562.33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3550.84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3550.03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3547.62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3595.42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3629.55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3645.88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3647.91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3698.51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3681.4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3610.28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3827.3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3729.8600000000006</v>
      </c>
    </row>
    <row r="401" spans="1:25" x14ac:dyDescent="0.2">
      <c r="A401" s="77">
        <f t="shared" si="13"/>
        <v>43174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3627.4300000000003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3542.01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3533.42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3531.4700000000003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3531.94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3535.36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3612.76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3753.76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3582.82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3691.57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3743.4300000000003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3754.59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3709.3500000000004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3696.07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3697.4900000000002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3691.07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3690.91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3729.4800000000005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3714.3100000000004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3771.9300000000003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3726.75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3637.7200000000003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3839.4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3740.3</v>
      </c>
    </row>
    <row r="402" spans="1:25" x14ac:dyDescent="0.2">
      <c r="A402" s="77">
        <f t="shared" si="13"/>
        <v>43175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3643.17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3566.81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3533.12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3532.82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3532.2400000000002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3536.13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3639.63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3785.29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3596.88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3704.59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3748.53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3750.8500000000004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3730.5200000000004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3717.15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3705.63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3710.07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3721.25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3745.7300000000005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3717.2400000000002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3770.6800000000003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3732.11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3645.98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3858.3100000000004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3725.26</v>
      </c>
    </row>
    <row r="403" spans="1:25" x14ac:dyDescent="0.2">
      <c r="A403" s="77">
        <f t="shared" si="13"/>
        <v>43176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3585.6600000000003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3545.98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3537.77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3536.89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3531.26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3532.36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3560.6000000000004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3616.58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3543.63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3546.96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3596.8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3596.62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3567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3547.91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3545.23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3545.61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3546.09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3546.79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3549.69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3693.79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3653.26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3570.2200000000003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3750.46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3627.73</v>
      </c>
    </row>
    <row r="404" spans="1:25" x14ac:dyDescent="0.2">
      <c r="A404" s="77">
        <f t="shared" si="13"/>
        <v>43177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3548.94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3547.59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3544.96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3543.88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3543.21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3544.5600000000004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3559.46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3564.12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3619.81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3553.53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3554.91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3555.56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3555.8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3556.01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3555.03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3555.28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3554.87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3556.9700000000003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3568.1400000000003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3579.01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3575.8500000000004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3582.55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3687.56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3599.73</v>
      </c>
    </row>
    <row r="405" spans="1:25" x14ac:dyDescent="0.2">
      <c r="A405" s="77">
        <f t="shared" si="13"/>
        <v>43178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3540.02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3544.37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3542.88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3542.57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3542.7400000000002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3543.58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3561.83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3588.76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3558.53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3548.2000000000003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3548.91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3548.66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3547.54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3548.99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3547.8900000000003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3548.14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3548.15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3551.92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3556.1800000000003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3562.73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3571.64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3570.52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3699.5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3582.9500000000003</v>
      </c>
    </row>
    <row r="406" spans="1:25" x14ac:dyDescent="0.2">
      <c r="A406" s="77">
        <f t="shared" si="13"/>
        <v>43179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3542.4900000000002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3544.37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3542.69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3542.42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3541.98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3543.5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3559.8500000000004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3588.76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3561.2200000000003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3549.84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3549.56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3549.13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3549.14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3550.62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3549.44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3549.7400000000002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3549.67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3550.23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3558.08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3562.2000000000003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3561.1400000000003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3567.34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3714.1600000000003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3586.6800000000003</v>
      </c>
    </row>
    <row r="407" spans="1:25" x14ac:dyDescent="0.2">
      <c r="A407" s="77">
        <f t="shared" si="13"/>
        <v>43180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3558.2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3542.71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3541.98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3541.77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3542.59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3543.5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3557.25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3650.4900000000002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3561.52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3658.33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3658.25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3670.2200000000003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3637.62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3637.5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3636.71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3624.02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3612.9900000000002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3632.76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3579.98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3647.57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3629.83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3591.38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3810.9900000000002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3605.34</v>
      </c>
    </row>
    <row r="408" spans="1:25" x14ac:dyDescent="0.2">
      <c r="A408" s="77">
        <f t="shared" si="13"/>
        <v>43181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3547.81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3562.83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3548.1600000000003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3598.7200000000003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3592.2000000000003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3544.5600000000004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3560.51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3556.58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3595.9700000000003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3552.28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3572.9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3556.37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3565.4700000000003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3565.11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3564.73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3565.12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3560.84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3569.48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3590.42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3587.7200000000003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3583.34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3590.33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3737.1900000000005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3596.55</v>
      </c>
    </row>
    <row r="409" spans="1:25" x14ac:dyDescent="0.2">
      <c r="A409" s="77">
        <f t="shared" si="13"/>
        <v>43182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3554.2200000000003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3547.34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3565.2400000000002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3576.27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3569.82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3554.7200000000003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3556.4700000000003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3547.23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3561.42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3562.65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3562.94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3563.17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3562.7200000000003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3562.4900000000002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3560.9700000000003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3560.92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3561.1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3567.8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3572.44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3658.4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3599.67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3595.57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3690.16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3633.37</v>
      </c>
    </row>
    <row r="410" spans="1:25" x14ac:dyDescent="0.2">
      <c r="A410" s="77">
        <f t="shared" si="13"/>
        <v>43183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3581.2200000000003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3590.8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3603.53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3615.87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3601.88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3585.44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3581.9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3533.44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3553.62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3557.44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3568.5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3551.98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3553.71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3552.69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3551.8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3551.81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3552.81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3559.67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3667.19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3601.49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3596.3500000000004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3583.4900000000002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3736.34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3600.8500000000004</v>
      </c>
    </row>
    <row r="411" spans="1:25" x14ac:dyDescent="0.2">
      <c r="A411" s="77">
        <f t="shared" si="13"/>
        <v>43184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3549.36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3598.23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3609.7200000000003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3622.8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3623.4700000000003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3586.29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3606.3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3556.78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3616.76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3555.78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3559.37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3555.52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3587.73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3584.41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3603.4500000000003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3617.82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3619.6000000000004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3628.16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3613.45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3593.73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3596.3500000000004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3588.05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3715.88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3638.77</v>
      </c>
    </row>
    <row r="412" spans="1:25" x14ac:dyDescent="0.2">
      <c r="A412" s="77">
        <f t="shared" si="13"/>
        <v>43185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3564.42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3593.92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3612.27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3625.75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3625.78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3586.4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3595.69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3574.37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3576.9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3568.65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3565.61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3564.3500000000004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3563.98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3561.28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3561.3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3560.91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3553.15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3556.46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3578.12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3584.54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3582.02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3578.75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3643.4700000000003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3576.69</v>
      </c>
    </row>
    <row r="413" spans="1:25" x14ac:dyDescent="0.2">
      <c r="A413" s="77">
        <f t="shared" si="13"/>
        <v>43186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3542.25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3573.91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3573.13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3572.82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3573.57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3561.36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3586.2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3564.1800000000003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3571.94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3559.8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3559.63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3559.5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3559.31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3558.05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3552.6400000000003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3556.7200000000003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3553.16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3574.62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3582.1800000000003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3569.34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3584.3900000000003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3582.45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3708.42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3575.35</v>
      </c>
    </row>
    <row r="414" spans="1:25" x14ac:dyDescent="0.2">
      <c r="A414" s="77">
        <f t="shared" si="13"/>
        <v>43187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3542.21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3561.1400000000003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3560.58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3573.29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3561.15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3574.07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3606.86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3565.9300000000003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3569.71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3560.96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3560.61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3559.57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3557.36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3557.03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3556.79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3556.98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3553.48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3576.2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3572.34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3576.24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3577.17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3575.59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3712.1400000000003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3570.84</v>
      </c>
    </row>
    <row r="415" spans="1:25" x14ac:dyDescent="0.2">
      <c r="A415" s="77">
        <f t="shared" si="13"/>
        <v>43188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3541.4700000000003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3553.03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3558.96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3558.79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3559.17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3559.24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3552.32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3593.32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3570.98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3623.53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3649.5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3644.33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3607.07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3587.45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3587.1800000000003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3573.81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3562.88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3570.2400000000002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3567.1800000000003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3553.02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3573.01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3581.17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3729.4800000000005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3564.21</v>
      </c>
    </row>
    <row r="416" spans="1:25" x14ac:dyDescent="0.2">
      <c r="A416" s="77">
        <f t="shared" si="13"/>
        <v>43189</v>
      </c>
      <c r="B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3541.9700000000003</v>
      </c>
      <c r="C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3553.4900000000002</v>
      </c>
      <c r="D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3571.9700000000003</v>
      </c>
      <c r="E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3571.7200000000003</v>
      </c>
      <c r="F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3559.4100000000003</v>
      </c>
      <c r="G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3559.92</v>
      </c>
      <c r="H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3555.56</v>
      </c>
      <c r="I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3575.5600000000004</v>
      </c>
      <c r="J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3554.0600000000004</v>
      </c>
      <c r="K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3605.04</v>
      </c>
      <c r="L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3619.41</v>
      </c>
      <c r="M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3618.77</v>
      </c>
      <c r="N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3588.65</v>
      </c>
      <c r="O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3573.11</v>
      </c>
      <c r="P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3573.15</v>
      </c>
      <c r="Q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3562.4</v>
      </c>
      <c r="R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3562.55</v>
      </c>
      <c r="S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3570.67</v>
      </c>
      <c r="T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3561.8500000000004</v>
      </c>
      <c r="U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3551.85</v>
      </c>
      <c r="V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3570.83</v>
      </c>
      <c r="W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3576.66</v>
      </c>
      <c r="X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3774.4800000000005</v>
      </c>
      <c r="Y416" s="134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3664.29</v>
      </c>
    </row>
    <row r="417" spans="1:27" x14ac:dyDescent="0.2">
      <c r="A417" s="77">
        <f t="shared" si="13"/>
        <v>43190</v>
      </c>
      <c r="B417" s="134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3545.46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3547.06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3571.8100000000004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3571.58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3585.07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3585.37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3562.65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3562.71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3547.27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3548.29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3536.75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3546.69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3548.58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3548.38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3547.6000000000004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3534.67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3563.06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3587.73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3577.62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3553.57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3566.9700000000003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3572.36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3785.0200000000004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3688.78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7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7" ht="12.75" customHeight="1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43160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3643.38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3499.4900000000002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3486.57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3482.75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3489.15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3517.79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3614.35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3741.4100000000003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3546.5600000000004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3717.1600000000003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3756.4500000000003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3782.71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3771.71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3771.4100000000003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3787.09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3774.67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3775.1400000000003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3725.83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3698.42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3706.96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3659.61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3571.85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3868.8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3712.38</v>
      </c>
      <c r="AA424" s="78"/>
    </row>
    <row r="425" spans="1:27" x14ac:dyDescent="0.2">
      <c r="A425" s="77">
        <f>A424+1</f>
        <v>43161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3613.12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3524.8900000000003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3494.05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3483.56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3490.11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3492.6400000000003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3583.08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3678.3100000000004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3535.25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3637.12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3687.07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3665.9500000000003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3626.37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3625.88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3626.1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3626.2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3626.16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3648.1000000000004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3668.92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3686.2000000000003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3649.04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3584.67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3813.15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3720.67</v>
      </c>
    </row>
    <row r="426" spans="1:27" x14ac:dyDescent="0.2">
      <c r="A426" s="77">
        <f t="shared" ref="A426:A454" si="14">A425+1</f>
        <v>43162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3606.82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3522.8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3525.26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3525.03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3525.48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3526.54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3519.56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3533.66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3559.06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3521.77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3553.06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3553.04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3505.5600000000004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3516.33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3534.78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3534.92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3521.7200000000003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3592.52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3575.38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3578.05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3537.6000000000004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3572.9900000000002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3781.1600000000003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3691.67</v>
      </c>
    </row>
    <row r="427" spans="1:27" x14ac:dyDescent="0.2">
      <c r="A427" s="77">
        <f t="shared" si="14"/>
        <v>43163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3564.23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3516.7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3515.55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3513.06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3513.9300000000003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3514.6000000000004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3553.73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3530.81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3601.71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3523.58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3516.19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3525.3900000000003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3525.4300000000003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3524.33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3525.73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3524.48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3524.34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3607.98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3558.17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3560.95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3526.69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3573.87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3765.9500000000003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3654.2400000000002</v>
      </c>
    </row>
    <row r="428" spans="1:27" x14ac:dyDescent="0.2">
      <c r="A428" s="77">
        <f t="shared" si="14"/>
        <v>43164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3616.55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3499.4100000000003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3498.3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3495.78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3492.44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3511.8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3598.1000000000004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3692.0600000000004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3509.21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3685.13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3747.4300000000003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3682.11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3665.34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3665.01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3665.48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3665.4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3664.82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3722.96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3682.04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3760.34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3721.61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3652.19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3849.96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3761.67</v>
      </c>
    </row>
    <row r="429" spans="1:27" x14ac:dyDescent="0.2">
      <c r="A429" s="77">
        <f t="shared" si="14"/>
        <v>43165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3632.67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3542.01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3490.8900000000003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3489.9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3488.9500000000003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3497.6400000000003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3595.2400000000002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3674.7200000000003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3505.4500000000003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3628.95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3676.94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3669.7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3639.52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3638.46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3641.35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3642.09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3663.42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3692.65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3652.8900000000003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3699.58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3669.33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3627.1000000000004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3808.1400000000003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3725.26</v>
      </c>
    </row>
    <row r="430" spans="1:27" x14ac:dyDescent="0.2">
      <c r="A430" s="77">
        <f t="shared" si="14"/>
        <v>43166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3586.32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3493.59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3491.44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3487.2000000000003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3488.4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3491.4700000000003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3562.9700000000003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3599.6800000000003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3505.48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3593.86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3676.9500000000003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3667.34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3626.7400000000002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3597.9700000000003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3599.1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3570.8500000000004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3564.42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3623.9900000000002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3661.8500000000004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3700.21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3644.4700000000003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3576.4300000000003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3788.28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3710.15</v>
      </c>
    </row>
    <row r="431" spans="1:27" x14ac:dyDescent="0.2">
      <c r="A431" s="77">
        <f t="shared" si="14"/>
        <v>43167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3588.92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3522.9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3497.3900000000003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3496.1400000000003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3497.04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3498.27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3525.6800000000003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3556.48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3513.6800000000003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3513.6800000000003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3502.29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3503.2200000000003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3502.98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3503.01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3503.07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3503.33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3505.76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3583.63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3629.91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3714.6400000000003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3647.3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3526.17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3754.15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3681.76</v>
      </c>
    </row>
    <row r="432" spans="1:27" x14ac:dyDescent="0.2">
      <c r="A432" s="77">
        <f t="shared" si="14"/>
        <v>43168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3588.07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3541.65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3495.48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3494.3900000000003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3495.23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3506.86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3544.77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3576.9300000000003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3502.23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3601.96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3638.91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3627.06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3615.06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3589.15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3562.21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3562.26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3548.79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3623.1400000000003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3615.42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3685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3601.95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3528.38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3814.2700000000004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3691.9300000000003</v>
      </c>
    </row>
    <row r="433" spans="1:25" x14ac:dyDescent="0.2">
      <c r="A433" s="77">
        <f t="shared" si="14"/>
        <v>43169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3587.62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3522.5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3488.75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3488.28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3489.04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3495.7200000000003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3522.14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3577.12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3502.66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3603.94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3645.04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3630.27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3619.67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3593.2000000000003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3567.04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3566.4500000000003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3549.6800000000003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3617.03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3612.74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3685.96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3602.77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3527.51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3804.76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3713.4300000000003</v>
      </c>
    </row>
    <row r="434" spans="1:25" x14ac:dyDescent="0.2">
      <c r="A434" s="77">
        <f t="shared" si="14"/>
        <v>43170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3561.9500000000003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3529.19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3495.2000000000003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3498.32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3498.95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3500.1400000000003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3517.98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3510.2200000000003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3513.38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3514.35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3502.36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3502.61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3531.77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3518.34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3503.07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3503.26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3518.27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3580.55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3607.62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3645.7400000000002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3597.32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3525.25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3772.8700000000003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3692.19</v>
      </c>
    </row>
    <row r="435" spans="1:25" x14ac:dyDescent="0.2">
      <c r="A435" s="77">
        <f t="shared" si="14"/>
        <v>43171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3582.26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3491.86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3498.11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3496.33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3496.1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3498.7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3577.53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3672.88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3504.3900000000003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3560.34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3576.01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3557.4500000000003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3558.1400000000003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3502.69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3505.6400000000003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3505.4100000000003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3505.19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3561.54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3583.02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3660.15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3620.3900000000003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3552.01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3793.6400000000003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3692.42</v>
      </c>
    </row>
    <row r="436" spans="1:25" x14ac:dyDescent="0.2">
      <c r="A436" s="77">
        <f t="shared" si="14"/>
        <v>43172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3571.11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3487.58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3485.3900000000003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3484.51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3483.88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3493.54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3509.4300000000003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3598.98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3513.23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3546.8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3578.27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3561.39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3556.56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3503.11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3501.92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3501.85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3502.09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3560.62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3548.28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3610.81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3592.61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3515.6800000000003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3748.41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3670.6800000000003</v>
      </c>
    </row>
    <row r="437" spans="1:25" x14ac:dyDescent="0.2">
      <c r="A437" s="77">
        <f t="shared" si="14"/>
        <v>43173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3572.4300000000003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3503.26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3487.19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3486.32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3483.37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3485.56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3536.38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3657.4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3501.09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3550.3900000000003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3521.32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3514.03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3503.1800000000003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3502.4100000000003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3500.1400000000003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3545.29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3577.54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3592.96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3594.88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3642.69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3626.52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3559.33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3764.37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3672.3100000000004</v>
      </c>
    </row>
    <row r="438" spans="1:25" x14ac:dyDescent="0.2">
      <c r="A438" s="77">
        <f t="shared" si="14"/>
        <v>43174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3575.54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3494.84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3486.7200000000003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3484.88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3485.32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3488.55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3561.67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3694.88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3533.3900000000003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3636.1400000000003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3685.13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3695.67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3652.9300000000003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3640.3900000000003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3641.73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3635.6600000000003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3635.5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3671.9500000000003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3657.62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3712.05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3669.37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3585.26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3775.8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3682.1800000000003</v>
      </c>
    </row>
    <row r="439" spans="1:25" x14ac:dyDescent="0.2">
      <c r="A439" s="77">
        <f t="shared" si="14"/>
        <v>43175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3590.4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3518.26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3486.44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3486.15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3485.61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3489.28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3587.06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3724.67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3546.6800000000003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3648.4300000000003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3689.95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3692.1400000000003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3672.9300000000003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3660.3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3649.4100000000003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3653.61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3664.17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3687.3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3660.3900000000003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3710.87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3674.44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3593.06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3793.66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3667.96</v>
      </c>
    </row>
    <row r="440" spans="1:25" x14ac:dyDescent="0.2">
      <c r="A440" s="77">
        <f t="shared" si="14"/>
        <v>43176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3536.07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3498.59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3490.83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3490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3484.6800000000003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3485.7200000000003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3512.4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3565.28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3496.36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3499.51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3546.6000000000004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3546.42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3518.45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3500.41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3497.88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3498.2400000000002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3498.69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3499.35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3502.09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3638.23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3599.94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3521.4900000000002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3691.77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3575.82</v>
      </c>
    </row>
    <row r="441" spans="1:25" x14ac:dyDescent="0.2">
      <c r="A441" s="77">
        <f t="shared" si="14"/>
        <v>43177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3501.38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3500.1000000000004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3497.62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3496.6000000000004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3495.9700000000003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3497.25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3511.32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3515.7200000000003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3568.33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3505.7200000000003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3507.02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3507.63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3507.86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3508.06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3507.13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3507.37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3506.98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3508.96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3519.53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3529.79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3526.8100000000004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3533.1400000000003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3632.34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3549.37</v>
      </c>
    </row>
    <row r="442" spans="1:25" x14ac:dyDescent="0.2">
      <c r="A442" s="77">
        <f t="shared" si="14"/>
        <v>43178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3492.95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3497.06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3495.66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3495.36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3495.53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3496.32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3513.56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3539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3510.4500000000003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3500.6800000000003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3501.36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3501.12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3500.06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3501.4300000000003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3500.3900000000003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3500.63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3500.6400000000003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3504.2000000000003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3508.2200000000003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3514.4100000000003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3522.83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3521.77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3643.62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3533.51</v>
      </c>
    </row>
    <row r="443" spans="1:25" x14ac:dyDescent="0.2">
      <c r="A443" s="77">
        <f t="shared" si="14"/>
        <v>43179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3495.29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3497.06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3495.48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3495.2200000000003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3494.81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3496.2400000000002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3511.69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3539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3512.9900000000002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3502.23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3501.9700000000003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3501.56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3501.57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3502.9700000000003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3501.86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3502.1400000000003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3502.08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3502.6000000000004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3510.02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3513.91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3512.9100000000003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3518.76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3657.48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3537.04</v>
      </c>
    </row>
    <row r="444" spans="1:25" x14ac:dyDescent="0.2">
      <c r="A444" s="77">
        <f t="shared" si="14"/>
        <v>43180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3510.13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3495.4900000000002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3494.81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3494.61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3495.38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3496.2400000000002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3509.2400000000002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3597.32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3513.27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3604.73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3604.65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3615.96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3585.16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3585.05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3584.3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3572.3100000000004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3561.8900000000003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3580.57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3530.71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3594.57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3577.8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3541.48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3748.96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3554.66</v>
      </c>
    </row>
    <row r="445" spans="1:25" x14ac:dyDescent="0.2">
      <c r="A445" s="77">
        <f t="shared" si="14"/>
        <v>43181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3500.31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3514.5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3500.65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3548.41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3542.25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3497.25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3512.31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3508.6000000000004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3545.81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3504.54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3524.02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3508.4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3516.66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3516.3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3516.67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3512.63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3520.79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3540.57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3538.02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3533.88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3540.48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3679.23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3546.36</v>
      </c>
    </row>
    <row r="446" spans="1:25" x14ac:dyDescent="0.2">
      <c r="A446" s="77">
        <f t="shared" si="14"/>
        <v>43182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3506.37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3499.87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3516.78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3527.2000000000003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3521.11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3506.84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3508.5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3499.77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3513.17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3514.34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3514.61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3514.83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3514.4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3514.1800000000003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3512.75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3512.7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3512.87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3519.2000000000003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3523.58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3604.79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3549.31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3545.4300000000003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3634.8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3581.15</v>
      </c>
    </row>
    <row r="447" spans="1:25" x14ac:dyDescent="0.2">
      <c r="A447" s="77">
        <f t="shared" si="14"/>
        <v>43183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3531.87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3540.9300000000003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3552.9500000000003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3564.62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3551.3900000000003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3535.86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3532.52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3486.7400000000002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3505.8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3509.41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3519.86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3504.26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3505.8900000000003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3504.92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3504.08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3504.09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3505.04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3511.51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3613.1000000000004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3551.02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3546.17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3534.02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3678.4300000000003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3550.42</v>
      </c>
    </row>
    <row r="448" spans="1:25" x14ac:dyDescent="0.2">
      <c r="A448" s="77">
        <f t="shared" si="14"/>
        <v>43184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3501.78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3547.9500000000003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3558.8100000000004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3571.17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3571.8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3536.67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3555.57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3508.79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3565.45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3507.84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3511.23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3507.6000000000004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3538.03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3534.8900000000003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3552.88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3566.46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3568.1400000000003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3576.2200000000003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3562.33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3543.7000000000003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3546.17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3538.33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3659.1000000000004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3586.25</v>
      </c>
    </row>
    <row r="449" spans="1:27" x14ac:dyDescent="0.2">
      <c r="A449" s="77">
        <f t="shared" si="14"/>
        <v>43185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3516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3543.87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3561.2200000000003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3573.9500000000003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3573.98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3536.77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3545.55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3525.41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3527.8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3520.01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3517.13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3515.94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3515.59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3513.04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3513.06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3512.69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3505.36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3508.48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3528.95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3535.01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3532.64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3529.54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3590.69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3527.6</v>
      </c>
    </row>
    <row r="450" spans="1:27" x14ac:dyDescent="0.2">
      <c r="A450" s="77">
        <f t="shared" si="14"/>
        <v>43186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3495.0600000000004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3524.98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3524.23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3523.94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3524.65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3513.12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3536.58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3515.78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3523.11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3511.65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3511.48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3511.36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3511.1800000000003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3509.9900000000002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3504.88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3508.7400000000002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3505.37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3525.6400000000003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3532.79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3520.6600000000003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3534.87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3533.04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3652.05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3526.34</v>
      </c>
    </row>
    <row r="451" spans="1:27" x14ac:dyDescent="0.2">
      <c r="A451" s="77">
        <f t="shared" si="14"/>
        <v>43187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3495.02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3512.9100000000003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3512.38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3524.3900000000003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3512.92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3525.13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3556.1000000000004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3517.4300000000003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3521.01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3512.74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3512.41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3511.4300000000003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3509.33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3509.03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3508.8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3508.9700000000003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3505.67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3527.13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3523.4900000000002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3527.1800000000003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3528.05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3526.56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3655.57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3522.08</v>
      </c>
    </row>
    <row r="452" spans="1:27" x14ac:dyDescent="0.2">
      <c r="A452" s="77">
        <f t="shared" si="14"/>
        <v>43188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3494.33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3505.25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3510.8500000000004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3510.69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3511.05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3511.11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3504.57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3543.31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3522.21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3571.85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3596.3900000000003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3591.5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3556.3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3537.76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3537.51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3524.88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3514.5600000000004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3521.51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3518.61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3505.2400000000002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3524.12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3531.83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3671.9500000000003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3515.81</v>
      </c>
    </row>
    <row r="453" spans="1:27" x14ac:dyDescent="0.2">
      <c r="A453" s="77">
        <f t="shared" si="14"/>
        <v>43189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3494.8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3505.6800000000003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3523.1400000000003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3522.9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3511.27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3511.75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3507.63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3526.53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3506.2200000000003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3554.38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3567.96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3567.35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3538.8900000000003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3524.21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3524.26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3514.1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3514.24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3521.91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3513.57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3504.1400000000003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3522.06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3527.57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3714.46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3610.36</v>
      </c>
    </row>
    <row r="454" spans="1:27" x14ac:dyDescent="0.2">
      <c r="A454" s="77">
        <f t="shared" si="14"/>
        <v>43190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3498.1000000000004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3499.6000000000004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3522.9900000000002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3522.77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3535.51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3535.8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3514.34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3514.3900000000003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3499.81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3500.77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3489.87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3499.25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3501.04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3500.86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3500.11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3487.9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3514.7200000000003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3538.03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3528.4700000000003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3505.76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3518.41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3523.5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3724.42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3633.5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7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7" ht="12.75" customHeight="1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43160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4236.88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4072.4300000000003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4057.66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4053.3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4060.61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4093.35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4203.7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4348.91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4126.22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4321.2000000000007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4366.1000000000004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4396.1100000000006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4383.54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4383.1900000000005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4401.12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4386.92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4387.45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4331.1000000000004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4299.7700000000004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4309.54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4255.43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4155.13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4494.5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4315.7300000000005</v>
      </c>
      <c r="AA462" s="78"/>
    </row>
    <row r="463" spans="1:27" x14ac:dyDescent="0.2">
      <c r="A463" s="77">
        <f>A462+1</f>
        <v>43161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4202.29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4101.46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4066.2200000000003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4054.2200000000003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4061.71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4064.6000000000004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4167.96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4276.79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4113.3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4229.72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4286.8100000000004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4262.67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4217.4400000000005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4216.88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4217.13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4217.24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4217.2000000000007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4242.2800000000007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4266.07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4285.8100000000004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4243.3500000000004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4169.7800000000007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4430.8999999999996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4325.21</v>
      </c>
    </row>
    <row r="464" spans="1:27" x14ac:dyDescent="0.2">
      <c r="A464" s="77">
        <f t="shared" ref="A464:A492" si="15">A463+1</f>
        <v>43162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4195.09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4099.07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4101.88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4101.62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4102.13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4103.3500000000004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4095.37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4111.49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4140.51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4097.8999999999996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4133.66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4133.63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4079.37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4091.6800000000003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4112.7700000000004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4112.92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4097.83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4178.75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4159.17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4162.22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4115.9800000000005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4156.43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4394.34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4292.0600000000004</v>
      </c>
    </row>
    <row r="465" spans="1:25" x14ac:dyDescent="0.2">
      <c r="A465" s="77">
        <f t="shared" si="15"/>
        <v>43163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4146.42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4092.1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4090.78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4087.94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4088.94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4089.7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4134.42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4108.22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4189.25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4099.96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4091.52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4102.03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4102.08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4100.82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4102.42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4101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4100.83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4196.42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4139.5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4142.68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4103.51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4157.4400000000005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4376.9500000000007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4249.29</v>
      </c>
    </row>
    <row r="466" spans="1:25" x14ac:dyDescent="0.2">
      <c r="A466" s="77">
        <f t="shared" si="15"/>
        <v>43164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4206.22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4072.34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4071.08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4068.19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4064.38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4086.5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4185.13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4292.51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4083.55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4284.59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4355.79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4281.1400000000003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4261.97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4261.6000000000004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4262.13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4262.04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4261.38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4327.83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4281.0600000000004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4370.55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4326.2800000000007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4246.9500000000007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4472.97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4372.07</v>
      </c>
    </row>
    <row r="467" spans="1:25" x14ac:dyDescent="0.2">
      <c r="A467" s="77">
        <f t="shared" si="15"/>
        <v>43165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4224.6400000000003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4121.03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4062.61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4061.4700000000003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4060.3900000000003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4070.32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4181.8600000000006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4272.6900000000005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4079.25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4220.3900000000003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4275.24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4266.95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4232.46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4231.25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4234.55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4235.4000000000005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4259.7800000000007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4293.18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4247.74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4301.1100000000006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4266.5300000000007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4218.2700000000004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4425.17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4330.45</v>
      </c>
    </row>
    <row r="468" spans="1:25" x14ac:dyDescent="0.2">
      <c r="A468" s="77">
        <f t="shared" si="15"/>
        <v>43166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4171.66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4065.6800000000003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4063.23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4058.38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4059.75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4063.27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4144.9800000000005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4186.93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4079.27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4180.2800000000007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4275.25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4264.26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4217.8600000000006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4184.9800000000005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4186.2700000000004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4153.99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4146.6400000000003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4214.72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4257.9800000000005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4301.83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4238.13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4160.3600000000006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4402.4800000000005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4313.1900000000005</v>
      </c>
    </row>
    <row r="469" spans="1:25" x14ac:dyDescent="0.2">
      <c r="A469" s="77">
        <f t="shared" si="15"/>
        <v>43167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4174.6400000000003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4099.1900000000005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4070.03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4068.6000000000004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4069.63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4071.04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4102.37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4137.57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4088.65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4088.65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4075.6400000000003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4076.69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4076.42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4076.46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4076.52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4076.82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4079.6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4168.6000000000004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4221.49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4318.32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4241.3500000000004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4102.93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4363.4800000000005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4280.74</v>
      </c>
    </row>
    <row r="470" spans="1:25" x14ac:dyDescent="0.2">
      <c r="A470" s="77">
        <f t="shared" si="15"/>
        <v>43168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4173.67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4120.62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4067.8500000000004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4066.61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4067.56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4080.86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4124.18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4160.9400000000005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4075.56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4189.54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4231.76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4218.22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4204.51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4174.8999999999996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4144.1099999999997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4144.17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4128.7700000000004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4213.75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4204.92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4284.4400000000005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4189.5200000000004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4105.4400000000005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4432.18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4292.3600000000006</v>
      </c>
    </row>
    <row r="471" spans="1:25" x14ac:dyDescent="0.2">
      <c r="A471" s="77">
        <f t="shared" si="15"/>
        <v>43169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4173.16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4098.7300000000005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4060.15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4059.62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4060.49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4068.12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4098.32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4161.1499999999996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4076.06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4191.8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4238.7800000000007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4221.8999999999996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4209.7800000000007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4179.5300000000007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4149.63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4148.95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4129.8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4206.76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4201.8600000000006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4285.54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4190.47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4104.46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4421.3100000000004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4316.9400000000005</v>
      </c>
    </row>
    <row r="472" spans="1:25" x14ac:dyDescent="0.2">
      <c r="A472" s="77">
        <f t="shared" si="15"/>
        <v>43170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4143.8100000000004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4106.38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4067.53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4071.09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4071.81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4073.17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4093.56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4084.69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4088.3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4089.41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4075.71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4109.32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4093.9700000000003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4076.52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4076.7400000000002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4093.9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4165.07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4196.01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4239.57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4184.24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4101.87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4384.8600000000006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4292.66</v>
      </c>
    </row>
    <row r="473" spans="1:25" x14ac:dyDescent="0.2">
      <c r="A473" s="77">
        <f t="shared" si="15"/>
        <v>43171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4167.0300000000007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4063.7200000000003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4070.85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4068.82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4068.56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4071.53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4161.62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4270.59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4078.03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4141.9800000000005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4159.88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4138.68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4139.46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4076.08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4079.46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4079.2000000000003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4078.95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4143.3500000000004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4167.8999999999996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4256.04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4210.6000000000004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4132.45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4408.6000000000004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4292.92</v>
      </c>
    </row>
    <row r="474" spans="1:25" x14ac:dyDescent="0.2">
      <c r="A474" s="77">
        <f t="shared" si="15"/>
        <v>43172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4154.28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4058.82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4056.32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4055.31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4054.6000000000004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4065.63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4083.79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4186.1400000000003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4088.13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4126.49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4162.47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4143.17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4137.66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4076.57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4075.21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4075.13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4075.4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4142.29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4128.1900000000005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4199.6499999999996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4178.8500000000004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4090.9300000000003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4356.91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4268.07</v>
      </c>
    </row>
    <row r="475" spans="1:25" x14ac:dyDescent="0.2">
      <c r="A475" s="77">
        <f t="shared" si="15"/>
        <v>43173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4155.79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4076.7400000000002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4058.37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4057.38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4054.01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4056.52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4114.59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4252.8999999999996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4074.27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4130.6100000000006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4097.38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4089.05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4076.64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4075.77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4073.17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4124.78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4161.63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4179.26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4181.45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4236.09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4217.6100000000006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4140.82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4375.1499999999996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4269.9400000000005</v>
      </c>
    </row>
    <row r="476" spans="1:25" x14ac:dyDescent="0.2">
      <c r="A476" s="77">
        <f t="shared" si="15"/>
        <v>43174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4159.34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4067.12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4057.84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4055.73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4056.2400000000002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4059.9300000000003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4143.5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4295.74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4111.17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4228.6000000000004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4284.59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4296.6400000000003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4247.79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4233.46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4234.99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4228.05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4227.88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4269.5300000000007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4253.1500000000005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4315.3600000000006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4266.58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4170.4500000000007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4388.21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4281.21</v>
      </c>
    </row>
    <row r="477" spans="1:25" x14ac:dyDescent="0.2">
      <c r="A477" s="77">
        <f t="shared" si="15"/>
        <v>43175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4176.33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4093.88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4057.51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4057.19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4056.57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4060.76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4172.51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4329.7800000000007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4126.3599999999997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4242.6499999999996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4290.1000000000004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4292.6000000000004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4270.6499999999996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4256.21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4243.7700000000004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4248.57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4260.6400000000003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4287.07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4256.3100000000004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4314.01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4272.37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4179.37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4408.63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4264.97</v>
      </c>
    </row>
    <row r="478" spans="1:25" x14ac:dyDescent="0.2">
      <c r="A478" s="77">
        <f t="shared" si="15"/>
        <v>43176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4114.24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4071.4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4062.53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4061.59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4055.51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4056.69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4087.1800000000003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4147.62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4068.86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4072.46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4126.2700000000004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4126.07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4094.1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4073.48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4070.59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4071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4071.51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4072.27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4075.4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4230.99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4187.2300000000005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4097.57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4292.18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4159.67</v>
      </c>
    </row>
    <row r="479" spans="1:25" x14ac:dyDescent="0.2">
      <c r="A479" s="77">
        <f t="shared" si="15"/>
        <v>43177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4074.59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4073.13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4070.29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4069.13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4068.41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4069.87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4085.95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4090.98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4151.1099999999997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4079.55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4081.04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4081.7400000000002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4082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4082.23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4081.17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4081.44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4080.9900000000002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4083.26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4095.33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4107.0600000000004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4103.6499999999996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4110.8900000000003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4224.26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4129.43</v>
      </c>
    </row>
    <row r="480" spans="1:25" x14ac:dyDescent="0.2">
      <c r="A480" s="77">
        <f t="shared" si="15"/>
        <v>43178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4064.96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4069.66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4068.05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4067.71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4067.9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4068.81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4088.52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4117.59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4084.9500000000003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4073.79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4074.56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4074.29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4073.08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4074.65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4073.46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4073.73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4073.7400000000002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4077.82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4082.41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4089.4900000000002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4099.1000000000004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4097.8999999999996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4237.16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4111.3100000000004</v>
      </c>
    </row>
    <row r="481" spans="1:25" x14ac:dyDescent="0.2">
      <c r="A481" s="77">
        <f t="shared" si="15"/>
        <v>43179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4067.63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4069.66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4067.8500000000004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4067.55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4067.08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4068.7200000000003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4086.37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4117.59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4087.86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4075.56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4075.26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4074.8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4074.81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4076.41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4075.1400000000003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4075.46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4075.3900000000003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4075.98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4084.4700000000003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4088.91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4087.77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4094.46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4252.99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4115.3500000000004</v>
      </c>
    </row>
    <row r="482" spans="1:25" x14ac:dyDescent="0.2">
      <c r="A482" s="77">
        <f t="shared" si="15"/>
        <v>43180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4084.59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4067.86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4067.08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4066.85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4067.7400000000002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4068.7200000000003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4083.57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4184.24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4088.1800000000003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4192.7000000000007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4192.6100000000006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4205.54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4170.34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4170.22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4169.3600000000006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4155.66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4143.75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4165.1000000000004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4108.1099999999997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4181.09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4161.93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4120.42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4357.5300000000007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4135.49</v>
      </c>
    </row>
    <row r="483" spans="1:25" x14ac:dyDescent="0.2">
      <c r="A483" s="77">
        <f t="shared" si="15"/>
        <v>43181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4073.37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4089.59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4073.76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4128.34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4121.3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4069.87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4087.08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4082.85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4125.37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4078.2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4100.46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4082.61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4092.44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4092.05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4091.6400000000003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4092.07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4087.44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4096.7700000000004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4119.38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4116.47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4111.7300000000005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4119.28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4277.8500000000004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4126</v>
      </c>
    </row>
    <row r="484" spans="1:25" x14ac:dyDescent="0.2">
      <c r="A484" s="77">
        <f t="shared" si="15"/>
        <v>43182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4080.29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4072.87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4092.19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4104.1000000000004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4097.1400000000003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4080.83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4082.7200000000003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4072.75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4088.07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4089.4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4089.71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4089.96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4089.4700000000003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4089.23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4087.58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4087.53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4087.7200000000003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4094.96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4099.96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4192.7700000000004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4129.37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4124.9400000000005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4227.07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4165.76</v>
      </c>
    </row>
    <row r="485" spans="1:25" x14ac:dyDescent="0.2">
      <c r="A485" s="77">
        <f t="shared" si="15"/>
        <v>43183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4109.4400000000005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4119.79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4133.53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4146.8599999999997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4131.75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4114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4110.18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4057.86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4079.65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4083.77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4095.7200000000003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4077.88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4079.75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4078.6400000000003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4077.6800000000003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4077.69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4078.77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4086.17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4202.2700000000004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4131.33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4125.78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4111.8999999999996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4276.93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4130.6400000000003</v>
      </c>
    </row>
    <row r="486" spans="1:25" x14ac:dyDescent="0.2">
      <c r="A486" s="77">
        <f t="shared" si="15"/>
        <v>43184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4075.05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4127.82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4140.22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4154.3500000000004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4155.07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4114.92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4136.5200000000004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4083.06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4147.82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4081.98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4085.85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4081.7000000000003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4116.4800000000005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4112.8900000000003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4133.45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4148.97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4150.88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4160.13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4144.25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4122.96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4125.78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4116.82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4254.84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4171.59</v>
      </c>
    </row>
    <row r="487" spans="1:25" x14ac:dyDescent="0.2">
      <c r="A487" s="77">
        <f t="shared" si="15"/>
        <v>43185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4091.31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4123.16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4142.97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4157.5200000000004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4157.5600000000004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4115.04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4125.07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4102.0600000000004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4104.78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4095.88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4092.59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4091.23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4090.83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4087.92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4087.94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4087.52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4079.14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4082.71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4106.1000000000004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4113.03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4110.3100000000004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4106.78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4176.66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4104.5600000000004</v>
      </c>
    </row>
    <row r="488" spans="1:25" x14ac:dyDescent="0.2">
      <c r="A488" s="77">
        <f t="shared" si="15"/>
        <v>43186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4067.36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4101.5600000000004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4100.71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4100.37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4101.18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4088.01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4114.82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4091.04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4099.43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4086.32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4086.1400000000003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4086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4085.79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4084.4300000000003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4078.59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4083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4079.15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4102.32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4110.49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4096.62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4112.87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4110.78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4246.79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4103.1099999999997</v>
      </c>
    </row>
    <row r="489" spans="1:25" x14ac:dyDescent="0.2">
      <c r="A489" s="77">
        <f t="shared" si="15"/>
        <v>43187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4067.33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4087.77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4087.16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4100.88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4087.78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4101.7299999999996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4137.13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4092.94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4097.0200000000004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4087.57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4087.2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4086.07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4083.6800000000003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4083.33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4083.07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4083.27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4079.5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4104.0200000000004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4099.8599999999997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4104.07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4105.07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4103.3600000000006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4250.8100000000004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4098.24</v>
      </c>
    </row>
    <row r="490" spans="1:25" x14ac:dyDescent="0.2">
      <c r="A490" s="77">
        <f t="shared" si="15"/>
        <v>43188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4066.53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4079.01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4085.4100000000003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4085.23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4085.6400000000003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4085.71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4078.24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4122.51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4098.3900000000003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4155.13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4183.17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4177.59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4137.3599999999997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4116.17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4115.88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4101.45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4089.65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4097.6000000000004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4094.28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4079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4100.59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4109.3900000000003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4269.5300000000007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4091.08</v>
      </c>
    </row>
    <row r="491" spans="1:25" x14ac:dyDescent="0.2">
      <c r="A491" s="77">
        <f t="shared" si="15"/>
        <v>43189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4067.07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4079.51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4099.46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4099.1900000000005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4085.9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4086.45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4081.7400000000002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4103.34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4080.12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4135.16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4150.68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4149.99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4117.46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4100.6900000000005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4100.74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4089.13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4089.29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4098.0600000000004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4088.53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4077.74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4098.2300000000005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4104.5200000000004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4318.1100000000006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4199.1400000000003</v>
      </c>
    </row>
    <row r="492" spans="1:25" x14ac:dyDescent="0.2">
      <c r="A492" s="77">
        <f t="shared" si="15"/>
        <v>43190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4070.84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4072.56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4099.29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4099.04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4113.6000000000004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4113.93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4089.4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4089.46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4072.8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4073.8900000000003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4061.44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4072.16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4074.2000000000003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4073.9900000000002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4073.1400000000003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4059.1800000000003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4089.84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4116.4800000000005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4105.5600000000004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4079.6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4094.06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4099.88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4329.49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4225.58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7" s="110" customFormat="1" ht="12.75" customHeight="1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43160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4219.46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4057.63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4043.1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4038.81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4046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4078.21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4186.8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4329.7000000000007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4110.5600000000004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4302.43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4346.62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4376.1400000000003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4363.7800000000007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4363.43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4381.07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4367.1000000000004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4367.62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4312.17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4281.34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4290.9500000000007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4237.71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4139.01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4472.97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4297.05</v>
      </c>
      <c r="AA499" s="78"/>
    </row>
    <row r="500" spans="1:27" x14ac:dyDescent="0.2">
      <c r="A500" s="77">
        <f>A499+1</f>
        <v>43161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4185.42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4086.19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4051.52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4039.71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4047.08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4049.92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4151.6400000000003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4258.7300000000005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4097.8500000000004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4212.41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4268.58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4244.83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4200.32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4199.7700000000004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4200.0200000000004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4200.13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4200.09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4224.76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4248.18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4267.6000000000004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4225.82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4153.43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4410.38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4306.37</v>
      </c>
    </row>
    <row r="501" spans="1:27" x14ac:dyDescent="0.2">
      <c r="A501" s="77">
        <f t="shared" ref="A501:A529" si="16">A500+1</f>
        <v>43162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4178.33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4083.84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4086.61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4086.3500000000004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4086.85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4088.06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4080.2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4096.0600000000004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4124.62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4082.69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4117.88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4117.8500000000004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4064.46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4076.57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4097.32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4097.47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4082.63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4162.25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4142.9799999999996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4145.99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4100.49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4140.29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4374.4000000000005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4273.76</v>
      </c>
    </row>
    <row r="502" spans="1:27" x14ac:dyDescent="0.2">
      <c r="A502" s="77">
        <f t="shared" si="16"/>
        <v>43163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4130.4400000000005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4076.99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4075.69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4072.8900000000003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4073.87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4074.62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4118.63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4092.85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4172.58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4084.7200000000003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4076.41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4086.76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4086.81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4085.57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4087.1400000000003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4085.7400000000002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4085.58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4179.6400000000003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4123.63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4126.75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4088.2200000000003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4141.28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4357.29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4231.66</v>
      </c>
    </row>
    <row r="503" spans="1:27" x14ac:dyDescent="0.2">
      <c r="A503" s="77">
        <f t="shared" si="16"/>
        <v>43164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4189.2800000000007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4057.54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4056.3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4053.4500000000003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4049.7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4071.4700000000003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4168.5300000000007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4274.2000000000007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4068.57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4266.4000000000005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4336.47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4263.01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4244.1400000000003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4243.7800000000007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4244.3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4244.22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4243.57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4308.95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4262.93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4350.99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4307.43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4229.3600000000006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4451.7700000000004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4352.49</v>
      </c>
    </row>
    <row r="504" spans="1:27" x14ac:dyDescent="0.2">
      <c r="A504" s="77">
        <f t="shared" si="16"/>
        <v>43165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4207.41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4105.45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4047.96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4046.8500000000004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4045.78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4055.55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4165.32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4254.7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4064.34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4203.2300000000005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4257.2000000000007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4249.05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4215.1000000000004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4213.92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4217.16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4218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4241.99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4274.8600000000006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4230.1400000000003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4282.66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4248.63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4201.1400000000003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4404.74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4311.5300000000007</v>
      </c>
    </row>
    <row r="505" spans="1:27" x14ac:dyDescent="0.2">
      <c r="A505" s="77">
        <f t="shared" si="16"/>
        <v>43166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4155.28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4050.9900000000002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4048.57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4043.81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4045.16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4048.61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4129.0200000000004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4170.3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4064.36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4163.76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4257.21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4246.3999999999996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4200.74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4168.38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4169.6499999999996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4137.88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4130.6499999999996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4197.6500000000005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4240.22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4283.37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4220.68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4144.16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4382.41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4294.55</v>
      </c>
    </row>
    <row r="506" spans="1:27" x14ac:dyDescent="0.2">
      <c r="A506" s="77">
        <f t="shared" si="16"/>
        <v>43167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4158.21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4083.96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4055.27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4053.86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4054.88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4056.26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4087.09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4121.7299999999996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4073.59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4073.59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4060.78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4061.83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4061.56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4061.59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4061.65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4061.95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4064.6800000000003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4152.26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4204.3100000000004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4299.6000000000004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4223.8600000000006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4087.6400000000003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4344.0300000000007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4262.6100000000006</v>
      </c>
    </row>
    <row r="507" spans="1:27" x14ac:dyDescent="0.2">
      <c r="A507" s="77">
        <f t="shared" si="16"/>
        <v>43168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4157.25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4105.05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4053.12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4051.9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4052.84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4065.92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4108.55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4144.72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4060.71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4172.87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4214.42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4201.09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4187.6000000000004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4158.46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4128.16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4128.22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4113.07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4196.6900000000005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4188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4266.26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4172.8500000000004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4090.12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4411.6400000000003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4274.05</v>
      </c>
    </row>
    <row r="508" spans="1:27" x14ac:dyDescent="0.2">
      <c r="A508" s="77">
        <f t="shared" si="16"/>
        <v>43169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4156.75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4083.51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4045.55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4045.02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4045.88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4053.39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4083.1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4144.93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4061.2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4175.1000000000004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4221.32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4204.71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4192.7800000000007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4163.0200000000004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4133.59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4132.93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4114.08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4189.82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4184.99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4267.33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4173.7800000000007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4089.15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4400.9400000000005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4298.24</v>
      </c>
    </row>
    <row r="509" spans="1:27" x14ac:dyDescent="0.2">
      <c r="A509" s="77">
        <f t="shared" si="16"/>
        <v>43170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4127.87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4091.03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4052.8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4056.3100000000004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4057.02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4058.36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4078.42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4069.69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4073.25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4074.34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4060.86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4061.1400000000003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4093.9300000000003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4078.83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4061.65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4061.87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4078.75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4148.79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4179.24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4222.1000000000004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4167.66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4086.6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4365.08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4274.3500000000004</v>
      </c>
    </row>
    <row r="510" spans="1:27" x14ac:dyDescent="0.2">
      <c r="A510" s="77">
        <f t="shared" si="16"/>
        <v>43171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4150.72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4049.05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4056.08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4054.08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4053.82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4056.74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4145.3999999999996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4252.62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4063.1400000000003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4126.07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4143.68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4122.82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4123.59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4061.2200000000003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4064.55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4064.29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4064.04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4127.41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4151.57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4238.3100000000004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4193.59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4116.6900000000005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4388.4400000000005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4274.6000000000004</v>
      </c>
    </row>
    <row r="511" spans="1:27" x14ac:dyDescent="0.2">
      <c r="A511" s="77">
        <f t="shared" si="16"/>
        <v>43172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4138.18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4044.2400000000002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4041.77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4040.78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4040.08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4050.94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4068.81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4169.5200000000004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4073.08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4110.83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4146.2299999999996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4127.24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4121.8100000000004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4061.7000000000003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4060.37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4060.28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4060.55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4126.37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4112.5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4182.82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4162.3500000000004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4075.84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4337.57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4250.1500000000005</v>
      </c>
    </row>
    <row r="512" spans="1:27" x14ac:dyDescent="0.2">
      <c r="A512" s="77">
        <f t="shared" si="16"/>
        <v>43173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4139.66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4061.87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4043.79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4042.81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4039.5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4041.9700000000003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4099.1100000000006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4235.22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4059.44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4114.88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4082.1800000000003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4073.98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4061.78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4060.92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4058.36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4109.1400000000003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4145.41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4162.75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4164.91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4218.67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4200.49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4124.93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4355.51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4251.99</v>
      </c>
    </row>
    <row r="513" spans="1:25" x14ac:dyDescent="0.2">
      <c r="A513" s="77">
        <f t="shared" si="16"/>
        <v>43174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4143.1499999999996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4052.4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4043.27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4041.2000000000003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4041.7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4045.33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4127.5600000000004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4277.37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4095.75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4211.3100000000004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4266.4000000000005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4278.26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4230.1900000000005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4216.09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4217.59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4210.7700000000004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4210.59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4251.58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4235.46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4296.68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4248.68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4154.09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4368.37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4263.08</v>
      </c>
    </row>
    <row r="514" spans="1:25" x14ac:dyDescent="0.2">
      <c r="A514" s="77">
        <f t="shared" si="16"/>
        <v>43175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4159.87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4078.7400000000002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4042.95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4042.63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4042.02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4046.15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4156.1100000000006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4310.87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4110.7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4225.13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4271.82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4274.2800000000007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4252.6900000000005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4238.4800000000005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4226.2300000000005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4230.95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4242.83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4268.84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4238.58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4295.3500000000004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4254.38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4162.8599999999997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4388.46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4247.1000000000004</v>
      </c>
    </row>
    <row r="515" spans="1:25" x14ac:dyDescent="0.2">
      <c r="A515" s="77">
        <f t="shared" si="16"/>
        <v>43176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4098.7700000000004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4056.62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4047.8900000000003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4046.96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4040.98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4042.1400000000003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4072.15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4131.62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4054.12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4057.66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4110.6100000000006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4110.41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4078.95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4058.66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4055.82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4056.2200000000003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4056.73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4057.4700000000003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4060.55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4213.66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4170.6000000000004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4082.37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4273.87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4143.47</v>
      </c>
    </row>
    <row r="516" spans="1:25" x14ac:dyDescent="0.2">
      <c r="A516" s="77">
        <f t="shared" si="16"/>
        <v>43177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4059.75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4058.32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4055.52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4054.38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4053.67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4055.11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4070.9300000000003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4075.88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4135.05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4064.63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4066.1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4066.79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4067.05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4067.27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4066.23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4066.5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4066.05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4068.28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4080.16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4091.71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4088.3500000000004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4095.4700000000003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4207.04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4113.72</v>
      </c>
    </row>
    <row r="517" spans="1:25" x14ac:dyDescent="0.2">
      <c r="A517" s="77">
        <f t="shared" si="16"/>
        <v>43178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4050.28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4054.9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4053.32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4052.9900000000002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4053.17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4054.07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4073.46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4102.07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4069.9500000000003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4058.9700000000003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4059.73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4059.46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4058.27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4059.81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4058.6400000000003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4058.91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4058.92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4062.9300000000003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4067.45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4074.41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4083.88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4082.69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4219.7300000000005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4095.8900000000003</v>
      </c>
    </row>
    <row r="518" spans="1:25" x14ac:dyDescent="0.2">
      <c r="A518" s="77">
        <f t="shared" si="16"/>
        <v>43179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4052.9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4054.9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4053.12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4052.83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4052.36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4053.98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4071.3500000000004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4102.07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4072.81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4060.71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4060.42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4059.96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4059.9700000000003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4061.54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4060.29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4060.61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4060.54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4061.13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4069.4700000000003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4073.85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4072.7200000000003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4079.3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4235.3100000000004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4099.8600000000006</v>
      </c>
    </row>
    <row r="519" spans="1:25" x14ac:dyDescent="0.2">
      <c r="A519" s="77">
        <f t="shared" si="16"/>
        <v>43180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4069.6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4053.13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4052.36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4052.14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4053.01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4053.98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4068.59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4167.66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4073.13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4175.9800000000005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4175.8900000000003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4188.62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4153.9800000000005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4153.8500000000004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4153.01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4139.53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4127.8100000000004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4148.82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4092.74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4164.5600000000004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4145.7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4104.8500000000004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4338.18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4119.68</v>
      </c>
    </row>
    <row r="520" spans="1:25" x14ac:dyDescent="0.2">
      <c r="A520" s="77">
        <f t="shared" si="16"/>
        <v>43181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4058.55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4074.51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4058.9300000000003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4112.6400000000003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4105.72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4055.11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4072.05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4067.88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4109.7299999999996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4063.31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4085.21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4067.65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4077.32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4076.94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4076.53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4076.95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4072.4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4081.58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4103.83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4100.96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4096.3100000000004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4103.7300000000005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4259.7700000000004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4110.34</v>
      </c>
    </row>
    <row r="521" spans="1:25" x14ac:dyDescent="0.2">
      <c r="A521" s="77">
        <f t="shared" si="16"/>
        <v>43182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4065.37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4058.06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4077.07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4088.79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4081.94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4065.8900000000003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4067.76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4057.94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4073.02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4074.33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4074.63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4074.88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4074.4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4074.16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4072.54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4072.4900000000002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4072.67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4079.79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4084.7200000000003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4176.05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4113.66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4109.3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4209.8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4149.47</v>
      </c>
    </row>
    <row r="522" spans="1:25" x14ac:dyDescent="0.2">
      <c r="A522" s="77">
        <f t="shared" si="16"/>
        <v>43183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4094.05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4104.24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4117.76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4130.87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4116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4098.54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4094.77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4043.29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4064.73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4068.79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4080.54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4062.9900000000002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4064.83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4063.7400000000002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4062.79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4062.81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4063.87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4071.15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4185.3900000000003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4115.59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4110.13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4096.46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4258.8600000000006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4114.91</v>
      </c>
    </row>
    <row r="523" spans="1:25" x14ac:dyDescent="0.2">
      <c r="A523" s="77">
        <f t="shared" si="16"/>
        <v>43184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4060.21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4112.13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4124.34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4138.24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4138.95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4099.4400000000005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4120.7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4068.09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4131.82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4067.02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4070.83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4066.75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4100.9800000000005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4097.45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4117.67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4132.9400000000005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4134.83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4143.93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4128.3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4107.3500000000004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4110.13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4101.3100000000004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4237.13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4155.2</v>
      </c>
    </row>
    <row r="524" spans="1:25" x14ac:dyDescent="0.2">
      <c r="A524" s="77">
        <f t="shared" si="16"/>
        <v>43185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4076.2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4107.55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4127.05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4141.3600000000006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4141.3999999999996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4099.55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4109.43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4086.78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4089.4700000000003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4080.7000000000003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4077.4700000000003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4076.13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4075.74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4072.87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4072.8900000000003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4072.48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4064.23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4067.75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4090.77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4097.58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4094.91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4091.4300000000003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4160.1900000000005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4089.25</v>
      </c>
    </row>
    <row r="525" spans="1:25" x14ac:dyDescent="0.2">
      <c r="A525" s="77">
        <f t="shared" si="16"/>
        <v>43186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4052.6400000000003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4086.29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4085.46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4085.13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4085.92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4072.95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4099.3500000000004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4075.9500000000003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4084.2000000000003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4071.3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4071.12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4070.98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4070.77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4069.44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4063.69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4068.03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4064.24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4087.04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4095.08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4081.44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4097.42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4095.36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4229.2000000000007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4087.82</v>
      </c>
    </row>
    <row r="526" spans="1:25" x14ac:dyDescent="0.2">
      <c r="A526" s="77">
        <f t="shared" si="16"/>
        <v>43187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4052.61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4072.7200000000003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4072.12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4085.63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4072.73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4086.46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4121.3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4077.81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4081.83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4072.53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4072.16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4071.06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4068.7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4068.36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4068.1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4068.3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4064.58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4088.7200000000003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4084.62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4088.77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4089.75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4088.07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4233.16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4083.03</v>
      </c>
    </row>
    <row r="527" spans="1:25" x14ac:dyDescent="0.2">
      <c r="A527" s="77">
        <f t="shared" si="16"/>
        <v>43188</v>
      </c>
      <c r="B527" s="10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4051.82</v>
      </c>
      <c r="C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4064.11</v>
      </c>
      <c r="D527" s="134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4070.4100000000003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4070.2200000000003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4070.63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4070.7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4063.35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4106.91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4083.1800000000003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4139.01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4166.6000000000004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4161.1100000000006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4121.5200000000004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4100.67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4100.3900000000003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4086.1800000000003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4074.57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4082.3900000000003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4079.13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4064.09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4085.34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4094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4251.58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4075.98</v>
      </c>
    </row>
    <row r="528" spans="1:25" x14ac:dyDescent="0.2">
      <c r="A528" s="77">
        <f t="shared" si="16"/>
        <v>43189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4052.3500000000004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4064.6000000000004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4084.23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4083.96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4070.88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4071.42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4066.79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4088.04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4065.2000000000003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4119.3599999999997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4134.63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4133.95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4101.9400000000005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4085.4300000000003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4085.48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4074.06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4074.2200000000003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4082.8500000000004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4073.4700000000003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4062.85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4083.02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4089.21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4299.3900000000003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4182.32</v>
      </c>
    </row>
    <row r="529" spans="1:27" x14ac:dyDescent="0.2">
      <c r="A529" s="77">
        <f t="shared" si="16"/>
        <v>43190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4056.06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4057.76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4084.06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4083.82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4098.1400000000003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4098.46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4074.33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4074.3900000000003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4057.99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4059.07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4046.8100000000004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4057.36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4059.37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4059.17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4058.33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4044.59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4074.76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4100.9800000000005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4090.23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4064.6800000000003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4078.91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4084.64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4310.59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4208.34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7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7" s="110" customFormat="1" ht="12.75" customHeight="1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43160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4156.2700000000004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4003.96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3990.28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3986.24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3993.01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4023.33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4125.53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4260.0300000000007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4053.78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4234.3600000000006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4275.95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4303.74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4292.1000000000004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4291.7700000000004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4308.38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4295.22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4295.72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4243.5300000000007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4214.51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4223.5600000000004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4173.4400000000005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4080.55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4394.87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4229.29</v>
      </c>
      <c r="AA536" s="78"/>
    </row>
    <row r="537" spans="1:27" x14ac:dyDescent="0.2">
      <c r="A537" s="77">
        <f>A536+1</f>
        <v>43161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4124.2299999999996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4030.84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3998.2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3987.09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3994.03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3996.7000000000003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4092.4300000000003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4193.2300000000005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4041.81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4149.63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4202.5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4180.1500000000005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4138.26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4137.74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4137.97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4138.07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4138.04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4161.26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4183.3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4201.58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4162.25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4094.12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4335.96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4238.07</v>
      </c>
    </row>
    <row r="538" spans="1:27" x14ac:dyDescent="0.2">
      <c r="A538" s="77">
        <f t="shared" ref="A538:A566" si="17">A537+1</f>
        <v>43162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4117.5600000000004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4028.63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4031.23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4030.9900000000002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4031.46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4032.59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4025.2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4040.13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4067.01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4027.54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4060.66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4060.6400000000003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4010.3900000000003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4021.78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4041.32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4041.45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4027.48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4102.43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4084.29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4087.12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4044.29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4081.75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4302.1000000000004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4207.37</v>
      </c>
    </row>
    <row r="539" spans="1:27" x14ac:dyDescent="0.2">
      <c r="A539" s="77">
        <f t="shared" si="17"/>
        <v>43163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4072.49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4022.1800000000003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4020.95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4018.32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4019.25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4019.95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4061.37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4037.1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4112.1499999999996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4029.46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4021.63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4031.37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4031.42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4030.25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4031.73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4030.41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4030.26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4118.8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4066.07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4069.02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4032.7400000000002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4082.69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4285.99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4167.76</v>
      </c>
    </row>
    <row r="540" spans="1:27" x14ac:dyDescent="0.2">
      <c r="A540" s="77">
        <f t="shared" si="17"/>
        <v>43164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4127.8599999999997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4003.87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4002.7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4000.03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3996.5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4016.99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4108.33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4207.79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4014.25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4200.4500000000007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4266.3900000000003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4197.26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4179.5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4179.1499999999996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4179.6499999999996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4179.57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4178.96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4240.49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4197.1900000000005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4280.07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4239.0600000000004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4165.59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4374.92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4281.47</v>
      </c>
    </row>
    <row r="541" spans="1:27" x14ac:dyDescent="0.2">
      <c r="A541" s="77">
        <f t="shared" si="17"/>
        <v>43165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4144.93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4048.96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3994.86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3993.81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3992.8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4002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4105.3100000000004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4189.43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4010.27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4140.99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4191.79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4184.12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4152.17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4151.05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4154.1099999999997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4154.8900000000003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4177.47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4208.41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4166.33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4215.75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4183.72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4139.03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4330.6500000000005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4242.93</v>
      </c>
    </row>
    <row r="542" spans="1:27" x14ac:dyDescent="0.2">
      <c r="A542" s="77">
        <f t="shared" si="17"/>
        <v>43166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4095.86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3997.71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3995.4300000000003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3990.95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3992.2200000000003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3995.4700000000003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4071.15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4110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4010.29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4103.84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4191.8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4181.62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4138.6499999999996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4108.1900000000005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4109.3900000000003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4079.4900000000002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4072.6800000000003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4135.74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4175.8100000000004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4216.42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4157.42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4085.4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4309.63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4226.9400000000005</v>
      </c>
    </row>
    <row r="543" spans="1:27" x14ac:dyDescent="0.2">
      <c r="A543" s="77">
        <f t="shared" si="17"/>
        <v>43167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4098.62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4028.7400000000002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4001.73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4000.4100000000003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4001.36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4002.67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4031.6800000000003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4064.29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4018.98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4018.98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4006.9300000000003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4007.9100000000003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4007.65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4007.69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4007.74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4008.02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4010.59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4093.02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4142.01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4231.6900000000005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4160.41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4032.2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4273.51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4196.8900000000003</v>
      </c>
    </row>
    <row r="544" spans="1:27" x14ac:dyDescent="0.2">
      <c r="A544" s="77">
        <f t="shared" si="17"/>
        <v>43168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4097.72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4048.58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3999.71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3998.56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3999.45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4011.76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4051.88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4085.9300000000003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4006.86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4112.42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4151.5200000000004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4138.9799999999996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4126.28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4098.8599999999997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4070.34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4070.4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4056.1400000000003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4134.84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4126.66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4200.3100000000004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4112.3999999999996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4034.53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4337.1499999999996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4207.6500000000005</v>
      </c>
    </row>
    <row r="545" spans="1:25" x14ac:dyDescent="0.2">
      <c r="A545" s="77">
        <f t="shared" si="17"/>
        <v>43169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4097.25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4028.31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3992.59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3992.09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3992.9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3999.9700000000003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4027.9300000000003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4086.12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4007.32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4114.5200000000004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4158.0200000000004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4142.3900000000003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4131.16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4103.1499999999996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4075.45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4074.83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4057.09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4128.37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4123.83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4201.33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4113.28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4033.62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4327.08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4230.41</v>
      </c>
    </row>
    <row r="546" spans="1:25" x14ac:dyDescent="0.2">
      <c r="A546" s="77">
        <f t="shared" si="17"/>
        <v>43170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4070.0600000000004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4035.4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3999.42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4002.71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4003.38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4004.6400000000003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4023.53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4015.31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4018.66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4019.6800000000003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4006.99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4007.26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4038.12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4023.91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4007.74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4007.9500000000003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4023.84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4089.76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4118.41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4158.76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4107.51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4031.2200000000003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4293.32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4207.93</v>
      </c>
    </row>
    <row r="547" spans="1:25" x14ac:dyDescent="0.2">
      <c r="A547" s="77">
        <f t="shared" si="17"/>
        <v>43171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4091.57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3995.88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4002.5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4000.61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4000.37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4003.12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4086.56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4187.4800000000005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4009.1400000000003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4068.37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4084.9500000000003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4065.31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4066.04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4007.34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4010.4700000000003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4010.2200000000003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4009.9900000000002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4069.6400000000003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4092.38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4174.01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4131.92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4059.54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4315.3100000000004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4208.17</v>
      </c>
    </row>
    <row r="548" spans="1:25" x14ac:dyDescent="0.2">
      <c r="A548" s="77">
        <f t="shared" si="17"/>
        <v>43172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4079.77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3991.3500000000004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3989.03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3988.1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3987.44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3997.66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4014.48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4109.2700000000004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4018.5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4054.03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4087.35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4069.48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4064.37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4007.79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4006.53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4006.45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4006.71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4068.66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4055.6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4121.78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4102.5200000000004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4021.09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4267.43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4185.1500000000005</v>
      </c>
    </row>
    <row r="549" spans="1:25" x14ac:dyDescent="0.2">
      <c r="A549" s="77">
        <f t="shared" si="17"/>
        <v>43173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4081.1600000000003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4007.9500000000003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3990.94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3990.01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3986.9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3989.2200000000003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4043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4171.1000000000004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4005.66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4057.84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4027.07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4019.3500000000004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4007.86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4007.05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4004.6400000000003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4052.44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4086.57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4102.8999999999996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4104.93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4155.53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4138.42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4067.3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4284.32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4186.88</v>
      </c>
    </row>
    <row r="550" spans="1:25" x14ac:dyDescent="0.2">
      <c r="A550" s="77">
        <f t="shared" si="17"/>
        <v>43174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4084.45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3999.03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3990.44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3988.4900000000002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3988.96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3992.38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4069.78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4210.7800000000007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4039.84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4148.59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4200.4500000000007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4211.6100000000006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4166.37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4153.09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4154.51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4148.09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4147.93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4186.5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4171.33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4228.95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4183.7700000000004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4094.7400000000002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4296.42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4197.32</v>
      </c>
    </row>
    <row r="551" spans="1:25" x14ac:dyDescent="0.2">
      <c r="A551" s="77">
        <f t="shared" si="17"/>
        <v>43175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4100.1900000000005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4023.83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3990.14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3989.84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3989.26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3993.15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4096.6499999999996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4242.3100000000004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4053.9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4161.6099999999997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4205.55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4207.87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4187.54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4174.17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4162.6499999999996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4167.09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4178.2700000000004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4202.75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4174.26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4227.7000000000007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4189.13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4103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4315.33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4182.2800000000007</v>
      </c>
    </row>
    <row r="552" spans="1:25" x14ac:dyDescent="0.2">
      <c r="A552" s="77">
        <f t="shared" si="17"/>
        <v>43176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4042.6800000000003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4003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3994.79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3993.91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3988.28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3989.38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4017.62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4073.6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4000.65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4003.98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4053.82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4053.6400000000003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4024.02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4004.9300000000003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4002.25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4002.63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4003.11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4003.81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4006.71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4150.8100000000004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4110.28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4027.2400000000002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4207.4800000000005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4084.75</v>
      </c>
    </row>
    <row r="553" spans="1:25" x14ac:dyDescent="0.2">
      <c r="A553" s="77">
        <f t="shared" si="17"/>
        <v>43177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4005.96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4004.61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4001.98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4000.9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4000.23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4001.58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4016.48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4021.14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4076.83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4010.55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4011.9300000000003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4012.58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4012.82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4013.03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4012.05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4012.3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4011.8900000000003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4013.9900000000002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4025.16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4036.03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4032.87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4039.57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4144.58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4056.75</v>
      </c>
    </row>
    <row r="554" spans="1:25" x14ac:dyDescent="0.2">
      <c r="A554" s="77">
        <f t="shared" si="17"/>
        <v>43178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3997.04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4001.39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3999.9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3999.59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3999.76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4000.6000000000004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4018.85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4045.78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4015.55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4005.2200000000003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4005.9300000000003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4005.6800000000003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4004.56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4006.01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4004.91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4005.16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4005.17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4008.94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4013.2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4019.75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4028.66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4027.54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4156.5200000000004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4039.9700000000003</v>
      </c>
    </row>
    <row r="555" spans="1:25" x14ac:dyDescent="0.2">
      <c r="A555" s="77">
        <f t="shared" si="17"/>
        <v>43179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3999.51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4001.39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3999.71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3999.44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3999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4000.52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4016.87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4045.78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4018.24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4006.86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4006.58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4006.15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4006.16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4007.6400000000003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4006.46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4006.76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4006.69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4007.25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4015.1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4019.2200000000003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4018.16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4024.36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4171.18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4043.7000000000003</v>
      </c>
    </row>
    <row r="556" spans="1:25" x14ac:dyDescent="0.2">
      <c r="A556" s="77">
        <f t="shared" si="17"/>
        <v>43180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4015.2200000000003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3999.73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3999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3998.79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3999.61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4000.52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4014.27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4107.51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4018.54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4115.3500000000004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4115.2700000000004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4127.24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4094.6400000000003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4094.52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4093.73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4081.04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4070.01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4089.78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4037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4104.59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4086.85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4048.4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4268.01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4062.36</v>
      </c>
    </row>
    <row r="557" spans="1:25" x14ac:dyDescent="0.2">
      <c r="A557" s="77">
        <f t="shared" si="17"/>
        <v>43181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4004.83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4019.85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4005.1800000000003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4055.74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4049.2200000000003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4001.58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4017.53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4013.6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4052.9900000000002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4009.3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4029.92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4013.3900000000003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4022.4900000000002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4022.13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4021.75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4022.14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4017.86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4026.5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4047.44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4044.7400000000002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4040.36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4047.35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4194.21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4053.57</v>
      </c>
    </row>
    <row r="558" spans="1:25" x14ac:dyDescent="0.2">
      <c r="A558" s="77">
        <f t="shared" si="17"/>
        <v>43182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4011.2400000000002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4004.36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4022.26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4033.29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4026.84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4011.7400000000002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4013.49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4004.25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4018.44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4019.67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4019.96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4020.19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4019.7400000000002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4019.51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4017.99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4017.94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4018.12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4024.82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4029.46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4115.42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4056.69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4052.59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4147.18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4090.3900000000003</v>
      </c>
    </row>
    <row r="559" spans="1:25" x14ac:dyDescent="0.2">
      <c r="A559" s="77">
        <f t="shared" si="17"/>
        <v>43183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4038.2400000000002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4047.82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4060.55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4072.8900000000003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4058.9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4042.46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4038.92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3990.46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4010.64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4014.46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4025.52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4009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4010.73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4009.71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4008.82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4008.83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4009.83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4016.69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4124.21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4058.51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4053.37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4040.51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4193.3600000000006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4057.87</v>
      </c>
    </row>
    <row r="560" spans="1:25" x14ac:dyDescent="0.2">
      <c r="A560" s="77">
        <f t="shared" si="17"/>
        <v>43184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4006.38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4055.25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4066.7400000000002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4079.82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4080.4900000000002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4043.31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4063.32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4013.8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4073.78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4012.8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4016.39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4012.54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4044.75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4041.4300000000003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4060.4700000000003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4074.84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4076.62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4085.1800000000003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4070.4700000000003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4050.75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4053.37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4045.07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4172.9000000000005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4095.79</v>
      </c>
    </row>
    <row r="561" spans="1:27" x14ac:dyDescent="0.2">
      <c r="A561" s="77">
        <f t="shared" si="17"/>
        <v>43185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4021.44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4050.94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4069.29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4082.77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4082.8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4043.42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4052.71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4031.39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4033.92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4025.67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4022.63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4021.37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4021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4018.3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4018.32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4017.9300000000003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4010.17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4013.48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4035.14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4041.56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4039.04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4035.77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4100.49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4033.71</v>
      </c>
    </row>
    <row r="562" spans="1:27" x14ac:dyDescent="0.2">
      <c r="A562" s="77">
        <f t="shared" si="17"/>
        <v>43186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3999.27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4030.9300000000003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4030.15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4029.84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4030.59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4018.38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4043.2200000000003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4021.2000000000003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4028.96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4016.82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4016.65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4016.52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4016.33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4015.07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4009.66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4013.7400000000002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4010.1800000000003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4031.6400000000003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4039.2000000000003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4026.36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4041.41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4039.4700000000003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4165.4400000000005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4032.37</v>
      </c>
    </row>
    <row r="563" spans="1:27" x14ac:dyDescent="0.2">
      <c r="A563" s="77">
        <f t="shared" si="17"/>
        <v>43187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3999.23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4018.16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4017.6000000000004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4030.31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4018.17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4031.09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4063.88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4022.9500000000003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4026.73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4017.98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4017.63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4016.59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4014.38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4014.05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4013.81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4014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4010.5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4033.2200000000003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4029.36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4033.26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4034.19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4032.61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4169.16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4027.86</v>
      </c>
    </row>
    <row r="564" spans="1:27" x14ac:dyDescent="0.2">
      <c r="A564" s="77">
        <f t="shared" si="17"/>
        <v>43188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3998.49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4010.05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4015.98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4015.81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4016.19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4016.26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4009.34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4050.34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4028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4080.55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4106.5200000000004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4101.3500000000004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4064.09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4044.4700000000003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4044.2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4030.83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4019.9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4027.26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4024.2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4010.04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4030.03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4038.19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4186.5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4021.23</v>
      </c>
    </row>
    <row r="565" spans="1:27" x14ac:dyDescent="0.2">
      <c r="A565" s="77">
        <f t="shared" si="17"/>
        <v>43189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3998.9900000000002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4010.51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4028.9900000000002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4028.7400000000002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4016.4300000000003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4016.94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4012.58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4032.58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4011.08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4062.06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4076.4300000000003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4075.79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4045.67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4030.13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4030.17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4019.42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4019.57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4027.69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4018.87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4008.87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4027.8500000000004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4033.6800000000003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4231.5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4121.3100000000004</v>
      </c>
    </row>
    <row r="566" spans="1:27" x14ac:dyDescent="0.2">
      <c r="A566" s="77">
        <f t="shared" si="17"/>
        <v>43190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4002.48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4004.08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4028.83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4028.6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4042.09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4042.3900000000003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4019.67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4019.73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4004.29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4005.3100000000004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3993.77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4003.71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4005.6000000000004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4005.4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4004.62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3991.69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4020.08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4044.75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4034.6400000000003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4010.59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4023.9900000000002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4029.38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4242.04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4145.8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7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7" s="110" customFormat="1" ht="12.75" customHeight="1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43160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4100.3999999999996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3956.51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3943.59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3939.77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3946.17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3974.81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4071.37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4198.43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4003.58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4174.18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4213.47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4239.7300000000005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4228.7300000000005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4228.43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4244.1100000000006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4231.6900000000005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4232.16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4182.8500000000004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4155.4400000000005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4163.9800000000005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4116.63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4028.87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4325.82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4169.4000000000005</v>
      </c>
      <c r="AA573" s="78"/>
    </row>
    <row r="574" spans="1:27" x14ac:dyDescent="0.2">
      <c r="A574" s="77">
        <f>A573+1</f>
        <v>43161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4070.1400000000003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3981.91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3951.07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3940.58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3947.13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3949.66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4040.1000000000004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4135.33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3992.27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4094.14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4144.09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4122.97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4083.39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4082.9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4083.12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4083.2200000000003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4083.1800000000003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4105.12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4125.9400000000005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4143.22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4106.0600000000004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4041.69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4270.17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4177.6900000000005</v>
      </c>
    </row>
    <row r="575" spans="1:27" x14ac:dyDescent="0.2">
      <c r="A575" s="77">
        <f t="shared" ref="A575:A603" si="18">A574+1</f>
        <v>43162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4063.84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3979.82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3982.28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3982.05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3982.5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3983.56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3976.58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3990.6800000000003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4016.08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3978.79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4010.08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4010.06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3962.58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3973.3500000000004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3991.8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3991.94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3978.74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4049.54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4032.4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4035.07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3994.62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4030.01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4238.18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4148.6900000000005</v>
      </c>
    </row>
    <row r="576" spans="1:27" x14ac:dyDescent="0.2">
      <c r="A576" s="77">
        <f t="shared" si="18"/>
        <v>43163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4021.25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3973.7200000000003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3972.57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3970.08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3970.95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3971.62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4010.75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3987.83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4058.73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3980.6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3973.21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3982.41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3982.4500000000003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3981.35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3982.75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3981.5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3981.36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4065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4015.19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4017.9700000000003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3983.71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4030.8900000000003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4222.97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4111.26</v>
      </c>
    </row>
    <row r="577" spans="1:25" x14ac:dyDescent="0.2">
      <c r="A577" s="77">
        <f t="shared" si="18"/>
        <v>43164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4073.57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3956.4300000000003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3955.32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3952.8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3949.46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3968.82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4055.12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4149.08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3966.23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4142.1499999999996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4204.4500000000007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4139.13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4122.3599999999997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4122.03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4122.5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4122.42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4121.84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4179.9800000000005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4139.0600000000004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4217.3600000000006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4178.63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4109.21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4306.9800000000005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4218.6900000000005</v>
      </c>
    </row>
    <row r="578" spans="1:25" x14ac:dyDescent="0.2">
      <c r="A578" s="77">
        <f t="shared" si="18"/>
        <v>43165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4089.69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3999.03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3947.91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3946.92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3945.9700000000003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3954.66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4052.26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4131.74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3962.4700000000003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4085.9700000000003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4133.96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4126.72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4096.54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4095.48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4098.37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4099.1100000000006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4120.4400000000005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4149.67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4109.91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4156.6000000000004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4126.3500000000004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4084.12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4265.16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4182.2800000000007</v>
      </c>
    </row>
    <row r="579" spans="1:25" x14ac:dyDescent="0.2">
      <c r="A579" s="77">
        <f t="shared" si="18"/>
        <v>43166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4043.34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3950.61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3948.46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3944.2200000000003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3945.42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3948.49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4019.9900000000002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4056.7000000000003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3962.5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4050.88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4133.97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4124.3599999999997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4083.76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4054.9900000000002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4056.12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4027.87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4021.44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4081.01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4118.87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4157.2299999999996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4101.49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4033.45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4245.3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4167.17</v>
      </c>
    </row>
    <row r="580" spans="1:25" x14ac:dyDescent="0.2">
      <c r="A580" s="77">
        <f t="shared" si="18"/>
        <v>43167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4045.94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3979.92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3954.41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3953.1600000000003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3954.06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3955.29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3982.7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4013.5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3970.7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3970.7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3959.31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3960.2400000000002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3960.03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3960.09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3960.35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3962.78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4040.65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4086.9300000000003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4171.66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4104.32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3983.19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4211.17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4138.78</v>
      </c>
    </row>
    <row r="581" spans="1:25" x14ac:dyDescent="0.2">
      <c r="A581" s="77">
        <f t="shared" si="18"/>
        <v>43168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4045.09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3998.67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3952.5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3951.41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3952.25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3963.88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4001.79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4033.9500000000003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3959.25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4058.98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4095.9300000000003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4084.08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4072.08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4046.17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4019.23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4019.28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4005.81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4080.16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4072.44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4142.0200000000004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4058.9700000000003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3985.4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4271.29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4148.95</v>
      </c>
    </row>
    <row r="582" spans="1:25" x14ac:dyDescent="0.2">
      <c r="A582" s="77">
        <f t="shared" si="18"/>
        <v>43169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4044.6400000000003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3979.52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3945.77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3945.3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3946.06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3952.74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3979.16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4034.1400000000003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3959.6800000000003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4060.96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4102.0600000000004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4087.29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4076.69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4050.2200000000003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4024.06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4023.4700000000003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4006.7000000000003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4074.05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4069.76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4142.9800000000005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4059.79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3984.53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4261.7800000000007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4170.45</v>
      </c>
    </row>
    <row r="583" spans="1:25" x14ac:dyDescent="0.2">
      <c r="A583" s="77">
        <f t="shared" si="18"/>
        <v>43170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4018.9700000000003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3986.21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3952.2200000000003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3955.34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3955.9700000000003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3957.16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3975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3967.2400000000002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3970.4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3971.37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3959.38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3959.63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3988.79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3975.36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3960.09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3960.28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3975.29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4037.57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4064.6400000000003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4102.76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4054.34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3982.27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4229.8900000000003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4149.21</v>
      </c>
    </row>
    <row r="584" spans="1:25" x14ac:dyDescent="0.2">
      <c r="A584" s="77">
        <f t="shared" si="18"/>
        <v>43171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4039.28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3948.88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3955.13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3953.35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3953.12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3955.7200000000003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4034.55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4129.8999999999996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3961.41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4017.36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4033.03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4014.4700000000003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4015.16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3959.71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3962.66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3962.4300000000003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3962.21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4018.56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4040.04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4117.17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4077.4100000000003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4009.03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4250.66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4149.4400000000005</v>
      </c>
    </row>
    <row r="585" spans="1:25" x14ac:dyDescent="0.2">
      <c r="A585" s="77">
        <f t="shared" si="18"/>
        <v>43172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4028.13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3944.6000000000004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3942.41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3941.53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3940.9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3950.56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3966.45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4056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3970.25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4003.82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4035.29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4018.41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4013.58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3960.13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3958.94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3958.87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3959.11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4017.6400000000003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4005.3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4067.83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4049.63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3972.7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4205.43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4127.7</v>
      </c>
    </row>
    <row r="586" spans="1:25" x14ac:dyDescent="0.2">
      <c r="A586" s="77">
        <f t="shared" si="18"/>
        <v>43173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4029.4500000000003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3960.28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3944.21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3943.34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3940.3900000000003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3942.58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3993.4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4114.42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3958.11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4007.41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3978.34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3971.05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3960.2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3959.4300000000003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3957.16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4002.31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4034.56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4049.98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4051.9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4099.71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4083.54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4016.35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4221.3900000000003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4129.33</v>
      </c>
    </row>
    <row r="587" spans="1:25" x14ac:dyDescent="0.2">
      <c r="A587" s="77">
        <f t="shared" si="18"/>
        <v>43174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4032.56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3951.86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3943.74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3941.9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3942.34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3945.57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4018.69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4151.8999999999996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3990.41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4093.16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4142.1499999999996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4152.6900000000005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4109.95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4097.41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4098.75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4092.6800000000003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4092.52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4128.97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4114.6400000000003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4169.07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4126.3900000000003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4042.28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4232.82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4139.2</v>
      </c>
    </row>
    <row r="588" spans="1:25" x14ac:dyDescent="0.2">
      <c r="A588" s="77">
        <f t="shared" si="18"/>
        <v>43175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4047.42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3975.28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3943.46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3943.17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3942.63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3946.3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4044.08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4181.6900000000005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4003.7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4105.45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4146.97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4149.16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4129.95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4117.32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4106.43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4110.63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4121.1900000000005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4144.32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4117.41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4167.8900000000003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4131.46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4050.08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4250.68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4124.9800000000005</v>
      </c>
    </row>
    <row r="589" spans="1:25" x14ac:dyDescent="0.2">
      <c r="A589" s="77">
        <f t="shared" si="18"/>
        <v>43176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3993.09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3955.61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3947.8500000000004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3947.02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3941.7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3942.7400000000002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3969.42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4022.3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3953.38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3956.53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4003.62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4003.44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3975.4700000000003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3957.4300000000003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3954.9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3955.26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3955.71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3956.37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3959.11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4095.25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4056.96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3978.51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4148.79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4032.84</v>
      </c>
    </row>
    <row r="590" spans="1:25" x14ac:dyDescent="0.2">
      <c r="A590" s="77">
        <f t="shared" si="18"/>
        <v>43177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3958.4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3957.12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3954.64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3953.62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3952.99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3954.27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3968.34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3972.74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4025.35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3962.7400000000002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3964.04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3964.65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3964.88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3965.08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3964.15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3964.3900000000003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3964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3965.98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3976.55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3986.8100000000004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3983.83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3990.16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4089.36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4006.39</v>
      </c>
    </row>
    <row r="591" spans="1:25" x14ac:dyDescent="0.2">
      <c r="A591" s="77">
        <f t="shared" si="18"/>
        <v>43178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3949.9700000000003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3954.08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3952.6800000000003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3952.38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3952.55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3953.34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3970.58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3996.02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3967.4700000000003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3957.7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3958.38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3958.1400000000003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3957.08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3958.45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3957.41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3957.65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3957.66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3961.2200000000003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3965.24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3971.4300000000003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3979.85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3978.79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4100.6400000000003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3990.53</v>
      </c>
    </row>
    <row r="592" spans="1:25" x14ac:dyDescent="0.2">
      <c r="A592" s="77">
        <f t="shared" si="18"/>
        <v>43179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3952.31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3954.08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3952.5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3952.2400000000002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3951.83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3953.26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3968.71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3996.02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3970.01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3959.25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3958.99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3958.58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3958.59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3959.9900000000002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3958.88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3959.16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3959.1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3959.62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3967.04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3970.9300000000003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3969.9300000000003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3975.78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4114.5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3994.06</v>
      </c>
    </row>
    <row r="593" spans="1:25" x14ac:dyDescent="0.2">
      <c r="A593" s="77">
        <f t="shared" si="18"/>
        <v>43180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3967.15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3952.51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3951.83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3951.63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3952.4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3953.26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3966.26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4054.34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3970.29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4061.75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4061.67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4072.98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4042.1800000000003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4042.07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4041.32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4029.33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4018.91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4037.59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3987.73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4051.59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4034.82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3998.5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4205.9800000000005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4011.6800000000003</v>
      </c>
    </row>
    <row r="594" spans="1:25" x14ac:dyDescent="0.2">
      <c r="A594" s="77">
        <f t="shared" si="18"/>
        <v>43181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3957.33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3971.52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3957.67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4005.4300000000003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3999.27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3954.27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3969.33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3965.62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4002.83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3961.56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3981.04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3965.42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3974.02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3973.6800000000003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3973.32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3973.69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3969.65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3977.81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3997.59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3995.04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3990.9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3997.5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4136.25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4003.38</v>
      </c>
    </row>
    <row r="595" spans="1:25" x14ac:dyDescent="0.2">
      <c r="A595" s="77">
        <f t="shared" si="18"/>
        <v>43182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3963.3900000000003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3956.8900000000003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3973.8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3984.2200000000003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3978.13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3963.86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3965.52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3956.79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3970.19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3971.36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3971.63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3971.8500000000004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3971.42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3971.2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3969.77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3969.7200000000003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3969.89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3976.2200000000003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3980.6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4061.81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4006.33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4002.45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4091.82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4038.17</v>
      </c>
    </row>
    <row r="596" spans="1:25" x14ac:dyDescent="0.2">
      <c r="A596" s="77">
        <f t="shared" si="18"/>
        <v>43183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3988.8900000000003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3997.95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4009.9700000000003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4021.6400000000003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4008.41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3992.88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3989.54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3943.76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3962.82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3966.4300000000003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3976.88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3961.28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3962.91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3961.94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3961.1000000000004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3961.11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3962.06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3968.53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4070.12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4008.04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4003.19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3991.04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4135.45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4007.44</v>
      </c>
    </row>
    <row r="597" spans="1:25" x14ac:dyDescent="0.2">
      <c r="A597" s="77">
        <f t="shared" si="18"/>
        <v>43184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3958.8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4004.9700000000003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4015.83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4028.19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4028.82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3993.69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4012.59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3965.81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4022.4700000000003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3964.86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3968.25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3964.62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3995.05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3991.91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4009.9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4023.48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4025.16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4033.24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4019.35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4000.7200000000003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4003.19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3995.35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4116.12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4043.27</v>
      </c>
    </row>
    <row r="598" spans="1:25" x14ac:dyDescent="0.2">
      <c r="A598" s="77">
        <f t="shared" si="18"/>
        <v>43185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3973.02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4000.8900000000003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4018.24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4030.9700000000003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4031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3993.79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4002.57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3982.4300000000003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3984.82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3977.03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3974.15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3972.96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3972.61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3970.06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3970.08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3969.71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3962.38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3965.5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3985.9700000000003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3992.03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3989.66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3986.56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4047.71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3984.62</v>
      </c>
    </row>
    <row r="599" spans="1:25" x14ac:dyDescent="0.2">
      <c r="A599" s="77">
        <f t="shared" si="18"/>
        <v>43186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3952.08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3982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3981.25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3980.96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3981.67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3970.1400000000003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3993.6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3972.8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3980.13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3968.67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3968.5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3968.38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3968.2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3967.01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3961.9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3965.76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3962.39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3982.66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3989.8100000000004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3977.6800000000003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3991.8900000000003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3990.06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4109.07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3983.36</v>
      </c>
    </row>
    <row r="600" spans="1:25" x14ac:dyDescent="0.2">
      <c r="A600" s="77">
        <f t="shared" si="18"/>
        <v>43187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3952.04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3969.9300000000003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3969.4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3981.41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3969.94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3982.15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4013.12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3974.4500000000003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3978.03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3969.76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3969.4300000000003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3968.4500000000003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3966.35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3966.05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3965.82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3965.9900000000002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3962.69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3984.15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3980.51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3984.2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3985.07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3983.58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4112.59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3979.1</v>
      </c>
    </row>
    <row r="601" spans="1:25" x14ac:dyDescent="0.2">
      <c r="A601" s="77">
        <f t="shared" si="18"/>
        <v>43188</v>
      </c>
      <c r="B601" s="10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3951.35</v>
      </c>
      <c r="C601" s="134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3962.27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3967.87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3967.71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3968.07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3968.13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3961.59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4000.33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3979.23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4028.87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4053.41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4048.52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4013.32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3994.78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3994.53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3981.9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3971.58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3978.53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3975.63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3962.26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3981.1400000000003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3988.8500000000004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4128.97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3972.83</v>
      </c>
    </row>
    <row r="602" spans="1:25" x14ac:dyDescent="0.2">
      <c r="A602" s="77">
        <f t="shared" si="18"/>
        <v>43189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3951.82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3962.7000000000003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3980.16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3979.92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3968.29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3968.77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3964.65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3983.55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3963.2400000000002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4011.4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4024.98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4024.37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3995.91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3981.23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3981.28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3971.12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3971.26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3978.9300000000003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3970.59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3961.16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3979.08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3984.59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4171.4800000000005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4067.38</v>
      </c>
    </row>
    <row r="603" spans="1:25" x14ac:dyDescent="0.2">
      <c r="A603" s="77">
        <f t="shared" si="18"/>
        <v>43190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3955.12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3956.62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3980.01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3979.79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3992.53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3992.82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3971.36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3971.4100000000003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3956.83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3957.79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3946.8900000000003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3956.27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3958.0600000000004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3957.88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3957.13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3944.92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3971.7400000000002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3995.05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3985.4900000000002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3962.78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3975.4300000000003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3980.52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4181.4400000000005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4090.52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2" t="s">
        <v>48</v>
      </c>
      <c r="B606" s="175" t="s">
        <v>153</v>
      </c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7"/>
    </row>
    <row r="607" spans="1:25" ht="12.75" customHeight="1" x14ac:dyDescent="0.2">
      <c r="A607" s="173"/>
      <c r="B607" s="178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80"/>
    </row>
    <row r="608" spans="1:25" s="109" customFormat="1" ht="12.75" customHeight="1" x14ac:dyDescent="0.2">
      <c r="A608" s="173"/>
      <c r="B608" s="213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1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4"/>
      <c r="B609" s="214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2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43160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86.27000000000001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70.53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10.15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16.260000000000002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6.93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6.23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3.39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408.19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74.16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43161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343.57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19.93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7.2399999999999993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16.48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189.17000000000002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163.16000000000003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162.94999999999999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170.88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9">A611+1</f>
        <v>43162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8.94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6.93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164.85999999999999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21.4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26.61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15.63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20.13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18.21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16.920000000000002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13.53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21.3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22.049999999999997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35.56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19.11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9"/>
        <v>43163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516.30999999999995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528.76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92.67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2.95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17.689999999999998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0.45999999999999996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9"/>
        <v>43164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8.0500000000000007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258.58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6.4600000000000009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177.95000000000002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6.96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560.13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9"/>
        <v>43165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518.73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522.44000000000005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119.28999999999999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104.08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139.39000000000001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73.38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49.91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9"/>
        <v>43166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75.52000000000001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126.11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28.55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9"/>
        <v>43167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217.6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25.73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19.95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9"/>
        <v>43168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90.96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85.16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9"/>
        <v>43169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88.59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266.32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435.12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7.41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6.9999999999999993E-2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23.43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11.91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21.55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28.43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102.47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58.89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9"/>
        <v>43170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9.82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482.76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527.47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3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0.32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84.740000000000009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62.33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73.92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6.0000000000000005E-2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0.90999999999999992</v>
      </c>
    </row>
    <row r="621" spans="1:27" x14ac:dyDescent="0.2">
      <c r="A621" s="77">
        <f t="shared" si="19"/>
        <v>43171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501.28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66.819999999999993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153.11000000000001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115.37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125.37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79.150000000000006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85.11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84.67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105.89999999999999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105.72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160.20000000000002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96.98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136.78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70.150000000000006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9"/>
        <v>43172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20.76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91.94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94.09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42.75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153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129.31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119.73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85.15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79.58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108.12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122.92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118.6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119.13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122.73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111.05000000000001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98.28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71.509999999999991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45.78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9"/>
        <v>43173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305.42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563.77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970.53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1058.8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1275.3699999999999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586.14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85.34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120.85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45.24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33.229999999999997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4.5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67.36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82.59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83.39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87.39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29.459999999999997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2.0699999999999998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9"/>
        <v>43174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74.33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511.59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174.9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19.34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240.84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718.5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110.05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108.27000000000001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115.74000000000001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6.0399999999999991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72.449999999999989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67.03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59.679999999999993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0.19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7.16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9"/>
        <v>43175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0.21000000000000002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7.55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58.88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488.05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65.63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65.36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28.54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9"/>
        <v>43176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51.12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64.87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52.32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199.18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354.38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221.81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148.62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111.3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75.490000000000009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9"/>
        <v>43177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31.64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54.68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67.72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115.38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191.35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166.81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45.55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9"/>
        <v>43178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20.64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1.1600000000000001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9"/>
        <v>43179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42.150000000000006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211.45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340.06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38.69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9"/>
        <v>43180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5.57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101.63999999999999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9"/>
        <v>43181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6.6400000000000006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10.46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10.95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9"/>
        <v>43182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275.95999999999998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117.26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56.739999999999995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51.29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22.6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0.56000000000000005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9"/>
        <v>43183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75.45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184.70999999999998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180.07999999999998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207.35000000000002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198.08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563.65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125.52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56.790000000000006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46.44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9.0000000000000011E-2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173.9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251.78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9"/>
        <v>43184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0.04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196.95000000000002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37.89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0.27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9"/>
        <v>43185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22.52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248.49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0.67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1.36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166.46999999999997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9"/>
        <v>43186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97.23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95.759999999999991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20.939999999999998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13.02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20.55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135.21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9"/>
        <v>43187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27.81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206.44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99.55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144.23000000000002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1.3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33.47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88.58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32.11</v>
      </c>
    </row>
    <row r="638" spans="1:25" x14ac:dyDescent="0.2">
      <c r="A638" s="77">
        <f t="shared" si="19"/>
        <v>43188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570.41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152.41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66.69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67.900000000000006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111.42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94.32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218.36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15.940000000000001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16.52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295.81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6.99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9"/>
        <v>43189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0.05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103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136.19999999999999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322.63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62.53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276.92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158.93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50.339999999999996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9"/>
        <v>43190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0.11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27.369999999999997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7.27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52.17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106.6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149.19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131.75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4.1099999999999994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229.69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2" t="s">
        <v>48</v>
      </c>
      <c r="B643" s="175" t="s">
        <v>153</v>
      </c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7"/>
    </row>
    <row r="644" spans="1:27" ht="12.75" customHeight="1" x14ac:dyDescent="0.2">
      <c r="A644" s="173"/>
      <c r="B644" s="178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80"/>
    </row>
    <row r="645" spans="1:27" s="109" customFormat="1" ht="12.75" customHeight="1" x14ac:dyDescent="0.2">
      <c r="A645" s="173"/>
      <c r="B645" s="213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1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4"/>
      <c r="B646" s="214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2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43160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84.9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69.399999999999991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9.99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16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6.8199999999999994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6.13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3.33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401.68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72.98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43161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338.09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19.61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7.1199999999999992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16.22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186.15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160.56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160.35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168.15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20">A648+1</f>
        <v>43162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8.8000000000000007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6.8199999999999994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162.22999999999999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21.06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26.18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15.38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19.809999999999999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17.919999999999998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16.649999999999999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13.309999999999999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20.96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21.7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35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18.8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20"/>
        <v>43163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508.07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520.32000000000005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91.2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2.91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17.41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0.45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20"/>
        <v>43164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7.92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254.45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6.36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175.11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6.85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551.19000000000005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20"/>
        <v>43165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510.45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514.1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117.39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102.42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137.16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72.209999999999994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49.120000000000005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20"/>
        <v>43166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74.320000000000007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124.09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28.090000000000003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20"/>
        <v>43167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214.13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25.32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19.64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20"/>
        <v>43168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89.5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83.800000000000011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20"/>
        <v>43169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87.18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262.06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428.18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7.29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6.9999999999999993E-2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23.06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11.72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21.21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27.97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100.83000000000001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57.95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20"/>
        <v>43170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9.66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475.05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519.04999999999995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2.95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0.32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83.39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61.34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72.740000000000009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6.0000000000000005E-2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0.89</v>
      </c>
    </row>
    <row r="658" spans="1:25" x14ac:dyDescent="0.2">
      <c r="A658" s="77">
        <f t="shared" si="20"/>
        <v>43171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493.28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65.75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150.67000000000002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113.53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123.37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77.88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83.759999999999991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83.31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104.21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104.03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157.64000000000001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95.44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134.6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69.03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20"/>
        <v>43172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20.43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90.47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92.59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42.07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150.56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127.24000000000001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117.82000000000001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83.789999999999992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78.31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106.39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120.96000000000001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116.69999999999999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117.23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120.77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109.28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96.710000000000008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70.37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45.05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20"/>
        <v>43173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300.54000000000002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554.77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955.04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1041.9000000000001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1255.02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576.79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83.98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118.91999999999999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44.519999999999996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32.700000000000003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4.42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66.289999999999992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81.27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82.06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86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28.99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2.0299999999999998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20"/>
        <v>43174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73.14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503.42999999999995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172.10999999999999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19.04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237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707.04000000000008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108.28999999999999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106.54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113.9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5.9399999999999995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71.289999999999992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65.960000000000008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58.73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0.18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7.05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20"/>
        <v>43175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0.21000000000000002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7.43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57.940000000000005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480.26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64.58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64.31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28.08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20"/>
        <v>43176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50.3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63.839999999999996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51.480000000000004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196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348.73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218.26999999999998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146.24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109.52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74.28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20"/>
        <v>43177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31.13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53.81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66.64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113.53999999999999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188.3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164.14999999999998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44.83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20"/>
        <v>43178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20.310000000000002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1.1400000000000001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20"/>
        <v>43179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41.480000000000004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208.07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334.63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38.07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20"/>
        <v>43180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5.4799999999999995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100.02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20"/>
        <v>43181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6.53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10.3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10.77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20"/>
        <v>43182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271.55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115.39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55.83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50.480000000000004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22.240000000000002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0.55000000000000004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20"/>
        <v>43183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74.239999999999995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181.76999999999998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177.20999999999998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204.04000000000002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194.92000000000002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554.65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123.52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55.88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45.7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9.0000000000000011E-2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171.13000000000002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247.76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20"/>
        <v>43184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0.04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193.8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37.29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0.27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20"/>
        <v>43185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22.159999999999997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244.52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0.66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1.34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163.81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20"/>
        <v>43186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95.68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94.24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20.599999999999998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12.809999999999999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20.22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133.05000000000001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20"/>
        <v>43187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27.369999999999997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203.14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97.960000000000008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141.93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1.27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32.94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87.16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31.6</v>
      </c>
    </row>
    <row r="675" spans="1:27" x14ac:dyDescent="0.2">
      <c r="A675" s="77">
        <f t="shared" si="20"/>
        <v>43188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561.30999999999995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149.97999999999999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65.63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66.819999999999993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109.64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92.81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214.87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15.690000000000001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16.25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291.08999999999997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6.8800000000000008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20"/>
        <v>43189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0.05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101.36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134.02000000000001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317.48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61.53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272.5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156.39000000000001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49.529999999999994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20"/>
        <v>43190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0.11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26.93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7.16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51.33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104.9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146.81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129.65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4.04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226.03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80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2" t="s">
        <v>48</v>
      </c>
      <c r="B680" s="175" t="s">
        <v>153</v>
      </c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7"/>
    </row>
    <row r="681" spans="1:27" ht="12.75" customHeight="1" x14ac:dyDescent="0.2">
      <c r="A681" s="173"/>
      <c r="B681" s="178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80"/>
    </row>
    <row r="682" spans="1:27" s="109" customFormat="1" ht="12.75" customHeight="1" x14ac:dyDescent="0.2">
      <c r="A682" s="173"/>
      <c r="B682" s="213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1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4"/>
      <c r="B683" s="214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2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43160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79.900000000000006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65.319999999999993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9.4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15.06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6.4099999999999993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5.77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3.14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378.05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68.69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43161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318.2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18.46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6.6999999999999993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15.26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175.21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151.12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150.91999999999999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158.26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1">A685+1</f>
        <v>43162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8.2799999999999994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6.4099999999999993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152.69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19.82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24.64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14.48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18.64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16.869999999999997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15.67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12.53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19.73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20.419999999999998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32.94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17.7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1"/>
        <v>43163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478.19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489.72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85.830000000000013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2.73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16.38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0.43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1"/>
        <v>43164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7.45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239.49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5.99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164.81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6.45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518.78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1"/>
        <v>43165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480.43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483.87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110.49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96.4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129.09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67.959999999999994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46.230000000000004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1"/>
        <v>43166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69.95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116.8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26.44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1"/>
        <v>43167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201.53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23.83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18.48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1"/>
        <v>43168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84.24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78.88000000000001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1"/>
        <v>43169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82.050000000000011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246.65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403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6.86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6.9999999999999993E-2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21.7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11.030000000000001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19.96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26.33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94.9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54.54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1"/>
        <v>43170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9.09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447.11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488.53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2.7800000000000002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0.3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78.48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57.73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68.460000000000008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6.0000000000000005E-2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0.84</v>
      </c>
    </row>
    <row r="695" spans="1:25" x14ac:dyDescent="0.2">
      <c r="A695" s="77">
        <f t="shared" si="21"/>
        <v>43171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464.27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61.88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141.81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106.85000000000001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116.12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73.3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78.83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78.41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98.08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97.91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148.37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89.82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126.68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64.97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1"/>
        <v>43172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19.23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85.15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87.15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39.590000000000003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141.69999999999999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119.76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110.89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78.86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73.710000000000008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100.14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113.84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109.83999999999999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110.34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113.67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102.85000000000001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91.02000000000001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66.22999999999999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42.4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1"/>
        <v>43173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282.87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522.14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898.87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980.62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1181.21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542.86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79.040000000000006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111.92999999999999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41.9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30.78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4.16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62.39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76.489999999999995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77.240000000000009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80.94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27.279999999999998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1.92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1"/>
        <v>43174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68.84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473.82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161.97999999999999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17.919999999999998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223.06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665.45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101.92999999999999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100.28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107.2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5.6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67.099999999999994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62.08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55.269999999999996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0.16999999999999998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6.63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1"/>
        <v>43175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0.2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6.9899999999999993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54.53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452.01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60.79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60.53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26.43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1"/>
        <v>43176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47.35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60.08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48.45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184.47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328.22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205.43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137.63999999999999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103.08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69.91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1"/>
        <v>43177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29.299999999999997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50.65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62.72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106.86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177.22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154.5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42.19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1"/>
        <v>43178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19.12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1.07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1"/>
        <v>43179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39.040000000000006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195.82999999999998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314.95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35.83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1"/>
        <v>43180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5.16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94.139999999999986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1"/>
        <v>43181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6.15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9.6900000000000013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10.139999999999999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1"/>
        <v>43182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255.57999999999998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108.61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52.55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47.51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20.93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0.52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1"/>
        <v>43183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69.88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171.07999999999998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166.78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192.04000000000002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183.45000000000002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522.03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116.25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52.6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43.010000000000005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0.08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161.06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233.19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1"/>
        <v>43184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0.03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182.4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35.090000000000003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0.25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1"/>
        <v>43185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20.86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230.14000000000001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0.62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1.26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154.16999999999999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1"/>
        <v>43186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90.05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88.69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19.39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12.059999999999999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19.04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125.22999999999999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1"/>
        <v>43187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25.759999999999998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191.2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92.2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133.58000000000001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1.2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31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82.039999999999992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29.740000000000002</v>
      </c>
    </row>
    <row r="712" spans="1:25" x14ac:dyDescent="0.2">
      <c r="A712" s="77">
        <f t="shared" si="21"/>
        <v>43188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528.29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141.16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61.769999999999996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62.89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103.19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87.35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202.24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14.770000000000001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15.3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273.96999999999997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6.4700000000000006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1"/>
        <v>43189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0.05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95.4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126.14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298.81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57.910000000000004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256.47000000000003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147.19999999999999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46.62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1"/>
        <v>43190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9.9999999999999992E-2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25.349999999999998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6.74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48.32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98.73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138.16999999999999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122.02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3.8099999999999996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212.73000000000002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2" t="s">
        <v>48</v>
      </c>
      <c r="B717" s="175" t="s">
        <v>153</v>
      </c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7"/>
    </row>
    <row r="718" spans="1:25" ht="12.75" customHeight="1" x14ac:dyDescent="0.2">
      <c r="A718" s="173"/>
      <c r="B718" s="178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80"/>
    </row>
    <row r="719" spans="1:25" s="109" customFormat="1" ht="12.75" customHeight="1" x14ac:dyDescent="0.2">
      <c r="A719" s="173"/>
      <c r="B719" s="213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1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4"/>
      <c r="B720" s="214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2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43160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75.490000000000009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61.709999999999994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8.8800000000000008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14.22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6.06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5.45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2.96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357.16999999999996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64.89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43161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300.62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17.440000000000001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6.33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14.42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165.53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142.77000000000001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142.57999999999998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149.52000000000001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2">A722+1</f>
        <v>43162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7.83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6.06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144.25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18.72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23.28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13.68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17.61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15.93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14.8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11.84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18.64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19.29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31.12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16.72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2"/>
        <v>43163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451.77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462.66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81.09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2.58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15.479999999999999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0.4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2"/>
        <v>43164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7.04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226.26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5.66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155.71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6.09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490.12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2"/>
        <v>43165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453.89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457.14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104.38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91.070000000000007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121.96000000000001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64.209999999999994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43.67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2"/>
        <v>43166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66.08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110.33999999999999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24.98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2"/>
        <v>43167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190.4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22.52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17.46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2"/>
        <v>43168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79.59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74.52000000000001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2"/>
        <v>43169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77.52000000000001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233.03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380.73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6.49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6.9999999999999993E-2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20.5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10.42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18.86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24.87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89.660000000000011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51.53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2"/>
        <v>43170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8.59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422.41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461.53999999999996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2.6300000000000003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0.28000000000000003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74.150000000000006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54.54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64.680000000000007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0.05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0.8</v>
      </c>
    </row>
    <row r="732" spans="1:27" x14ac:dyDescent="0.2">
      <c r="A732" s="77">
        <f t="shared" si="22"/>
        <v>43171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438.62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58.46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133.97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100.95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109.7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69.25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74.47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74.08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92.67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92.5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140.18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84.86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119.68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61.38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2"/>
        <v>43172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18.170000000000002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80.45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82.330000000000013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37.409999999999997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133.88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113.15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104.76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74.510000000000005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69.64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94.61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107.55000000000001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103.77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104.24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107.39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97.17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86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62.569999999999993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40.049999999999997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2"/>
        <v>43173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267.24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493.3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849.22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926.45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1115.95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512.88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74.67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105.74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39.590000000000003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29.08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3.9299999999999997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58.94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72.259999999999991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72.97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76.47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25.779999999999998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1.8099999999999998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2"/>
        <v>43174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65.040000000000006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447.64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153.04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16.93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210.74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628.69000000000005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96.3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94.740000000000009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101.28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5.29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63.39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58.650000000000006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52.22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0.16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6.27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2"/>
        <v>43175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0.19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6.6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51.52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427.04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57.43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57.19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24.97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2"/>
        <v>43176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44.73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56.76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45.78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174.28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310.08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194.07999999999998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130.04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97.38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66.05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2"/>
        <v>43177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27.68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47.85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59.26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100.96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167.43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145.95999999999998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39.86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2"/>
        <v>43178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18.059999999999999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1.01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2"/>
        <v>43179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36.880000000000003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185.02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297.55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33.85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2"/>
        <v>43180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4.87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88.94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2"/>
        <v>43181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5.8100000000000005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9.16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9.5799999999999983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2"/>
        <v>43182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241.45999999999998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102.61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49.65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44.88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19.77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0.49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2"/>
        <v>43183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66.02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161.63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157.57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181.43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173.32000000000002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493.19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109.83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49.690000000000005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40.630000000000003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0.08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152.16000000000003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220.31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2"/>
        <v>43184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0.03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172.33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33.160000000000004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0.24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2"/>
        <v>43185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19.709999999999997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217.43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0.59000000000000008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1.1900000000000002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145.66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2"/>
        <v>43186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85.08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83.789999999999992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18.32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11.389999999999999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17.98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118.31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2"/>
        <v>43187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24.339999999999996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180.63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87.11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126.2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1.1300000000000001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29.29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77.5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28.1</v>
      </c>
    </row>
    <row r="749" spans="1:25" x14ac:dyDescent="0.2">
      <c r="A749" s="77">
        <f t="shared" si="22"/>
        <v>43188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499.11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133.36000000000001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58.35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59.41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97.490000000000009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82.53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191.06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13.950000000000001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14.45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258.83999999999997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6.11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2"/>
        <v>43189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0.04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90.13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119.17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282.3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54.71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242.3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139.06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44.04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2"/>
        <v>43190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9.9999999999999992E-2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23.95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6.37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45.650000000000006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93.28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130.54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115.28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3.5999999999999996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200.98000000000002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2" t="s">
        <v>48</v>
      </c>
      <c r="B754" s="175" t="s">
        <v>154</v>
      </c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7"/>
    </row>
    <row r="755" spans="1:27" ht="12.75" customHeight="1" x14ac:dyDescent="0.2">
      <c r="A755" s="173"/>
      <c r="B755" s="178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80"/>
    </row>
    <row r="756" spans="1:27" s="109" customFormat="1" ht="12.75" customHeight="1" x14ac:dyDescent="0.2">
      <c r="A756" s="173"/>
      <c r="B756" s="213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1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4"/>
      <c r="B757" s="214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2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43160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392.51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211.68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90.57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593.48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39.57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3.69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3.72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184.44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186.61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550.79999999999995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189.35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190.29000000000002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7.47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7.82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10.6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0.04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214.09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219.08999999999997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117.23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203.15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257.33</v>
      </c>
      <c r="AA758" s="78"/>
    </row>
    <row r="759" spans="1:27" x14ac:dyDescent="0.2">
      <c r="A759" s="77">
        <f>A758+1</f>
        <v>43161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48.17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69.34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0.1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0.25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48.38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187.58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240.45999999999998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393.89000000000004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391.75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285.16000000000003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284.63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43.68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196.35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174.3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13.49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197.81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966.02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162.27000000000001</v>
      </c>
    </row>
    <row r="760" spans="1:27" x14ac:dyDescent="0.2">
      <c r="A760" s="77">
        <f t="shared" ref="A760:A788" si="23">A759+1</f>
        <v>43162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13.7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685.29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667.94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78.75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74.399999999999991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83.570000000000007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41.879999999999995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569.58999999999992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117.21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187.85</v>
      </c>
    </row>
    <row r="761" spans="1:27" x14ac:dyDescent="0.2">
      <c r="A761" s="77">
        <f t="shared" si="23"/>
        <v>43163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83.490000000000009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41.879999999999995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145.58000000000001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26.07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14.9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0.05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21.939999999999998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25.81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73.06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85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49.38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86.149999999999991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48.31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50.05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42.150000000000006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44.9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0.02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687.5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176.08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123.85000000000001</v>
      </c>
    </row>
    <row r="762" spans="1:27" x14ac:dyDescent="0.2">
      <c r="A762" s="77">
        <f t="shared" si="23"/>
        <v>43164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20.74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628.63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373.46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21.01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19.920000000000002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77.53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11.47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22.73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32.409999999999997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80.739999999999995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105.78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23.240000000000002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39.36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82.31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152.69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199.23999999999998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165.60999999999999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237.89</v>
      </c>
    </row>
    <row r="763" spans="1:27" x14ac:dyDescent="0.2">
      <c r="A763" s="77">
        <f t="shared" si="23"/>
        <v>43165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12.34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918.13000000000011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385.02000000000004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30.939999999999998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231.57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182.51000000000002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97.97999999999999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167.72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135.54999999999998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164.9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552.42000000000007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443.12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207.63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829.23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907.18999999999994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1527.24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2184.2799999999997</v>
      </c>
    </row>
    <row r="764" spans="1:27" x14ac:dyDescent="0.2">
      <c r="A764" s="77">
        <f t="shared" si="23"/>
        <v>43166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240.97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349.8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97.77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22.08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106.13999999999999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48.070000000000007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133.59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322.95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368.62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125.21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302.54999999999995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203.35999999999999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100.96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593.4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703.64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567.68000000000006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169.33999999999997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434.06000000000006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591.61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546.79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1037.1500000000001</v>
      </c>
    </row>
    <row r="765" spans="1:27" x14ac:dyDescent="0.2">
      <c r="A765" s="77">
        <f t="shared" si="23"/>
        <v>43167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184.23000000000002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32.489999999999995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0.01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0.05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24.56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33.99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104.97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126.41999999999999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118.38000000000001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134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201.04000000000002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320.29999999999995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610.83000000000004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840.19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703.92000000000007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724.38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811.74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468.19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661.81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659.12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1022.52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1250.95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1261.1400000000001</v>
      </c>
    </row>
    <row r="766" spans="1:27" x14ac:dyDescent="0.2">
      <c r="A766" s="77">
        <f t="shared" si="23"/>
        <v>43168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42.3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90.399999999999991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525.19000000000005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139.85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109.65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72.91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319.14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132.07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100.02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100.58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131.1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132.83000000000001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236.28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235.49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97.67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79.040000000000006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181.55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85.35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519.86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873.25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307.83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126.8</v>
      </c>
    </row>
    <row r="767" spans="1:27" x14ac:dyDescent="0.2">
      <c r="A767" s="77">
        <f t="shared" si="23"/>
        <v>43169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16.13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277.35000000000002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163.33000000000001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304.10000000000002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0.01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26.96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65.11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157.15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78.739999999999995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0.01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57.269999999999996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92.66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30.68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91.47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336.59000000000003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325.71000000000004</v>
      </c>
    </row>
    <row r="768" spans="1:27" x14ac:dyDescent="0.2">
      <c r="A768" s="77">
        <f t="shared" si="23"/>
        <v>43170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888.68000000000006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811.83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293.79000000000002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437.84000000000003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197.67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5.87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14.87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104.25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99.84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139.75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102.27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21.810000000000002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157.81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129.86000000000001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26.58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78.33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124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8.4699999999999989</v>
      </c>
    </row>
    <row r="769" spans="1:25" x14ac:dyDescent="0.2">
      <c r="A769" s="77">
        <f t="shared" si="23"/>
        <v>43171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4.04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647.4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205.68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136.4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42.97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188.92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49.540000000000006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58.49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372.65000000000003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1415.54</v>
      </c>
    </row>
    <row r="770" spans="1:25" x14ac:dyDescent="0.2">
      <c r="A770" s="77">
        <f t="shared" si="23"/>
        <v>43172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65.88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347.28000000000003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133.11000000000001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30.52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115.94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967.7</v>
      </c>
    </row>
    <row r="771" spans="1:25" x14ac:dyDescent="0.2">
      <c r="A771" s="77">
        <f t="shared" si="23"/>
        <v>43173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97.109999999999985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0.22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60.440000000000005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21.26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41.400000000000006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31.33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3.1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48.21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236.20999999999998</v>
      </c>
    </row>
    <row r="772" spans="1:25" x14ac:dyDescent="0.2">
      <c r="A772" s="77">
        <f t="shared" si="23"/>
        <v>43174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0.01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0.21000000000000002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14.3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10.1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3.89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107.41999999999999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74.789999999999992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0.45999999999999996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44.34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64.97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379.68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844.4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50.300000000000004</v>
      </c>
    </row>
    <row r="773" spans="1:25" x14ac:dyDescent="0.2">
      <c r="A773" s="77">
        <f t="shared" si="23"/>
        <v>43175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4.57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67.3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1.53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152.24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33.72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92.34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205.18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153.19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86.32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246.29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359.53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490.12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205.03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316.28999999999996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489.29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416.79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401.42999999999995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1210.5999999999999</v>
      </c>
    </row>
    <row r="774" spans="1:25" x14ac:dyDescent="0.2">
      <c r="A774" s="77">
        <f t="shared" si="23"/>
        <v>43176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184.23000000000002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23.41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30.06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109.04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239.19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190.89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5.88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195.05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31.8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213.63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98.070000000000007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568.89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243.32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634.34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571.03</v>
      </c>
    </row>
    <row r="775" spans="1:25" x14ac:dyDescent="0.2">
      <c r="A775" s="77">
        <f t="shared" si="23"/>
        <v>43177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35.18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325.99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28.23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52.379999999999995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55.72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14.91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120.98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166.05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298.7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299.03999999999996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310.81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185.03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0.17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596.32000000000005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290.71999999999997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501.5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482.71999999999997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745.89</v>
      </c>
    </row>
    <row r="776" spans="1:25" x14ac:dyDescent="0.2">
      <c r="A776" s="77">
        <f t="shared" si="23"/>
        <v>43178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264.62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131.53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409.11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305.43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295.75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85.72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57.95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306.46999999999997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116.33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59.79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201.48999999999998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122.86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159.43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93.98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201.12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149.53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257.35000000000002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9.2099999999999991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79.06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169.94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847.13000000000011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815.56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504.17</v>
      </c>
    </row>
    <row r="777" spans="1:25" x14ac:dyDescent="0.2">
      <c r="A777" s="77">
        <f t="shared" si="23"/>
        <v>43179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393.03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487.29999999999995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150.91999999999999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141.68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59.57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116.64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163.25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408.44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362.39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379.15999999999997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521.92999999999995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537.24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510.16999999999996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411.69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501.47999999999996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163.19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741.84999999999991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579.64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949.75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899.13000000000011</v>
      </c>
    </row>
    <row r="778" spans="1:25" x14ac:dyDescent="0.2">
      <c r="A778" s="77">
        <f t="shared" si="23"/>
        <v>43180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214.45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250.61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225.57999999999998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334.78999999999996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123.78999999999999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277.5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125.67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89.3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137.62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272.07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203.88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246.95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308.72000000000003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303.26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545.98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170.57999999999998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169.83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234.4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289.22000000000003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685.56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1071.68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561.69000000000005</v>
      </c>
    </row>
    <row r="779" spans="1:25" x14ac:dyDescent="0.2">
      <c r="A779" s="77">
        <f t="shared" si="23"/>
        <v>43181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242.14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119.24000000000001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499.04999999999995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420.98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1.52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1.46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1.8900000000000001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14.71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123.07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146.47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286.42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280.14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277.39999999999998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238.15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193.82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270.74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275.73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102.81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48.32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82.19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69.98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561.21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1027.8499999999999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672</v>
      </c>
    </row>
    <row r="780" spans="1:25" x14ac:dyDescent="0.2">
      <c r="A780" s="77">
        <f t="shared" si="23"/>
        <v>43182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204.08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201.18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195.24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227.13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155.32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25.099999999999998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73.13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86.6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80.41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138.4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80.679999999999993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275.12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194.27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22.68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84.68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153.95999999999998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342.25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258.33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876.47</v>
      </c>
    </row>
    <row r="781" spans="1:25" x14ac:dyDescent="0.2">
      <c r="A781" s="77">
        <f t="shared" si="23"/>
        <v>43183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105.69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26.21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6.0000000000000005E-2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7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22.55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28.970000000000002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129.42000000000002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165.2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40.099999999999994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185.98000000000002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285.39999999999998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70.73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396.13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678.33</v>
      </c>
    </row>
    <row r="782" spans="1:25" x14ac:dyDescent="0.2">
      <c r="A782" s="77">
        <f t="shared" si="23"/>
        <v>43184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110.52000000000001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124.94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58.13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72.06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60.739999999999995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25.36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16.48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0.22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32.19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34.83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43.39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256.59000000000003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97.37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378.11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164.6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154.57999999999998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235.04999999999998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24.79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163.94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418.74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379.93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882.32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1005.6600000000001</v>
      </c>
    </row>
    <row r="783" spans="1:25" x14ac:dyDescent="0.2">
      <c r="A783" s="77">
        <f t="shared" si="23"/>
        <v>43185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283.06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234.63000000000002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269.67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341.75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98.3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11.77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0.02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44.19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202.38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51.02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34.58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11.149999999999999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533.53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534.65000000000009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0.8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137.47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70.239999999999995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28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45.27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386.71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366.61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427.96</v>
      </c>
    </row>
    <row r="784" spans="1:25" x14ac:dyDescent="0.2">
      <c r="A784" s="77">
        <f t="shared" si="23"/>
        <v>43186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108.08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187.82999999999998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232.78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129.01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81.73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0.05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10.06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5.1899999999999995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2.2200000000000002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365.13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406.44000000000005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394.38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81.150000000000006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386.53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455.36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644.97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33.72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65.459999999999994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728.03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890.84999999999991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499.8</v>
      </c>
    </row>
    <row r="785" spans="1:27" x14ac:dyDescent="0.2">
      <c r="A785" s="77">
        <f t="shared" si="23"/>
        <v>43187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145.69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179.54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203.22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96.64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25.85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15.309999999999999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37.019999999999996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85.11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331.19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256.24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242.11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325.14999999999998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288.66000000000003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711.25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14.11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215.07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230.78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0</v>
      </c>
    </row>
    <row r="786" spans="1:27" x14ac:dyDescent="0.2">
      <c r="A786" s="77">
        <f t="shared" si="23"/>
        <v>43188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31.56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231.54999999999998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321.85000000000002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383.75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404.21999999999997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307.18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166.32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197.59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0.2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125.44999999999999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295.99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322.49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912.1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257.68</v>
      </c>
    </row>
    <row r="787" spans="1:27" x14ac:dyDescent="0.2">
      <c r="A787" s="77">
        <f t="shared" si="23"/>
        <v>43189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2.8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292.14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246.32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107.05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28.85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18.37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59.54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37.019999999999996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57.589999999999996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85.39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183.07999999999998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58.33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182.95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452.76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905.65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291.5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973.74</v>
      </c>
    </row>
    <row r="788" spans="1:27" x14ac:dyDescent="0.2">
      <c r="A788" s="77">
        <f t="shared" si="23"/>
        <v>43190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273.99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2.38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5.2200000000000006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18.2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53.190000000000005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60.45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129.43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172.68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111.42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25.770000000000003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99.19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121.19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308.21000000000004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59.769999999999996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338.70000000000005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930.43000000000006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953.54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2" t="s">
        <v>48</v>
      </c>
      <c r="B791" s="175" t="s">
        <v>154</v>
      </c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7"/>
    </row>
    <row r="792" spans="1:27" ht="12.75" customHeight="1" x14ac:dyDescent="0.2">
      <c r="A792" s="173"/>
      <c r="B792" s="178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80"/>
    </row>
    <row r="793" spans="1:27" s="109" customFormat="1" ht="12.75" customHeight="1" x14ac:dyDescent="0.2">
      <c r="A793" s="173"/>
      <c r="B793" s="213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1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4"/>
      <c r="B794" s="214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2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43160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386.25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208.3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89.11999999999999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584.01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38.94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3.63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3.66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181.5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183.63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542.01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186.32999999999998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187.26000000000002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7.35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7.7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10.43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0.04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210.67000000000002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215.6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115.36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199.91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253.23000000000002</v>
      </c>
      <c r="AA795" s="78"/>
    </row>
    <row r="796" spans="1:27" x14ac:dyDescent="0.2">
      <c r="A796" s="77">
        <f>A795+1</f>
        <v>43161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47.400000000000006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68.240000000000009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0.1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0.25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47.61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184.59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236.62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387.61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385.5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280.61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280.08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42.99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193.20999999999998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171.52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13.27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194.65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950.59999999999991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159.68</v>
      </c>
    </row>
    <row r="797" spans="1:27" x14ac:dyDescent="0.2">
      <c r="A797" s="77">
        <f t="shared" ref="A797:A825" si="24">A796+1</f>
        <v>43162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13.48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674.36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657.28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77.489999999999995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73.209999999999994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82.240000000000009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41.209999999999994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560.5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115.33999999999999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184.85</v>
      </c>
    </row>
    <row r="798" spans="1:27" x14ac:dyDescent="0.2">
      <c r="A798" s="77">
        <f t="shared" si="24"/>
        <v>43163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82.16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41.209999999999994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143.25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25.65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14.66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0.05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21.59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25.4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71.89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83.64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48.59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84.77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47.53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49.25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41.480000000000004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44.19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0.02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676.53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173.27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121.88000000000001</v>
      </c>
    </row>
    <row r="799" spans="1:27" x14ac:dyDescent="0.2">
      <c r="A799" s="77">
        <f t="shared" si="24"/>
        <v>43164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20.409999999999997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618.6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367.5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20.68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19.600000000000001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76.290000000000006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11.290000000000001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22.37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31.89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79.449999999999989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104.09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22.87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38.730000000000004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81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150.25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196.06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162.95999999999998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234.08999999999997</v>
      </c>
    </row>
    <row r="800" spans="1:27" x14ac:dyDescent="0.2">
      <c r="A800" s="77">
        <f t="shared" si="24"/>
        <v>43165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12.15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903.47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378.88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30.45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227.88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179.60000000000002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96.42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165.05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133.38999999999999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162.26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543.61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436.05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204.32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815.99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892.70999999999992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1502.86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2149.42</v>
      </c>
    </row>
    <row r="801" spans="1:25" x14ac:dyDescent="0.2">
      <c r="A801" s="77">
        <f t="shared" si="24"/>
        <v>43166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237.12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344.21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96.21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21.73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104.44999999999999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47.300000000000004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131.46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317.79999999999995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362.74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123.21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297.71999999999997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200.12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99.35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583.92999999999995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692.41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558.62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166.64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427.14000000000004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582.16999999999996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538.07000000000005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1020.59</v>
      </c>
    </row>
    <row r="802" spans="1:25" x14ac:dyDescent="0.2">
      <c r="A802" s="77">
        <f t="shared" si="24"/>
        <v>43167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181.29000000000002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31.97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0.01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0.05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24.169999999999998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33.450000000000003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103.28999999999999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124.39999999999999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116.49000000000001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131.87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197.84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315.19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601.08000000000004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826.78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692.68000000000006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712.81999999999994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798.78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460.72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651.25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648.6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1006.2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1230.98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1241.01</v>
      </c>
    </row>
    <row r="803" spans="1:25" x14ac:dyDescent="0.2">
      <c r="A803" s="77">
        <f t="shared" si="24"/>
        <v>43168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41.63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88.949999999999989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516.80999999999995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137.60999999999999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107.9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71.740000000000009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314.04999999999995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129.97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98.429999999999993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98.98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129.01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130.71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232.51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231.73000000000002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96.11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77.77000000000001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178.65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83.99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511.57000000000005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859.31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302.92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124.78</v>
      </c>
    </row>
    <row r="804" spans="1:25" x14ac:dyDescent="0.2">
      <c r="A804" s="77">
        <f t="shared" si="24"/>
        <v>43169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15.87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272.92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160.72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299.24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0.01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26.53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64.070000000000007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154.63999999999999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77.48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0.01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56.36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91.18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30.189999999999998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90.01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331.22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320.51</v>
      </c>
    </row>
    <row r="805" spans="1:25" x14ac:dyDescent="0.2">
      <c r="A805" s="77">
        <f t="shared" si="24"/>
        <v>43170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874.5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798.87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289.10000000000002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430.85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194.51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5.77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14.64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102.58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98.240000000000009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137.51999999999998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100.63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21.46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155.29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127.78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26.16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77.070000000000007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122.02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8.34</v>
      </c>
    </row>
    <row r="806" spans="1:25" x14ac:dyDescent="0.2">
      <c r="A806" s="77">
        <f t="shared" si="24"/>
        <v>43171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3.97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637.07000000000005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202.4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134.22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42.29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185.91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48.75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57.56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366.71000000000004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1392.95</v>
      </c>
    </row>
    <row r="807" spans="1:25" x14ac:dyDescent="0.2">
      <c r="A807" s="77">
        <f t="shared" si="24"/>
        <v>43172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64.83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341.74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130.97999999999999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30.03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114.09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952.26</v>
      </c>
    </row>
    <row r="808" spans="1:25" x14ac:dyDescent="0.2">
      <c r="A808" s="77">
        <f t="shared" si="24"/>
        <v>43173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95.56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0.22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59.47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20.92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40.74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30.83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3.0500000000000003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47.440000000000005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232.44</v>
      </c>
    </row>
    <row r="809" spans="1:25" x14ac:dyDescent="0.2">
      <c r="A809" s="77">
        <f t="shared" si="24"/>
        <v>43174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0.01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0.21000000000000002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14.07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9.94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3.8200000000000003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105.71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73.59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0.45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43.64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63.929999999999993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373.62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830.92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49.5</v>
      </c>
    </row>
    <row r="810" spans="1:25" x14ac:dyDescent="0.2">
      <c r="A810" s="77">
        <f t="shared" si="24"/>
        <v>43175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4.5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66.23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1.51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149.81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33.18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90.86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201.91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150.74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84.94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242.35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353.78999999999996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482.29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201.76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311.24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481.49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410.13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395.02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1191.28</v>
      </c>
    </row>
    <row r="811" spans="1:25" x14ac:dyDescent="0.2">
      <c r="A811" s="77">
        <f t="shared" si="24"/>
        <v>43176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181.29000000000002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23.03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29.58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107.30000000000001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235.37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187.85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5.79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191.94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31.29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210.22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96.5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559.80999999999995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239.44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624.21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561.91999999999996</v>
      </c>
    </row>
    <row r="812" spans="1:25" x14ac:dyDescent="0.2">
      <c r="A812" s="77">
        <f t="shared" si="24"/>
        <v>43177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34.619999999999997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320.78999999999996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27.78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51.54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54.83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14.670000000000002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119.04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163.4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293.93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294.27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305.85000000000002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182.07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0.17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586.79999999999995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286.08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493.5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475.01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733.99</v>
      </c>
    </row>
    <row r="813" spans="1:25" x14ac:dyDescent="0.2">
      <c r="A813" s="77">
        <f t="shared" si="24"/>
        <v>43178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260.39999999999998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129.43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402.58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300.55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291.03000000000003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84.359999999999985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57.02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301.58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114.47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58.84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198.28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120.89999999999999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156.88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92.48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197.91000000000003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147.14000000000001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253.24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9.0599999999999987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77.8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167.23000000000002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833.61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802.55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496.12</v>
      </c>
    </row>
    <row r="814" spans="1:25" x14ac:dyDescent="0.2">
      <c r="A814" s="77">
        <f t="shared" si="24"/>
        <v>43179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386.76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479.52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148.51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139.41999999999999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58.620000000000005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114.78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160.65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401.91999999999996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356.61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373.11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513.6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528.66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502.03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405.12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493.46999999999997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160.58999999999997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730.01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570.39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934.6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884.78</v>
      </c>
    </row>
    <row r="815" spans="1:25" x14ac:dyDescent="0.2">
      <c r="A815" s="77">
        <f t="shared" si="24"/>
        <v>43180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211.01999999999998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246.61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221.98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329.44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121.81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273.07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123.67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87.87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135.42000000000002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267.73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200.63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243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303.79000000000002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298.42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537.27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167.85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167.12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230.66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284.61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674.61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1054.57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552.73</v>
      </c>
    </row>
    <row r="816" spans="1:25" x14ac:dyDescent="0.2">
      <c r="A816" s="77">
        <f t="shared" si="24"/>
        <v>43181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238.26999999999998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117.34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491.08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414.27000000000004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1.5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1.43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1.86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14.48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121.1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144.14000000000001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281.85000000000002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275.67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272.96999999999997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234.35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190.73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266.42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271.33000000000004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101.17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47.55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80.87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68.86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552.25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1011.4499999999999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661.28</v>
      </c>
    </row>
    <row r="817" spans="1:27" x14ac:dyDescent="0.2">
      <c r="A817" s="77">
        <f t="shared" si="24"/>
        <v>43182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200.83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197.97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192.12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223.5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152.84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24.7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71.960000000000008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85.21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79.12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136.19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79.39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270.73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191.17000000000002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22.32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83.33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151.5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336.78999999999996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254.20999999999998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862.48</v>
      </c>
    </row>
    <row r="818" spans="1:27" x14ac:dyDescent="0.2">
      <c r="A818" s="77">
        <f t="shared" si="24"/>
        <v>43183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104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25.79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6.0000000000000005E-2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6.8900000000000006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22.19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28.51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127.36000000000001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162.56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39.459999999999994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183.02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280.84000000000003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69.599999999999994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389.81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667.51</v>
      </c>
    </row>
    <row r="819" spans="1:27" x14ac:dyDescent="0.2">
      <c r="A819" s="77">
        <f t="shared" si="24"/>
        <v>43184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108.76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122.94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57.21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70.91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59.769999999999996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24.96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16.22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0.22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31.67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34.270000000000003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42.69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252.49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95.82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372.08000000000004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161.96999999999997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152.12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231.29999999999998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24.39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161.32000000000002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412.06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373.87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868.23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989.61</v>
      </c>
    </row>
    <row r="820" spans="1:27" x14ac:dyDescent="0.2">
      <c r="A820" s="77">
        <f t="shared" si="24"/>
        <v>43185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278.54000000000002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230.88000000000002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265.36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336.3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96.740000000000009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11.579999999999998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0.02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43.489999999999995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199.15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50.21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34.03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10.969999999999999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525.01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526.12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0.78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135.27000000000001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69.12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27.55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44.540000000000006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380.53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360.76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421.13</v>
      </c>
    </row>
    <row r="821" spans="1:27" x14ac:dyDescent="0.2">
      <c r="A821" s="77">
        <f t="shared" si="24"/>
        <v>43186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106.36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184.82999999999998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229.07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126.94999999999999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80.42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0.05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9.9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5.1099999999999994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2.1800000000000002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359.3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399.95000000000005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388.08000000000004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79.860000000000014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380.36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448.1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634.67999999999995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33.18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64.41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716.41000000000008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876.62999999999988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491.82</v>
      </c>
    </row>
    <row r="822" spans="1:27" x14ac:dyDescent="0.2">
      <c r="A822" s="77">
        <f t="shared" si="24"/>
        <v>43187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143.35999999999999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176.67999999999998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199.98000000000002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95.09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25.43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15.059999999999999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36.43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83.759999999999991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325.89999999999998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252.15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238.25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319.95999999999998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284.05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699.9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13.89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211.64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227.09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0</v>
      </c>
    </row>
    <row r="823" spans="1:27" x14ac:dyDescent="0.2">
      <c r="A823" s="77">
        <f t="shared" si="24"/>
        <v>43188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31.06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227.85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316.70999999999998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377.63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397.77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302.28000000000003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163.66000000000003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194.44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0.2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123.44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291.26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317.34999999999997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897.54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253.57</v>
      </c>
    </row>
    <row r="824" spans="1:27" x14ac:dyDescent="0.2">
      <c r="A824" s="77">
        <f t="shared" si="24"/>
        <v>43189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2.76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287.47000000000003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242.39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105.34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28.39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18.079999999999998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58.589999999999996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36.43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56.669999999999995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84.02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180.16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57.4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180.03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445.53000000000003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891.18999999999994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286.85000000000002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958.2</v>
      </c>
    </row>
    <row r="825" spans="1:27" x14ac:dyDescent="0.2">
      <c r="A825" s="77">
        <f t="shared" si="24"/>
        <v>43190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269.62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2.34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5.1400000000000006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17.91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52.34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59.49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127.37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169.93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109.64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25.36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97.61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119.25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303.29000000000002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58.809999999999995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333.29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915.58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938.31999999999994</v>
      </c>
    </row>
    <row r="826" spans="1:27" ht="12.75" customHeight="1" x14ac:dyDescent="0.25">
      <c r="A826" s="91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80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2" t="s">
        <v>48</v>
      </c>
      <c r="B828" s="175" t="s">
        <v>154</v>
      </c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7"/>
    </row>
    <row r="829" spans="1:27" ht="12.75" customHeight="1" x14ac:dyDescent="0.2">
      <c r="A829" s="173"/>
      <c r="B829" s="178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80"/>
    </row>
    <row r="830" spans="1:27" s="109" customFormat="1" ht="12.75" customHeight="1" x14ac:dyDescent="0.2">
      <c r="A830" s="173"/>
      <c r="B830" s="213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1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4"/>
      <c r="B831" s="214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2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43160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363.53000000000003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196.05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83.88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549.66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36.65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3.41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3.45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170.82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172.83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510.14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175.37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176.24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6.92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7.24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9.82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0.03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198.28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202.92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108.57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188.15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238.33</v>
      </c>
      <c r="AA832" s="78"/>
    </row>
    <row r="833" spans="1:25" x14ac:dyDescent="0.2">
      <c r="A833" s="77">
        <f>A832+1</f>
        <v>43161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44.61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64.22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0.09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0.23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44.81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173.73000000000002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222.7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364.81000000000006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362.83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264.11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263.61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40.46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181.85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161.43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12.49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183.20000000000002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894.69999999999993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150.29000000000002</v>
      </c>
    </row>
    <row r="834" spans="1:25" x14ac:dyDescent="0.2">
      <c r="A834" s="77">
        <f t="shared" ref="A834:A862" si="25">A833+1</f>
        <v>43162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12.69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634.69999999999993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618.63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72.930000000000007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68.91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77.400000000000006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38.79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527.53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108.56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173.98000000000002</v>
      </c>
    </row>
    <row r="835" spans="1:25" x14ac:dyDescent="0.2">
      <c r="A835" s="77">
        <f t="shared" si="25"/>
        <v>43163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77.33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38.79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134.83000000000001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24.15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13.8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0.05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20.32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23.9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67.66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78.72999999999999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45.730000000000004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79.789999999999992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44.74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46.35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39.040000000000006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41.589999999999996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0.02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636.74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163.08000000000001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114.71000000000001</v>
      </c>
    </row>
    <row r="836" spans="1:25" x14ac:dyDescent="0.2">
      <c r="A836" s="77">
        <f t="shared" si="25"/>
        <v>43164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19.209999999999997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582.22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345.89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19.46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18.45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71.8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10.63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21.05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30.02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74.78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97.97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21.53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36.46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76.23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141.41999999999999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184.52999999999997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153.38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220.32999999999998</v>
      </c>
    </row>
    <row r="837" spans="1:25" x14ac:dyDescent="0.2">
      <c r="A837" s="77">
        <f t="shared" si="25"/>
        <v>43165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11.43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850.34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356.6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28.66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214.48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169.03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90.75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155.34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125.53999999999999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152.72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511.64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410.4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192.3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768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840.20999999999992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1414.48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2023.01</v>
      </c>
    </row>
    <row r="838" spans="1:25" x14ac:dyDescent="0.2">
      <c r="A838" s="77">
        <f t="shared" si="25"/>
        <v>43166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223.17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323.96999999999997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90.55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20.45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98.3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44.52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123.73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299.11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341.4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115.97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280.20999999999998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188.35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93.5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549.59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651.68999999999994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525.77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156.83999999999997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402.01000000000005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547.92999999999995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506.42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960.56999999999994</v>
      </c>
    </row>
    <row r="839" spans="1:25" x14ac:dyDescent="0.2">
      <c r="A839" s="77">
        <f t="shared" si="25"/>
        <v>43167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170.63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30.089999999999996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0.01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0.05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22.75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31.48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97.22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117.08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109.64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124.11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186.20000000000002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296.64999999999998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565.73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778.15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651.94000000000005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670.9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751.8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433.62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612.94999999999993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610.46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947.03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1158.58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1168.02</v>
      </c>
    </row>
    <row r="840" spans="1:25" x14ac:dyDescent="0.2">
      <c r="A840" s="77">
        <f t="shared" si="25"/>
        <v>43168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39.18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83.72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486.42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129.51999999999998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101.56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67.52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295.58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122.32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92.64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93.16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121.42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123.03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218.84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218.10000000000002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90.46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73.2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168.15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79.05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481.48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808.77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285.10000000000002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117.44</v>
      </c>
    </row>
    <row r="841" spans="1:25" x14ac:dyDescent="0.2">
      <c r="A841" s="77">
        <f t="shared" si="25"/>
        <v>43169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14.94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256.87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151.27000000000001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281.64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0.01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24.97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60.300000000000004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145.55000000000001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72.92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0.01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53.05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85.82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28.41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84.710000000000008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311.74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301.66000000000003</v>
      </c>
    </row>
    <row r="842" spans="1:25" x14ac:dyDescent="0.2">
      <c r="A842" s="77">
        <f t="shared" si="25"/>
        <v>43170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823.06000000000006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751.88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272.10000000000002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405.51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183.07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5.43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13.77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96.55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92.47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129.43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94.72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20.200000000000003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146.16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120.27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24.62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72.540000000000006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114.85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7.84</v>
      </c>
    </row>
    <row r="843" spans="1:25" x14ac:dyDescent="0.2">
      <c r="A843" s="77">
        <f t="shared" si="25"/>
        <v>43171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3.74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599.6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190.49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126.33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39.799999999999997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174.98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45.88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54.18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345.14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1311.0300000000002</v>
      </c>
    </row>
    <row r="844" spans="1:25" x14ac:dyDescent="0.2">
      <c r="A844" s="77">
        <f t="shared" si="25"/>
        <v>43172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61.02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321.64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123.28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28.259999999999998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107.38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896.25</v>
      </c>
    </row>
    <row r="845" spans="1:25" x14ac:dyDescent="0.2">
      <c r="A845" s="77">
        <f t="shared" si="25"/>
        <v>43173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89.94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0.21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55.980000000000004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19.690000000000001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38.35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29.009999999999998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2.87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44.650000000000006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218.76999999999998</v>
      </c>
    </row>
    <row r="846" spans="1:25" x14ac:dyDescent="0.2">
      <c r="A846" s="77">
        <f t="shared" si="25"/>
        <v>43174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0.01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0.2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13.24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9.36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3.6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99.49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69.27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0.43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41.07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60.169999999999995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351.65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782.05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46.580000000000005</v>
      </c>
    </row>
    <row r="847" spans="1:25" x14ac:dyDescent="0.2">
      <c r="A847" s="77">
        <f t="shared" si="25"/>
        <v>43175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4.2300000000000004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62.33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1.42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141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31.23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85.52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190.03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141.88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79.95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228.1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332.98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453.93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189.89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292.94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453.17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386.01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371.78999999999996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1121.22</v>
      </c>
    </row>
    <row r="848" spans="1:25" x14ac:dyDescent="0.2">
      <c r="A848" s="77">
        <f t="shared" si="25"/>
        <v>43176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170.63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21.68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27.84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100.99000000000001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221.53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176.8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5.4499999999999993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180.65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29.450000000000003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197.85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90.83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526.89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225.36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587.5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528.87</v>
      </c>
    </row>
    <row r="849" spans="1:25" x14ac:dyDescent="0.2">
      <c r="A849" s="77">
        <f t="shared" si="25"/>
        <v>43177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32.58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301.91999999999996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26.14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48.51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51.599999999999994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13.81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112.04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153.79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276.65000000000003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276.95999999999998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287.86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171.35999999999999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0.16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552.29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269.25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464.47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447.08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690.81999999999994</v>
      </c>
    </row>
    <row r="850" spans="1:25" x14ac:dyDescent="0.2">
      <c r="A850" s="77">
        <f t="shared" si="25"/>
        <v>43178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245.07999999999998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121.81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378.90999999999997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282.88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273.91000000000003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79.389999999999986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53.67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283.85000000000002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107.74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55.38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186.62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113.78999999999999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147.66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87.04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186.27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138.48000000000002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238.35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8.5299999999999994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73.22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157.39000000000001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784.58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755.35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466.94</v>
      </c>
    </row>
    <row r="851" spans="1:25" x14ac:dyDescent="0.2">
      <c r="A851" s="77">
        <f t="shared" si="25"/>
        <v>43179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364.01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451.32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139.78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131.22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55.17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108.03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151.19999999999999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378.28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335.63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351.15999999999997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483.39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497.57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472.5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381.3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464.45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151.13999999999999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687.06999999999994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536.83999999999992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879.63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832.74</v>
      </c>
    </row>
    <row r="852" spans="1:25" x14ac:dyDescent="0.2">
      <c r="A852" s="77">
        <f t="shared" si="25"/>
        <v>43180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198.60999999999999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232.1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208.93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310.07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114.64999999999999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257.01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116.39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82.71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127.46000000000001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251.98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188.83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228.71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285.92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280.87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505.66999999999996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157.97999999999999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157.29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217.10000000000002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267.87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634.94000000000005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992.55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520.22</v>
      </c>
    </row>
    <row r="853" spans="1:25" x14ac:dyDescent="0.2">
      <c r="A853" s="77">
        <f t="shared" si="25"/>
        <v>43181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224.26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110.44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462.2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389.90000000000003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1.41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1.3499999999999999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1.75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13.620000000000001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113.97999999999999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135.66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265.27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259.46000000000004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256.91999999999996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220.57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179.51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250.75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255.37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95.22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44.75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76.12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64.81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519.77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951.95999999999992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622.39</v>
      </c>
    </row>
    <row r="854" spans="1:25" x14ac:dyDescent="0.2">
      <c r="A854" s="77">
        <f t="shared" si="25"/>
        <v>43182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189.02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186.32999999999998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180.82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210.36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143.85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23.25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67.73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80.199999999999989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74.47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128.18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74.72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254.81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179.92000000000002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21.01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78.430000000000007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142.59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316.98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239.26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811.76</v>
      </c>
    </row>
    <row r="855" spans="1:25" x14ac:dyDescent="0.2">
      <c r="A855" s="77">
        <f t="shared" si="25"/>
        <v>43183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97.889999999999986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24.27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6.0000000000000005E-2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6.48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20.880000000000003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26.830000000000002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119.86000000000001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153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37.14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172.25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264.33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65.5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366.89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628.25</v>
      </c>
    </row>
    <row r="856" spans="1:25" x14ac:dyDescent="0.2">
      <c r="A856" s="77">
        <f t="shared" si="25"/>
        <v>43184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102.36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115.71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53.84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66.740000000000009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56.25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23.49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15.26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0.21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29.81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32.26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40.18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237.64000000000001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90.18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350.19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152.44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143.16999999999999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217.7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22.959999999999997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151.83000000000001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387.82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351.88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817.17000000000007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931.4</v>
      </c>
    </row>
    <row r="857" spans="1:25" x14ac:dyDescent="0.2">
      <c r="A857" s="77">
        <f t="shared" si="25"/>
        <v>43185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262.16000000000003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217.3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249.76000000000002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316.52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91.05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10.899999999999999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0.02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40.93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187.43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47.25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32.03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10.329999999999998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494.13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495.17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0.74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127.32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65.05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25.93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41.92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358.15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339.53999999999996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396.36</v>
      </c>
    </row>
    <row r="858" spans="1:25" x14ac:dyDescent="0.2">
      <c r="A858" s="77">
        <f t="shared" si="25"/>
        <v>43186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100.1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173.95999999999998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215.6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119.47999999999999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75.69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0.05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9.32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4.8099999999999996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2.0499999999999998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338.17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376.43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365.26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75.160000000000011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357.99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421.74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597.34999999999991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31.23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60.62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674.28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825.06999999999994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462.89</v>
      </c>
    </row>
    <row r="859" spans="1:25" x14ac:dyDescent="0.2">
      <c r="A859" s="77">
        <f t="shared" si="25"/>
        <v>43187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134.93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166.29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188.22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89.5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23.94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14.18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34.29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78.83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306.73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237.32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224.24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301.14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267.35000000000002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658.74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13.07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199.19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213.74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0</v>
      </c>
    </row>
    <row r="860" spans="1:25" x14ac:dyDescent="0.2">
      <c r="A860" s="77">
        <f t="shared" si="25"/>
        <v>43188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29.23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214.45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298.08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355.41999999999996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374.37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284.5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154.04000000000002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183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0.18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116.17999999999999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274.13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298.67999999999995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844.75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238.66</v>
      </c>
    </row>
    <row r="861" spans="1:25" x14ac:dyDescent="0.2">
      <c r="A861" s="77">
        <f t="shared" si="25"/>
        <v>43189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2.6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270.57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228.14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99.15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26.72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17.02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55.14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34.29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53.33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79.08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169.56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54.03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169.44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419.33000000000004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838.78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269.98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901.85</v>
      </c>
    </row>
    <row r="862" spans="1:25" x14ac:dyDescent="0.2">
      <c r="A862" s="77">
        <f t="shared" si="25"/>
        <v>43190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253.76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2.1999999999999997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4.83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16.850000000000001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49.260000000000005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55.99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119.88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159.93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103.19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23.87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91.86999999999999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112.24000000000001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285.45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55.349999999999994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313.69000000000005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861.74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883.14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2" t="s">
        <v>48</v>
      </c>
      <c r="B865" s="175" t="s">
        <v>154</v>
      </c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7"/>
    </row>
    <row r="866" spans="1:27" ht="12.75" customHeight="1" x14ac:dyDescent="0.2">
      <c r="A866" s="173"/>
      <c r="B866" s="178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80"/>
    </row>
    <row r="867" spans="1:27" s="109" customFormat="1" ht="12.75" customHeight="1" x14ac:dyDescent="0.2">
      <c r="A867" s="173"/>
      <c r="B867" s="213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1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4"/>
      <c r="B868" s="214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2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43160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343.45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185.22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79.25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519.29999999999995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34.630000000000003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3.23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3.2600000000000002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161.38999999999999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163.28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481.95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165.67999999999998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166.51000000000002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6.54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6.84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9.2799999999999994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0.03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187.33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191.70999999999998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102.57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177.76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225.17000000000002</v>
      </c>
      <c r="AA869" s="78"/>
    </row>
    <row r="870" spans="1:27" x14ac:dyDescent="0.2">
      <c r="A870" s="77">
        <f>A869+1</f>
        <v>43161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42.15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60.68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0.09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0.22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42.330000000000005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164.13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210.39999999999998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344.66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342.78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249.52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249.05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38.22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171.81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152.51000000000002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11.8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173.08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845.27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141.98000000000002</v>
      </c>
    </row>
    <row r="871" spans="1:27" x14ac:dyDescent="0.2">
      <c r="A871" s="77">
        <f t="shared" ref="A871:A899" si="26">A870+1</f>
        <v>43162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11.99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599.63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584.45000000000005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68.91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65.099999999999994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73.12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36.64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498.39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102.56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164.37</v>
      </c>
    </row>
    <row r="872" spans="1:27" x14ac:dyDescent="0.2">
      <c r="A872" s="77">
        <f t="shared" si="26"/>
        <v>43163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73.06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36.64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127.38000000000001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22.81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13.040000000000001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0.04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19.189999999999998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22.58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63.92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74.38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43.2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75.38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42.27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43.79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36.880000000000003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39.29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0.02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601.55999999999995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154.07000000000002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108.37</v>
      </c>
    </row>
    <row r="873" spans="1:27" x14ac:dyDescent="0.2">
      <c r="A873" s="77">
        <f t="shared" si="26"/>
        <v>43164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18.149999999999999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550.05000000000007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326.77999999999997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18.39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17.43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67.84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10.040000000000001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19.89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28.36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70.649999999999991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92.56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20.34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34.44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72.02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133.6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174.32999999999998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144.91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208.14999999999998</v>
      </c>
    </row>
    <row r="874" spans="1:27" x14ac:dyDescent="0.2">
      <c r="A874" s="77">
        <f t="shared" si="26"/>
        <v>43165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10.8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803.36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336.90000000000003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27.07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202.63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159.70000000000002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85.72999999999999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146.76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118.60999999999999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144.28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483.37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387.73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181.68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725.58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793.79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1336.34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1911.25</v>
      </c>
    </row>
    <row r="875" spans="1:27" x14ac:dyDescent="0.2">
      <c r="A875" s="77">
        <f t="shared" si="26"/>
        <v>43166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210.85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306.07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85.55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19.32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92.86999999999999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42.06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116.89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282.58999999999997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322.54000000000002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109.56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264.72999999999996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177.94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88.34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519.23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615.68999999999994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496.72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148.17999999999998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379.81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517.66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478.45000000000005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907.51</v>
      </c>
    </row>
    <row r="876" spans="1:27" x14ac:dyDescent="0.2">
      <c r="A876" s="77">
        <f t="shared" si="26"/>
        <v>43167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161.20000000000002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28.43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0.01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0.04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21.49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29.74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91.85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110.61999999999999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103.59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117.25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175.91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280.26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534.48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735.17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615.93000000000006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633.83999999999992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710.27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409.67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579.08999999999992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576.73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894.71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1094.58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1103.5</v>
      </c>
    </row>
    <row r="877" spans="1:27" x14ac:dyDescent="0.2">
      <c r="A877" s="77">
        <f t="shared" si="26"/>
        <v>43168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37.01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79.099999999999994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459.55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122.36999999999999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95.95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63.79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279.25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115.56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87.52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88.01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114.71000000000001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116.23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206.75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206.05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85.46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69.16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158.86000000000001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74.679999999999993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454.88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764.08999999999992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269.35000000000002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110.95</v>
      </c>
    </row>
    <row r="878" spans="1:27" x14ac:dyDescent="0.2">
      <c r="A878" s="77">
        <f t="shared" si="26"/>
        <v>43169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14.11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242.68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142.91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266.08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0.01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23.59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56.970000000000006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137.51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68.89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0.01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50.11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81.08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26.84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80.03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294.52000000000004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284.99</v>
      </c>
    </row>
    <row r="879" spans="1:27" x14ac:dyDescent="0.2">
      <c r="A879" s="77">
        <f t="shared" si="26"/>
        <v>43170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777.6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710.35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257.07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383.11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172.96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5.13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13.01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91.22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87.36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122.28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89.47999999999999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19.080000000000002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138.07999999999998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113.62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23.259999999999998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68.53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108.5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7.41</v>
      </c>
    </row>
    <row r="880" spans="1:27" x14ac:dyDescent="0.2">
      <c r="A880" s="77">
        <f t="shared" si="26"/>
        <v>43171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3.5300000000000002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566.48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179.97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119.35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37.6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165.31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43.35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51.18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326.07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1238.6000000000001</v>
      </c>
    </row>
    <row r="881" spans="1:25" x14ac:dyDescent="0.2">
      <c r="A881" s="77">
        <f t="shared" si="26"/>
        <v>43172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57.65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303.87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116.47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26.7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101.45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846.74</v>
      </c>
    </row>
    <row r="882" spans="1:25" x14ac:dyDescent="0.2">
      <c r="A882" s="77">
        <f t="shared" si="26"/>
        <v>43173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84.97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0.19999999999999998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52.88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18.61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36.230000000000004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27.409999999999997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2.7100000000000004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42.18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206.68</v>
      </c>
    </row>
    <row r="883" spans="1:25" x14ac:dyDescent="0.2">
      <c r="A883" s="77">
        <f t="shared" si="26"/>
        <v>43174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0.01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0.19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12.51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8.84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3.4000000000000004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94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65.44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0.4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38.800000000000004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56.849999999999994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332.22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738.85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44.010000000000005</v>
      </c>
    </row>
    <row r="884" spans="1:25" x14ac:dyDescent="0.2">
      <c r="A884" s="77">
        <f t="shared" si="26"/>
        <v>43175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4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58.89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1.34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133.21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29.5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80.8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179.53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134.04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75.53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215.5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314.58999999999997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428.85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179.4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276.75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428.13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364.69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351.25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1059.28</v>
      </c>
    </row>
    <row r="885" spans="1:25" x14ac:dyDescent="0.2">
      <c r="A885" s="77">
        <f t="shared" si="26"/>
        <v>43176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161.20000000000002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20.48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26.299999999999997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95.410000000000011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209.29000000000002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167.03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5.14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170.67000000000002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27.830000000000002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186.92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85.81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497.78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212.91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555.04999999999995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499.66</v>
      </c>
    </row>
    <row r="886" spans="1:25" x14ac:dyDescent="0.2">
      <c r="A886" s="77">
        <f t="shared" si="26"/>
        <v>43177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30.779999999999998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285.24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24.7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45.83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48.75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13.05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105.85000000000001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145.30000000000001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261.36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261.65999999999997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271.96000000000004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161.89999999999998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0.15000000000000002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521.78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254.38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438.82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422.38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652.66</v>
      </c>
    </row>
    <row r="887" spans="1:25" x14ac:dyDescent="0.2">
      <c r="A887" s="77">
        <f t="shared" si="26"/>
        <v>43178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231.54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115.09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357.98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267.25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258.78000000000003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75.009999999999991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50.7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268.17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101.79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52.32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176.31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107.5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139.5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82.240000000000009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175.98000000000002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130.83000000000001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225.18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8.0499999999999989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69.179999999999993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148.70000000000002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741.24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713.62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441.15</v>
      </c>
    </row>
    <row r="888" spans="1:25" x14ac:dyDescent="0.2">
      <c r="A888" s="77">
        <f t="shared" si="26"/>
        <v>43179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343.9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426.39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132.06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123.97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52.12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102.06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142.85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357.39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317.09000000000003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331.76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456.69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470.09000000000003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446.4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360.23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438.78999999999996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142.79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649.11999999999989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507.19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831.04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786.74</v>
      </c>
    </row>
    <row r="889" spans="1:25" x14ac:dyDescent="0.2">
      <c r="A889" s="77">
        <f t="shared" si="26"/>
        <v>43180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187.64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219.28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197.39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292.94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108.32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242.81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109.96000000000001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78.14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120.42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238.06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178.4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216.07999999999998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270.13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265.35000000000002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477.74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149.25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148.6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205.10000000000002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253.07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599.86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937.72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491.48</v>
      </c>
    </row>
    <row r="890" spans="1:25" x14ac:dyDescent="0.2">
      <c r="A890" s="77">
        <f t="shared" si="26"/>
        <v>43181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211.86999999999998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104.34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436.66999999999996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368.36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1.33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1.28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1.6600000000000001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12.870000000000001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107.67999999999999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128.16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250.62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245.12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242.73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208.38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169.59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236.9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241.27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89.960000000000008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42.28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71.91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61.23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491.06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899.38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588</v>
      </c>
    </row>
    <row r="891" spans="1:25" x14ac:dyDescent="0.2">
      <c r="A891" s="77">
        <f t="shared" si="26"/>
        <v>43182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178.57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176.03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170.84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198.74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135.9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21.959999999999997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63.99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75.77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70.349999999999994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121.1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70.59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240.73000000000002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169.99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19.850000000000001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74.09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134.72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299.46999999999997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226.04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766.92</v>
      </c>
    </row>
    <row r="892" spans="1:25" x14ac:dyDescent="0.2">
      <c r="A892" s="77">
        <f t="shared" si="26"/>
        <v>43183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92.47999999999999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22.93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0.05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6.13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19.73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25.35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113.24000000000001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144.55000000000001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35.08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162.74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249.72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61.89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346.62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593.54000000000008</v>
      </c>
    </row>
    <row r="893" spans="1:25" x14ac:dyDescent="0.2">
      <c r="A893" s="77">
        <f t="shared" si="26"/>
        <v>43184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96.710000000000008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109.32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50.870000000000005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63.050000000000004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53.14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22.189999999999998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14.42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0.19999999999999998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28.16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30.47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37.96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224.51000000000002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85.2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330.85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144.01999999999998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135.26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205.67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21.689999999999998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143.45000000000002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366.40000000000003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332.44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772.03000000000009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879.95</v>
      </c>
    </row>
    <row r="894" spans="1:25" x14ac:dyDescent="0.2">
      <c r="A894" s="77">
        <f t="shared" si="26"/>
        <v>43185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247.68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205.3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235.96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299.03000000000003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86.02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10.299999999999999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0.02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38.669999999999995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177.07999999999998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44.64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30.26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9.75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466.84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467.82000000000005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0.7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120.28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61.46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24.5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39.610000000000007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338.37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320.78999999999996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374.46999999999997</v>
      </c>
    </row>
    <row r="895" spans="1:25" x14ac:dyDescent="0.2">
      <c r="A895" s="77">
        <f t="shared" si="26"/>
        <v>43186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94.57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164.35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203.69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112.88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71.510000000000005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0.04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8.81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4.54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1.94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319.49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355.63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345.08000000000004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71.010000000000005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338.22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398.44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564.34999999999991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29.5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57.28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637.03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779.49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437.32</v>
      </c>
    </row>
    <row r="896" spans="1:25" x14ac:dyDescent="0.2">
      <c r="A896" s="77">
        <f t="shared" si="26"/>
        <v>43187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127.47999999999999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157.1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177.82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84.56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22.62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13.399999999999999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32.39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74.47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289.79000000000002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224.21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211.85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284.5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252.58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622.35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12.35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188.19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201.93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0</v>
      </c>
    </row>
    <row r="897" spans="1:25" x14ac:dyDescent="0.2">
      <c r="A897" s="77">
        <f t="shared" si="26"/>
        <v>43188</v>
      </c>
      <c r="B897" s="96">
        <f>VLOOKUP($A897+ROUND((COLUMN()-2)/24,5),АТС!$A$41:$F$760,5)+VLOOKUP($A897+ROUND((COLUMN()-2)/24,5),'Расчет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27.62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202.60999999999999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281.62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335.78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353.69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268.79000000000002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145.53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172.9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0.17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109.77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258.99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282.17999999999995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798.09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225.47</v>
      </c>
    </row>
    <row r="898" spans="1:25" x14ac:dyDescent="0.2">
      <c r="A898" s="77">
        <f t="shared" si="26"/>
        <v>43189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2.4500000000000002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255.62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215.53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93.67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25.240000000000002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16.079999999999998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52.099999999999994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32.39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50.39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74.709999999999994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160.19999999999999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51.04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160.08000000000001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396.17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792.43999999999994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255.06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852.03</v>
      </c>
    </row>
    <row r="899" spans="1:25" x14ac:dyDescent="0.2">
      <c r="A899" s="77">
        <f t="shared" si="26"/>
        <v>43190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239.74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2.08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4.57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15.92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46.540000000000006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52.89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113.25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151.1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97.490000000000009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22.55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86.789999999999992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106.04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269.68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52.29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296.36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814.13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834.35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96" t="s">
        <v>95</v>
      </c>
      <c r="M901" s="196"/>
      <c r="N901" s="196" t="s">
        <v>96</v>
      </c>
      <c r="O901" s="196"/>
      <c r="P901" s="196" t="s">
        <v>97</v>
      </c>
      <c r="Q901" s="196"/>
      <c r="R901" s="196" t="s">
        <v>98</v>
      </c>
      <c r="S901" s="196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96"/>
      <c r="M902" s="196"/>
      <c r="N902" s="196"/>
      <c r="O902" s="196"/>
      <c r="P902" s="196"/>
      <c r="Q902" s="196"/>
      <c r="R902" s="196"/>
      <c r="S902" s="196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7">
        <f>'Расчет сбытовых надбавок'!D3025+АТС!$B$37</f>
        <v>5.9899999999999993</v>
      </c>
      <c r="M903" s="218"/>
      <c r="N903" s="217">
        <f>'Расчет сбытовых надбавок'!E3025+АТС!$B$37</f>
        <v>5.8999999999999995</v>
      </c>
      <c r="O903" s="218"/>
      <c r="P903" s="217">
        <f>'Расчет сбытовых надбавок'!F3025+АТС!$B$37</f>
        <v>5.55</v>
      </c>
      <c r="Q903" s="218"/>
      <c r="R903" s="217">
        <f>'Расчет сбытовых надбавок'!G3025+АТС!$B$37</f>
        <v>5.2399999999999993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9">
        <f>'Расчет сбытовых надбавок'!D3026+АТС!$B$38</f>
        <v>333.74</v>
      </c>
      <c r="M904" s="219"/>
      <c r="N904" s="219">
        <f>'Расчет сбытовых надбавок'!E3026+АТС!$B$38</f>
        <v>328.41</v>
      </c>
      <c r="O904" s="219"/>
      <c r="P904" s="219">
        <f>'Расчет сбытовых надбавок'!F3026+АТС!$B$38</f>
        <v>309.10000000000002</v>
      </c>
      <c r="Q904" s="219"/>
      <c r="R904" s="219">
        <f>'Расчет сбытовых надбавок'!G3026+АТС!$B$38</f>
        <v>292.02</v>
      </c>
      <c r="S904" s="219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5" t="s">
        <v>164</v>
      </c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 t="s">
        <v>5</v>
      </c>
      <c r="M907" s="195"/>
      <c r="N907" s="196" t="s">
        <v>155</v>
      </c>
      <c r="O907" s="196"/>
      <c r="P907" s="196" t="s">
        <v>156</v>
      </c>
      <c r="Q907" s="196"/>
      <c r="R907" s="196" t="s">
        <v>157</v>
      </c>
      <c r="S907" s="196"/>
      <c r="T907" s="224"/>
      <c r="U907" s="224"/>
      <c r="V907" s="97"/>
      <c r="W907" s="97"/>
      <c r="X907" s="97"/>
      <c r="Y907" s="97"/>
    </row>
    <row r="908" spans="1:25" s="88" customFormat="1" ht="59.2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6"/>
      <c r="O908" s="196"/>
      <c r="P908" s="196"/>
      <c r="Q908" s="196"/>
      <c r="R908" s="196"/>
      <c r="S908" s="196"/>
      <c r="T908" s="224"/>
      <c r="U908" s="224"/>
      <c r="V908" s="86"/>
      <c r="W908" s="86"/>
      <c r="X908" s="86"/>
      <c r="Y908" s="86"/>
    </row>
    <row r="909" spans="1:25" s="98" customFormat="1" ht="21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215">
        <f>'Расчет сбытовых надбавок'!D3034+АТС!$B$24</f>
        <v>483731.87</v>
      </c>
      <c r="M909" s="216"/>
      <c r="N909" s="215">
        <f>'Расчет сбытовых надбавок'!E3034+АТС!$B$24</f>
        <v>476011.36</v>
      </c>
      <c r="O909" s="216"/>
      <c r="P909" s="215">
        <f>'Расчет сбытовых надбавок'!F3034+АТС!$B$24</f>
        <v>448015.49</v>
      </c>
      <c r="Q909" s="216"/>
      <c r="R909" s="215">
        <f>'Расчет сбытовых надбавок'!G3034+АТС!$B$24</f>
        <v>423266.57</v>
      </c>
      <c r="S909" s="216"/>
      <c r="T909" s="222"/>
      <c r="U909" s="223"/>
      <c r="V909" s="99"/>
      <c r="W909" s="99"/>
      <c r="X909" s="99"/>
      <c r="Y909" s="99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2" sqref="A42:XFD46"/>
    </sheetView>
  </sheetViews>
  <sheetFormatPr defaultRowHeight="15" x14ac:dyDescent="0.25"/>
  <cols>
    <col min="1" max="1" width="14.25" style="75" customWidth="1"/>
    <col min="2" max="5" width="12" style="75" customWidth="1"/>
    <col min="6" max="6" width="12.125" style="75" customWidth="1"/>
    <col min="7" max="7" width="12.625" style="75" customWidth="1"/>
    <col min="8" max="9" width="12" style="75" customWidth="1"/>
    <col min="10" max="10" width="12.375" style="75" customWidth="1"/>
    <col min="11" max="11" width="12.625" style="75" customWidth="1"/>
    <col min="12" max="12" width="11.75" style="75" customWidth="1"/>
    <col min="13" max="25" width="12" style="75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9" t="s">
        <v>165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</row>
    <row r="2" spans="1:27" ht="18.75" customHeight="1" x14ac:dyDescent="0.2">
      <c r="A2" s="19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марте 2018 г.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7" ht="39.75" customHeight="1" x14ac:dyDescent="0.2">
      <c r="A3" s="191" t="s">
        <v>163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</row>
    <row r="4" spans="1:27" ht="25.5" customHeight="1" x14ac:dyDescent="0.2">
      <c r="A4" s="192" t="s">
        <v>54</v>
      </c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</row>
    <row r="7" spans="1:27" x14ac:dyDescent="0.25">
      <c r="A7" s="75" t="s">
        <v>119</v>
      </c>
    </row>
    <row r="9" spans="1:27" s="88" customFormat="1" x14ac:dyDescent="0.25">
      <c r="A9" s="86" t="s">
        <v>120</v>
      </c>
      <c r="B9" s="86"/>
      <c r="C9" s="86"/>
      <c r="D9" s="87"/>
      <c r="E9" s="87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</row>
    <row r="10" spans="1:27" x14ac:dyDescent="0.25">
      <c r="A10" s="85" t="s">
        <v>149</v>
      </c>
      <c r="B10" s="76"/>
      <c r="C10" s="76"/>
      <c r="D10" s="76"/>
    </row>
    <row r="11" spans="1:27" ht="12.75" x14ac:dyDescent="0.2">
      <c r="A11" s="172" t="s">
        <v>48</v>
      </c>
      <c r="B11" s="175" t="s">
        <v>121</v>
      </c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7"/>
    </row>
    <row r="12" spans="1:27" ht="12.75" x14ac:dyDescent="0.2">
      <c r="A12" s="173"/>
      <c r="B12" s="178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80"/>
    </row>
    <row r="13" spans="1:27" ht="12.75" customHeight="1" x14ac:dyDescent="0.2">
      <c r="A13" s="173"/>
      <c r="B13" s="181" t="s">
        <v>122</v>
      </c>
      <c r="C13" s="170" t="s">
        <v>123</v>
      </c>
      <c r="D13" s="170" t="s">
        <v>124</v>
      </c>
      <c r="E13" s="170" t="s">
        <v>125</v>
      </c>
      <c r="F13" s="170" t="s">
        <v>126</v>
      </c>
      <c r="G13" s="170" t="s">
        <v>127</v>
      </c>
      <c r="H13" s="170" t="s">
        <v>128</v>
      </c>
      <c r="I13" s="170" t="s">
        <v>129</v>
      </c>
      <c r="J13" s="170" t="s">
        <v>130</v>
      </c>
      <c r="K13" s="170" t="s">
        <v>131</v>
      </c>
      <c r="L13" s="170" t="s">
        <v>132</v>
      </c>
      <c r="M13" s="170" t="s">
        <v>133</v>
      </c>
      <c r="N13" s="183" t="s">
        <v>134</v>
      </c>
      <c r="O13" s="170" t="s">
        <v>135</v>
      </c>
      <c r="P13" s="170" t="s">
        <v>136</v>
      </c>
      <c r="Q13" s="170" t="s">
        <v>137</v>
      </c>
      <c r="R13" s="170" t="s">
        <v>138</v>
      </c>
      <c r="S13" s="170" t="s">
        <v>139</v>
      </c>
      <c r="T13" s="170" t="s">
        <v>140</v>
      </c>
      <c r="U13" s="170" t="s">
        <v>141</v>
      </c>
      <c r="V13" s="170" t="s">
        <v>142</v>
      </c>
      <c r="W13" s="170" t="s">
        <v>143</v>
      </c>
      <c r="X13" s="170" t="s">
        <v>144</v>
      </c>
      <c r="Y13" s="170" t="s">
        <v>145</v>
      </c>
    </row>
    <row r="14" spans="1:27" ht="11.25" customHeight="1" x14ac:dyDescent="0.2">
      <c r="A14" s="174"/>
      <c r="B14" s="182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84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</row>
    <row r="15" spans="1:27" ht="18.75" customHeight="1" x14ac:dyDescent="0.2">
      <c r="A15" s="77">
        <f>АТС!A41</f>
        <v>43160</v>
      </c>
      <c r="B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1134.8699999999999</v>
      </c>
      <c r="C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970.42</v>
      </c>
      <c r="D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955.65</v>
      </c>
      <c r="E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951.29</v>
      </c>
      <c r="F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958.59999999999991</v>
      </c>
      <c r="G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991.33999999999992</v>
      </c>
      <c r="H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1101.6899999999998</v>
      </c>
      <c r="I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1246.8999999999999</v>
      </c>
      <c r="J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1024.21</v>
      </c>
      <c r="K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1219.19</v>
      </c>
      <c r="L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1264.0899999999999</v>
      </c>
      <c r="M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1294.0999999999999</v>
      </c>
      <c r="N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1281.53</v>
      </c>
      <c r="O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1281.18</v>
      </c>
      <c r="P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1299.1099999999999</v>
      </c>
      <c r="Q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1284.9100000000001</v>
      </c>
      <c r="R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1285.4399999999998</v>
      </c>
      <c r="S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1229.0899999999999</v>
      </c>
      <c r="T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1197.76</v>
      </c>
      <c r="U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1207.53</v>
      </c>
      <c r="V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1153.4199999999998</v>
      </c>
      <c r="W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1053.1199999999999</v>
      </c>
      <c r="X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1392.49</v>
      </c>
      <c r="Y15" s="104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1213.72</v>
      </c>
      <c r="AA15" s="78"/>
    </row>
    <row r="16" spans="1:27" x14ac:dyDescent="0.2">
      <c r="A16" s="77">
        <f>A15+1</f>
        <v>43161</v>
      </c>
      <c r="B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1100.28</v>
      </c>
      <c r="C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999.45</v>
      </c>
      <c r="D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964.20999999999992</v>
      </c>
      <c r="E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952.20999999999992</v>
      </c>
      <c r="F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959.69999999999993</v>
      </c>
      <c r="G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962.59</v>
      </c>
      <c r="H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1065.95</v>
      </c>
      <c r="I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1174.78</v>
      </c>
      <c r="J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1011.29</v>
      </c>
      <c r="K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1127.7099999999998</v>
      </c>
      <c r="L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1184.8</v>
      </c>
      <c r="M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1160.6600000000001</v>
      </c>
      <c r="N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1115.4299999999998</v>
      </c>
      <c r="O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1114.8700000000001</v>
      </c>
      <c r="P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1115.1199999999999</v>
      </c>
      <c r="Q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1115.23</v>
      </c>
      <c r="R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1115.19</v>
      </c>
      <c r="S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1140.27</v>
      </c>
      <c r="T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1164.06</v>
      </c>
      <c r="U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1183.8</v>
      </c>
      <c r="V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1141.3399999999999</v>
      </c>
      <c r="W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1067.77</v>
      </c>
      <c r="X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1328.8899999999999</v>
      </c>
      <c r="Y16" s="104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1223.2</v>
      </c>
    </row>
    <row r="17" spans="1:25" x14ac:dyDescent="0.2">
      <c r="A17" s="77">
        <f t="shared" ref="A17:A45" si="0">A16+1</f>
        <v>43162</v>
      </c>
      <c r="B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1093.08</v>
      </c>
      <c r="C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997.06</v>
      </c>
      <c r="D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999.86999999999989</v>
      </c>
      <c r="E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999.61</v>
      </c>
      <c r="F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1000.12</v>
      </c>
      <c r="G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1001.34</v>
      </c>
      <c r="H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993.3599999999999</v>
      </c>
      <c r="I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1009.48</v>
      </c>
      <c r="J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1038.5</v>
      </c>
      <c r="K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995.89</v>
      </c>
      <c r="L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1031.6499999999999</v>
      </c>
      <c r="M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1031.6199999999999</v>
      </c>
      <c r="N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977.36</v>
      </c>
      <c r="O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989.67</v>
      </c>
      <c r="P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1010.76</v>
      </c>
      <c r="Q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1010.91</v>
      </c>
      <c r="R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995.81999999999994</v>
      </c>
      <c r="S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1076.74</v>
      </c>
      <c r="T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1057.1599999999999</v>
      </c>
      <c r="U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1060.21</v>
      </c>
      <c r="V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1013.97</v>
      </c>
      <c r="W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1054.42</v>
      </c>
      <c r="X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1292.33</v>
      </c>
      <c r="Y17" s="104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1190.05</v>
      </c>
    </row>
    <row r="18" spans="1:25" x14ac:dyDescent="0.2">
      <c r="A18" s="77">
        <f t="shared" si="0"/>
        <v>43163</v>
      </c>
      <c r="B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1044.4099999999999</v>
      </c>
      <c r="C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990.08999999999992</v>
      </c>
      <c r="D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988.77</v>
      </c>
      <c r="E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985.93000000000006</v>
      </c>
      <c r="F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986.93</v>
      </c>
      <c r="G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987.68999999999994</v>
      </c>
      <c r="H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1032.4099999999999</v>
      </c>
      <c r="I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1006.21</v>
      </c>
      <c r="J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1087.24</v>
      </c>
      <c r="K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997.95</v>
      </c>
      <c r="L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989.51</v>
      </c>
      <c r="M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1000.02</v>
      </c>
      <c r="N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1000.07</v>
      </c>
      <c r="O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998.81</v>
      </c>
      <c r="P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1000.41</v>
      </c>
      <c r="Q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998.99</v>
      </c>
      <c r="R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998.82</v>
      </c>
      <c r="S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1094.4099999999999</v>
      </c>
      <c r="T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1037.49</v>
      </c>
      <c r="U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1040.6699999999998</v>
      </c>
      <c r="V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1001.5</v>
      </c>
      <c r="W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1055.4299999999998</v>
      </c>
      <c r="X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1274.94</v>
      </c>
      <c r="Y18" s="104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1147.28</v>
      </c>
    </row>
    <row r="19" spans="1:25" x14ac:dyDescent="0.2">
      <c r="A19" s="77">
        <f t="shared" si="0"/>
        <v>43164</v>
      </c>
      <c r="B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1104.2099999999998</v>
      </c>
      <c r="C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970.33</v>
      </c>
      <c r="D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969.06999999999994</v>
      </c>
      <c r="E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966.18</v>
      </c>
      <c r="F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962.36999999999989</v>
      </c>
      <c r="G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984.4899999999999</v>
      </c>
      <c r="H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1083.1199999999999</v>
      </c>
      <c r="I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1190.5</v>
      </c>
      <c r="J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981.54</v>
      </c>
      <c r="K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1182.58</v>
      </c>
      <c r="L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1253.78</v>
      </c>
      <c r="M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1179.1300000000001</v>
      </c>
      <c r="N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1159.9599999999998</v>
      </c>
      <c r="O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1159.5899999999999</v>
      </c>
      <c r="P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1160.1199999999999</v>
      </c>
      <c r="Q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1160.03</v>
      </c>
      <c r="R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1159.3700000000001</v>
      </c>
      <c r="S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1225.82</v>
      </c>
      <c r="T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1179.05</v>
      </c>
      <c r="U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1268.54</v>
      </c>
      <c r="V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1224.27</v>
      </c>
      <c r="W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1144.94</v>
      </c>
      <c r="X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1370.9599999999998</v>
      </c>
      <c r="Y19" s="104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1270.06</v>
      </c>
    </row>
    <row r="20" spans="1:25" x14ac:dyDescent="0.2">
      <c r="A20" s="77">
        <f t="shared" si="0"/>
        <v>43165</v>
      </c>
      <c r="B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1122.6299999999999</v>
      </c>
      <c r="C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1019.02</v>
      </c>
      <c r="D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960.59999999999991</v>
      </c>
      <c r="E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959.46</v>
      </c>
      <c r="F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958.38</v>
      </c>
      <c r="G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968.31000000000006</v>
      </c>
      <c r="H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1079.8499999999999</v>
      </c>
      <c r="I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1170.68</v>
      </c>
      <c r="J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977.24</v>
      </c>
      <c r="K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1118.3799999999999</v>
      </c>
      <c r="L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1173.23</v>
      </c>
      <c r="M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1164.9399999999998</v>
      </c>
      <c r="N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1130.45</v>
      </c>
      <c r="O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1129.24</v>
      </c>
      <c r="P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1132.54</v>
      </c>
      <c r="Q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1133.3900000000001</v>
      </c>
      <c r="R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1157.77</v>
      </c>
      <c r="S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1191.17</v>
      </c>
      <c r="T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1145.73</v>
      </c>
      <c r="U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1199.0999999999999</v>
      </c>
      <c r="V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1164.52</v>
      </c>
      <c r="W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1116.26</v>
      </c>
      <c r="X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1323.16</v>
      </c>
      <c r="Y20" s="104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1228.4399999999998</v>
      </c>
    </row>
    <row r="21" spans="1:25" x14ac:dyDescent="0.2">
      <c r="A21" s="77">
        <f t="shared" si="0"/>
        <v>43166</v>
      </c>
      <c r="B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1069.6499999999999</v>
      </c>
      <c r="C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963.67</v>
      </c>
      <c r="D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961.22</v>
      </c>
      <c r="E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956.37</v>
      </c>
      <c r="F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957.74</v>
      </c>
      <c r="G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961.26</v>
      </c>
      <c r="H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1042.97</v>
      </c>
      <c r="I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1084.92</v>
      </c>
      <c r="J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977.26</v>
      </c>
      <c r="K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1078.27</v>
      </c>
      <c r="L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1173.24</v>
      </c>
      <c r="M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1162.25</v>
      </c>
      <c r="N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1115.8499999999999</v>
      </c>
      <c r="O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1082.97</v>
      </c>
      <c r="P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1084.26</v>
      </c>
      <c r="Q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1051.98</v>
      </c>
      <c r="R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1044.6299999999999</v>
      </c>
      <c r="S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1112.71</v>
      </c>
      <c r="T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1155.97</v>
      </c>
      <c r="U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1199.82</v>
      </c>
      <c r="V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1136.1199999999999</v>
      </c>
      <c r="W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1058.3499999999999</v>
      </c>
      <c r="X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1300.47</v>
      </c>
      <c r="Y21" s="104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1211.1799999999998</v>
      </c>
    </row>
    <row r="22" spans="1:25" x14ac:dyDescent="0.2">
      <c r="A22" s="77">
        <f t="shared" si="0"/>
        <v>43167</v>
      </c>
      <c r="B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1072.6300000000001</v>
      </c>
      <c r="C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997.18</v>
      </c>
      <c r="D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968.02</v>
      </c>
      <c r="E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966.59</v>
      </c>
      <c r="F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967.61999999999989</v>
      </c>
      <c r="G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969.03</v>
      </c>
      <c r="H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1000.3599999999999</v>
      </c>
      <c r="I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1035.56</v>
      </c>
      <c r="J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986.63999999999987</v>
      </c>
      <c r="K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986.63999999999987</v>
      </c>
      <c r="L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973.63</v>
      </c>
      <c r="M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974.68000000000006</v>
      </c>
      <c r="N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974.41</v>
      </c>
      <c r="O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974.44999999999993</v>
      </c>
      <c r="P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974.51</v>
      </c>
      <c r="Q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974.81</v>
      </c>
      <c r="R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977.58999999999992</v>
      </c>
      <c r="S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1066.5899999999999</v>
      </c>
      <c r="T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1119.48</v>
      </c>
      <c r="U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1216.31</v>
      </c>
      <c r="V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1139.3399999999999</v>
      </c>
      <c r="W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1000.92</v>
      </c>
      <c r="X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1261.47</v>
      </c>
      <c r="Y22" s="104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1178.73</v>
      </c>
    </row>
    <row r="23" spans="1:25" x14ac:dyDescent="0.2">
      <c r="A23" s="77">
        <f t="shared" si="0"/>
        <v>43168</v>
      </c>
      <c r="B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1071.6599999999999</v>
      </c>
      <c r="C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1018.61</v>
      </c>
      <c r="D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965.84</v>
      </c>
      <c r="E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964.6</v>
      </c>
      <c r="F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965.55</v>
      </c>
      <c r="G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978.84999999999991</v>
      </c>
      <c r="H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1022.17</v>
      </c>
      <c r="I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1058.93</v>
      </c>
      <c r="J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973.55</v>
      </c>
      <c r="K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1087.53</v>
      </c>
      <c r="L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1129.75</v>
      </c>
      <c r="M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1116.2099999999998</v>
      </c>
      <c r="N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1102.5</v>
      </c>
      <c r="O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1072.8899999999999</v>
      </c>
      <c r="P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1042.0999999999999</v>
      </c>
      <c r="Q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1042.1599999999999</v>
      </c>
      <c r="R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1026.76</v>
      </c>
      <c r="S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1111.74</v>
      </c>
      <c r="T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1102.9100000000001</v>
      </c>
      <c r="U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1182.43</v>
      </c>
      <c r="V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1087.51</v>
      </c>
      <c r="W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1003.43</v>
      </c>
      <c r="X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1330.1699999999998</v>
      </c>
      <c r="Y23" s="104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1190.3500000000001</v>
      </c>
    </row>
    <row r="24" spans="1:25" x14ac:dyDescent="0.2">
      <c r="A24" s="77">
        <f t="shared" si="0"/>
        <v>43169</v>
      </c>
      <c r="B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1071.1499999999999</v>
      </c>
      <c r="C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996.72</v>
      </c>
      <c r="D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958.13999999999987</v>
      </c>
      <c r="E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957.61</v>
      </c>
      <c r="F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958.4799999999999</v>
      </c>
      <c r="G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966.1099999999999</v>
      </c>
      <c r="H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996.31</v>
      </c>
      <c r="I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1059.1399999999999</v>
      </c>
      <c r="J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974.05</v>
      </c>
      <c r="K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1089.79</v>
      </c>
      <c r="L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1136.77</v>
      </c>
      <c r="M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1119.8899999999999</v>
      </c>
      <c r="N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1107.77</v>
      </c>
      <c r="O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1077.52</v>
      </c>
      <c r="P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1047.6199999999999</v>
      </c>
      <c r="Q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1046.94</v>
      </c>
      <c r="R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1027.79</v>
      </c>
      <c r="S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1104.75</v>
      </c>
      <c r="T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1099.8499999999999</v>
      </c>
      <c r="U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1183.53</v>
      </c>
      <c r="V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1088.46</v>
      </c>
      <c r="W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1002.45</v>
      </c>
      <c r="X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1319.3</v>
      </c>
      <c r="Y24" s="104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1214.9299999999998</v>
      </c>
    </row>
    <row r="25" spans="1:25" x14ac:dyDescent="0.2">
      <c r="A25" s="77">
        <f t="shared" si="0"/>
        <v>43170</v>
      </c>
      <c r="B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1041.8</v>
      </c>
      <c r="C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1004.3699999999999</v>
      </c>
      <c r="D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965.52</v>
      </c>
      <c r="E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969.08</v>
      </c>
      <c r="F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969.8</v>
      </c>
      <c r="G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971.16</v>
      </c>
      <c r="H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991.55</v>
      </c>
      <c r="I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982.68</v>
      </c>
      <c r="J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986.29</v>
      </c>
      <c r="K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987.4</v>
      </c>
      <c r="L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973.69999999999993</v>
      </c>
      <c r="M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973.99</v>
      </c>
      <c r="N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1007.31</v>
      </c>
      <c r="O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991.95999999999992</v>
      </c>
      <c r="P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974.51</v>
      </c>
      <c r="Q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974.73</v>
      </c>
      <c r="R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991.89</v>
      </c>
      <c r="S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1063.06</v>
      </c>
      <c r="T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1094</v>
      </c>
      <c r="U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1137.56</v>
      </c>
      <c r="V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1082.23</v>
      </c>
      <c r="W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999.8599999999999</v>
      </c>
      <c r="X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1282.8499999999999</v>
      </c>
      <c r="Y25" s="104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1190.6500000000001</v>
      </c>
    </row>
    <row r="26" spans="1:25" x14ac:dyDescent="0.2">
      <c r="A26" s="77">
        <f t="shared" si="0"/>
        <v>43171</v>
      </c>
      <c r="B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1065.02</v>
      </c>
      <c r="C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961.70999999999992</v>
      </c>
      <c r="D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968.83999999999992</v>
      </c>
      <c r="E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966.81</v>
      </c>
      <c r="F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966.55</v>
      </c>
      <c r="G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969.52</v>
      </c>
      <c r="H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1059.6099999999999</v>
      </c>
      <c r="I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1168.58</v>
      </c>
      <c r="J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976.02</v>
      </c>
      <c r="K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1039.97</v>
      </c>
      <c r="L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1057.8699999999999</v>
      </c>
      <c r="M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1036.67</v>
      </c>
      <c r="N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1037.45</v>
      </c>
      <c r="O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974.07</v>
      </c>
      <c r="P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977.44999999999993</v>
      </c>
      <c r="Q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977.19</v>
      </c>
      <c r="R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976.93999999999994</v>
      </c>
      <c r="S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1041.3399999999999</v>
      </c>
      <c r="T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1065.8899999999999</v>
      </c>
      <c r="U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1154.03</v>
      </c>
      <c r="V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1108.5899999999999</v>
      </c>
      <c r="W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1030.44</v>
      </c>
      <c r="X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1306.5899999999999</v>
      </c>
      <c r="Y26" s="104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1190.9099999999999</v>
      </c>
    </row>
    <row r="27" spans="1:25" x14ac:dyDescent="0.2">
      <c r="A27" s="77">
        <f t="shared" si="0"/>
        <v>43172</v>
      </c>
      <c r="B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1052.27</v>
      </c>
      <c r="C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956.81</v>
      </c>
      <c r="D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954.31</v>
      </c>
      <c r="E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953.3</v>
      </c>
      <c r="F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952.59</v>
      </c>
      <c r="G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963.61999999999989</v>
      </c>
      <c r="H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981.78</v>
      </c>
      <c r="I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1084.1299999999999</v>
      </c>
      <c r="J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986.12</v>
      </c>
      <c r="K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1024.4799999999998</v>
      </c>
      <c r="L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1060.4599999999998</v>
      </c>
      <c r="M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1041.1599999999999</v>
      </c>
      <c r="N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1035.6499999999999</v>
      </c>
      <c r="O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974.56</v>
      </c>
      <c r="P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973.19999999999993</v>
      </c>
      <c r="Q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973.11999999999989</v>
      </c>
      <c r="R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973.39</v>
      </c>
      <c r="S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1040.28</v>
      </c>
      <c r="T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1026.1799999999998</v>
      </c>
      <c r="U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1097.6399999999999</v>
      </c>
      <c r="V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1076.8399999999999</v>
      </c>
      <c r="W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988.92</v>
      </c>
      <c r="X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1254.8999999999999</v>
      </c>
      <c r="Y27" s="104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1166.06</v>
      </c>
    </row>
    <row r="28" spans="1:25" x14ac:dyDescent="0.2">
      <c r="A28" s="77">
        <f t="shared" si="0"/>
        <v>43173</v>
      </c>
      <c r="B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1053.78</v>
      </c>
      <c r="C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974.73</v>
      </c>
      <c r="D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956.36</v>
      </c>
      <c r="E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955.36999999999989</v>
      </c>
      <c r="F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952</v>
      </c>
      <c r="G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954.51</v>
      </c>
      <c r="H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1012.5799999999999</v>
      </c>
      <c r="I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1150.8899999999999</v>
      </c>
      <c r="J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972.26</v>
      </c>
      <c r="K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1028.5999999999999</v>
      </c>
      <c r="L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995.36999999999989</v>
      </c>
      <c r="M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987.04</v>
      </c>
      <c r="N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974.62999999999988</v>
      </c>
      <c r="O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973.76</v>
      </c>
      <c r="P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971.16</v>
      </c>
      <c r="Q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1022.77</v>
      </c>
      <c r="R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1059.6199999999999</v>
      </c>
      <c r="S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1077.25</v>
      </c>
      <c r="T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1079.4399999999998</v>
      </c>
      <c r="U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1134.08</v>
      </c>
      <c r="V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1115.6000000000001</v>
      </c>
      <c r="W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1038.81</v>
      </c>
      <c r="X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1273.1399999999999</v>
      </c>
      <c r="Y28" s="104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1167.93</v>
      </c>
    </row>
    <row r="29" spans="1:25" x14ac:dyDescent="0.2">
      <c r="A29" s="77">
        <f t="shared" si="0"/>
        <v>43174</v>
      </c>
      <c r="B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1057.33</v>
      </c>
      <c r="C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965.11</v>
      </c>
      <c r="D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955.82999999999993</v>
      </c>
      <c r="E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953.72</v>
      </c>
      <c r="F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954.23</v>
      </c>
      <c r="G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957.92</v>
      </c>
      <c r="H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1041.49</v>
      </c>
      <c r="I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1193.73</v>
      </c>
      <c r="J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1009.16</v>
      </c>
      <c r="K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1126.5899999999999</v>
      </c>
      <c r="L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1182.58</v>
      </c>
      <c r="M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1194.6299999999999</v>
      </c>
      <c r="N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1145.78</v>
      </c>
      <c r="O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1131.45</v>
      </c>
      <c r="P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1132.98</v>
      </c>
      <c r="Q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1126.04</v>
      </c>
      <c r="R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1125.8699999999999</v>
      </c>
      <c r="S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1167.52</v>
      </c>
      <c r="T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1151.1400000000001</v>
      </c>
      <c r="U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1213.3499999999999</v>
      </c>
      <c r="V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1164.57</v>
      </c>
      <c r="W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1068.44</v>
      </c>
      <c r="X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1286.2</v>
      </c>
      <c r="Y29" s="104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1179.2</v>
      </c>
    </row>
    <row r="30" spans="1:25" x14ac:dyDescent="0.2">
      <c r="A30" s="77">
        <f t="shared" si="0"/>
        <v>43175</v>
      </c>
      <c r="B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1074.32</v>
      </c>
      <c r="C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991.87</v>
      </c>
      <c r="D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955.5</v>
      </c>
      <c r="E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955.18</v>
      </c>
      <c r="F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954.56</v>
      </c>
      <c r="G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958.75</v>
      </c>
      <c r="H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1070.5</v>
      </c>
      <c r="I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1227.77</v>
      </c>
      <c r="J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1024.3499999999999</v>
      </c>
      <c r="K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1140.6399999999999</v>
      </c>
      <c r="L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1188.0899999999999</v>
      </c>
      <c r="M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1190.5899999999999</v>
      </c>
      <c r="N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1168.6399999999999</v>
      </c>
      <c r="O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1154.2</v>
      </c>
      <c r="P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1141.76</v>
      </c>
      <c r="Q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1146.56</v>
      </c>
      <c r="R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1158.6299999999999</v>
      </c>
      <c r="S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1185.06</v>
      </c>
      <c r="T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1154.3</v>
      </c>
      <c r="U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1212</v>
      </c>
      <c r="V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1170.3599999999999</v>
      </c>
      <c r="W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1077.3599999999999</v>
      </c>
      <c r="X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1306.6199999999999</v>
      </c>
      <c r="Y30" s="104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1162.96</v>
      </c>
    </row>
    <row r="31" spans="1:25" x14ac:dyDescent="0.2">
      <c r="A31" s="77">
        <f t="shared" si="0"/>
        <v>43176</v>
      </c>
      <c r="B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1012.23</v>
      </c>
      <c r="C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969.39</v>
      </c>
      <c r="D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960.52</v>
      </c>
      <c r="E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959.57999999999993</v>
      </c>
      <c r="F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953.49999999999989</v>
      </c>
      <c r="G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954.68</v>
      </c>
      <c r="H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985.17</v>
      </c>
      <c r="I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1045.6099999999999</v>
      </c>
      <c r="J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966.84999999999991</v>
      </c>
      <c r="K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970.44999999999993</v>
      </c>
      <c r="L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1024.26</v>
      </c>
      <c r="M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1024.06</v>
      </c>
      <c r="N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992.08999999999992</v>
      </c>
      <c r="O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971.47</v>
      </c>
      <c r="P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968.57999999999993</v>
      </c>
      <c r="Q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968.99</v>
      </c>
      <c r="R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969.5</v>
      </c>
      <c r="S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970.26</v>
      </c>
      <c r="T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973.39</v>
      </c>
      <c r="U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1128.9799999999998</v>
      </c>
      <c r="V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1085.22</v>
      </c>
      <c r="W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995.56000000000006</v>
      </c>
      <c r="X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1190.1699999999998</v>
      </c>
      <c r="Y31" s="104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1057.6599999999999</v>
      </c>
    </row>
    <row r="32" spans="1:25" x14ac:dyDescent="0.2">
      <c r="A32" s="77">
        <f t="shared" si="0"/>
        <v>43177</v>
      </c>
      <c r="B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972.57999999999993</v>
      </c>
      <c r="C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971.12</v>
      </c>
      <c r="D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968.28</v>
      </c>
      <c r="E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967.12</v>
      </c>
      <c r="F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966.4</v>
      </c>
      <c r="G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967.86</v>
      </c>
      <c r="H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983.93999999999994</v>
      </c>
      <c r="I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988.96999999999991</v>
      </c>
      <c r="J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1049.0999999999999</v>
      </c>
      <c r="K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977.54</v>
      </c>
      <c r="L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979.03</v>
      </c>
      <c r="M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979.73</v>
      </c>
      <c r="N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979.99</v>
      </c>
      <c r="O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980.22</v>
      </c>
      <c r="P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979.16</v>
      </c>
      <c r="Q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979.43</v>
      </c>
      <c r="R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978.98</v>
      </c>
      <c r="S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981.25</v>
      </c>
      <c r="T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993.31999999999994</v>
      </c>
      <c r="U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1005.05</v>
      </c>
      <c r="V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1001.64</v>
      </c>
      <c r="W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1008.88</v>
      </c>
      <c r="X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1122.25</v>
      </c>
      <c r="Y32" s="104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1027.4199999999998</v>
      </c>
    </row>
    <row r="33" spans="1:25" x14ac:dyDescent="0.2">
      <c r="A33" s="77">
        <f t="shared" si="0"/>
        <v>43178</v>
      </c>
      <c r="B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962.94999999999993</v>
      </c>
      <c r="C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967.65</v>
      </c>
      <c r="D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966.04</v>
      </c>
      <c r="E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965.7</v>
      </c>
      <c r="F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965.89</v>
      </c>
      <c r="G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966.8</v>
      </c>
      <c r="H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986.51</v>
      </c>
      <c r="I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1015.5799999999999</v>
      </c>
      <c r="J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982.94</v>
      </c>
      <c r="K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971.78</v>
      </c>
      <c r="L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972.55</v>
      </c>
      <c r="M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972.28</v>
      </c>
      <c r="N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971.06999999999994</v>
      </c>
      <c r="O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972.63999999999987</v>
      </c>
      <c r="P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971.45</v>
      </c>
      <c r="Q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971.71999999999991</v>
      </c>
      <c r="R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971.73</v>
      </c>
      <c r="S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975.81</v>
      </c>
      <c r="T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980.4</v>
      </c>
      <c r="U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987.48</v>
      </c>
      <c r="V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997.08999999999992</v>
      </c>
      <c r="W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995.89</v>
      </c>
      <c r="X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1135.1499999999999</v>
      </c>
      <c r="Y33" s="104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1009.3</v>
      </c>
    </row>
    <row r="34" spans="1:25" x14ac:dyDescent="0.2">
      <c r="A34" s="77">
        <f t="shared" si="0"/>
        <v>43179</v>
      </c>
      <c r="B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965.61999999999989</v>
      </c>
      <c r="C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967.65</v>
      </c>
      <c r="D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965.84</v>
      </c>
      <c r="E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965.54</v>
      </c>
      <c r="F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965.06999999999994</v>
      </c>
      <c r="G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966.70999999999992</v>
      </c>
      <c r="H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984.36</v>
      </c>
      <c r="I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1015.5799999999999</v>
      </c>
      <c r="J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985.84999999999991</v>
      </c>
      <c r="K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973.55</v>
      </c>
      <c r="L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973.25</v>
      </c>
      <c r="M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972.79</v>
      </c>
      <c r="N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972.8</v>
      </c>
      <c r="O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974.4</v>
      </c>
      <c r="P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973.13</v>
      </c>
      <c r="Q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973.45</v>
      </c>
      <c r="R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973.38</v>
      </c>
      <c r="S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973.97</v>
      </c>
      <c r="T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982.45999999999992</v>
      </c>
      <c r="U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986.9</v>
      </c>
      <c r="V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985.76</v>
      </c>
      <c r="W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992.45</v>
      </c>
      <c r="X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1150.98</v>
      </c>
      <c r="Y34" s="104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1013.34</v>
      </c>
    </row>
    <row r="35" spans="1:25" x14ac:dyDescent="0.2">
      <c r="A35" s="77">
        <f t="shared" si="0"/>
        <v>43180</v>
      </c>
      <c r="B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982.57999999999993</v>
      </c>
      <c r="C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965.85</v>
      </c>
      <c r="D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965.06999999999994</v>
      </c>
      <c r="E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964.83999999999992</v>
      </c>
      <c r="F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965.73</v>
      </c>
      <c r="G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966.70999999999992</v>
      </c>
      <c r="H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981.56</v>
      </c>
      <c r="I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1082.23</v>
      </c>
      <c r="J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986.17</v>
      </c>
      <c r="K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1090.69</v>
      </c>
      <c r="L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1090.5999999999999</v>
      </c>
      <c r="M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1103.53</v>
      </c>
      <c r="N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1068.33</v>
      </c>
      <c r="O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1068.21</v>
      </c>
      <c r="P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1067.3500000000001</v>
      </c>
      <c r="Q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1053.6499999999999</v>
      </c>
      <c r="R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1041.74</v>
      </c>
      <c r="S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1063.0899999999999</v>
      </c>
      <c r="T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1006.0999999999999</v>
      </c>
      <c r="U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1079.08</v>
      </c>
      <c r="V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1059.9199999999998</v>
      </c>
      <c r="W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1018.41</v>
      </c>
      <c r="X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1255.52</v>
      </c>
      <c r="Y35" s="104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1033.48</v>
      </c>
    </row>
    <row r="36" spans="1:25" x14ac:dyDescent="0.2">
      <c r="A36" s="77">
        <f t="shared" si="0"/>
        <v>43181</v>
      </c>
      <c r="B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971.3599999999999</v>
      </c>
      <c r="C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987.57999999999993</v>
      </c>
      <c r="D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971.75</v>
      </c>
      <c r="E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1026.33</v>
      </c>
      <c r="F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1019.29</v>
      </c>
      <c r="G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967.86</v>
      </c>
      <c r="H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985.06999999999994</v>
      </c>
      <c r="I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980.83999999999992</v>
      </c>
      <c r="J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1023.3599999999999</v>
      </c>
      <c r="K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976.18999999999994</v>
      </c>
      <c r="L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998.44999999999993</v>
      </c>
      <c r="M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980.6</v>
      </c>
      <c r="N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990.43000000000006</v>
      </c>
      <c r="O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990.04</v>
      </c>
      <c r="P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989.63</v>
      </c>
      <c r="Q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990.06</v>
      </c>
      <c r="R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985.43000000000006</v>
      </c>
      <c r="S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994.75999999999988</v>
      </c>
      <c r="T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1017.37</v>
      </c>
      <c r="U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1014.46</v>
      </c>
      <c r="V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1009.72</v>
      </c>
      <c r="W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1017.27</v>
      </c>
      <c r="X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1175.8399999999999</v>
      </c>
      <c r="Y36" s="104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1023.99</v>
      </c>
    </row>
    <row r="37" spans="1:25" x14ac:dyDescent="0.2">
      <c r="A37" s="77">
        <f t="shared" si="0"/>
        <v>43182</v>
      </c>
      <c r="B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978.28</v>
      </c>
      <c r="C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970.86</v>
      </c>
      <c r="D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990.18</v>
      </c>
      <c r="E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1002.09</v>
      </c>
      <c r="F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995.13</v>
      </c>
      <c r="G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978.81999999999994</v>
      </c>
      <c r="H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980.70999999999992</v>
      </c>
      <c r="I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970.74</v>
      </c>
      <c r="J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986.06000000000006</v>
      </c>
      <c r="K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987.39</v>
      </c>
      <c r="L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987.69999999999993</v>
      </c>
      <c r="M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987.95</v>
      </c>
      <c r="N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987.46</v>
      </c>
      <c r="O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987.22</v>
      </c>
      <c r="P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985.56999999999994</v>
      </c>
      <c r="Q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985.52</v>
      </c>
      <c r="R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985.70999999999992</v>
      </c>
      <c r="S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992.95</v>
      </c>
      <c r="T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997.95</v>
      </c>
      <c r="U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1090.76</v>
      </c>
      <c r="V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1027.3599999999999</v>
      </c>
      <c r="W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1022.93</v>
      </c>
      <c r="X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1125.06</v>
      </c>
      <c r="Y37" s="104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1063.75</v>
      </c>
    </row>
    <row r="38" spans="1:25" x14ac:dyDescent="0.2">
      <c r="A38" s="77">
        <f t="shared" si="0"/>
        <v>43183</v>
      </c>
      <c r="B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1007.43</v>
      </c>
      <c r="C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1017.78</v>
      </c>
      <c r="D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1031.52</v>
      </c>
      <c r="E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1044.8499999999999</v>
      </c>
      <c r="F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1029.74</v>
      </c>
      <c r="G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1011.99</v>
      </c>
      <c r="H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1008.1700000000001</v>
      </c>
      <c r="I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955.85</v>
      </c>
      <c r="J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977.63999999999987</v>
      </c>
      <c r="K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981.76</v>
      </c>
      <c r="L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993.71</v>
      </c>
      <c r="M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975.86999999999989</v>
      </c>
      <c r="N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977.74</v>
      </c>
      <c r="O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976.63</v>
      </c>
      <c r="P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975.67</v>
      </c>
      <c r="Q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975.68</v>
      </c>
      <c r="R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976.76</v>
      </c>
      <c r="S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984.16</v>
      </c>
      <c r="T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1100.26</v>
      </c>
      <c r="U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1029.32</v>
      </c>
      <c r="V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1023.77</v>
      </c>
      <c r="W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1009.89</v>
      </c>
      <c r="X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1174.92</v>
      </c>
      <c r="Y38" s="104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1028.6299999999999</v>
      </c>
    </row>
    <row r="39" spans="1:25" x14ac:dyDescent="0.2">
      <c r="A39" s="77">
        <f t="shared" si="0"/>
        <v>43184</v>
      </c>
      <c r="B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973.04</v>
      </c>
      <c r="C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1025.81</v>
      </c>
      <c r="D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1038.21</v>
      </c>
      <c r="E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1052.3399999999999</v>
      </c>
      <c r="F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1053.06</v>
      </c>
      <c r="G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1012.91</v>
      </c>
      <c r="H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1034.51</v>
      </c>
      <c r="I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981.05</v>
      </c>
      <c r="J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1045.81</v>
      </c>
      <c r="K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979.96999999999991</v>
      </c>
      <c r="L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983.83999999999992</v>
      </c>
      <c r="M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979.69</v>
      </c>
      <c r="N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1014.47</v>
      </c>
      <c r="O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1010.88</v>
      </c>
      <c r="P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1031.4399999999998</v>
      </c>
      <c r="Q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1046.96</v>
      </c>
      <c r="R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1048.8699999999999</v>
      </c>
      <c r="S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1058.1199999999999</v>
      </c>
      <c r="T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1042.2399999999998</v>
      </c>
      <c r="U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1020.95</v>
      </c>
      <c r="V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1023.77</v>
      </c>
      <c r="W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1014.81</v>
      </c>
      <c r="X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1152.83</v>
      </c>
      <c r="Y39" s="104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1069.58</v>
      </c>
    </row>
    <row r="40" spans="1:25" x14ac:dyDescent="0.2">
      <c r="A40" s="77">
        <f t="shared" si="0"/>
        <v>43185</v>
      </c>
      <c r="B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989.3</v>
      </c>
      <c r="C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1021.15</v>
      </c>
      <c r="D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1040.9599999999998</v>
      </c>
      <c r="E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1055.51</v>
      </c>
      <c r="F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1055.55</v>
      </c>
      <c r="G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1013.03</v>
      </c>
      <c r="H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1023.06</v>
      </c>
      <c r="I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1000.05</v>
      </c>
      <c r="J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1002.77</v>
      </c>
      <c r="K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993.87</v>
      </c>
      <c r="L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990.58</v>
      </c>
      <c r="M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989.22</v>
      </c>
      <c r="N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988.81999999999994</v>
      </c>
      <c r="O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985.91000000000008</v>
      </c>
      <c r="P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985.93000000000006</v>
      </c>
      <c r="Q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985.51</v>
      </c>
      <c r="R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977.12999999999988</v>
      </c>
      <c r="S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980.69999999999993</v>
      </c>
      <c r="T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1004.0899999999999</v>
      </c>
      <c r="U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1011.02</v>
      </c>
      <c r="V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1008.3</v>
      </c>
      <c r="W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1004.77</v>
      </c>
      <c r="X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1074.6500000000001</v>
      </c>
      <c r="Y40" s="104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1002.55</v>
      </c>
    </row>
    <row r="41" spans="1:25" x14ac:dyDescent="0.2">
      <c r="A41" s="77">
        <f t="shared" si="0"/>
        <v>43186</v>
      </c>
      <c r="B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965.35</v>
      </c>
      <c r="C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999.55</v>
      </c>
      <c r="D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998.7</v>
      </c>
      <c r="E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998.36</v>
      </c>
      <c r="F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999.17</v>
      </c>
      <c r="G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986</v>
      </c>
      <c r="H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1012.81</v>
      </c>
      <c r="I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989.03</v>
      </c>
      <c r="J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997.42000000000007</v>
      </c>
      <c r="K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984.31</v>
      </c>
      <c r="L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984.13</v>
      </c>
      <c r="M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983.99</v>
      </c>
      <c r="N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983.78</v>
      </c>
      <c r="O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982.42</v>
      </c>
      <c r="P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976.58</v>
      </c>
      <c r="Q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980.99</v>
      </c>
      <c r="R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977.13999999999987</v>
      </c>
      <c r="S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1000.31</v>
      </c>
      <c r="T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1008.48</v>
      </c>
      <c r="U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994.61</v>
      </c>
      <c r="V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1010.86</v>
      </c>
      <c r="W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1008.77</v>
      </c>
      <c r="X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1144.78</v>
      </c>
      <c r="Y41" s="104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1001.0999999999999</v>
      </c>
    </row>
    <row r="42" spans="1:25" x14ac:dyDescent="0.2">
      <c r="A42" s="77">
        <f t="shared" si="0"/>
        <v>43187</v>
      </c>
      <c r="B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965.31999999999994</v>
      </c>
      <c r="C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985.76</v>
      </c>
      <c r="D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985.15</v>
      </c>
      <c r="E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998.87</v>
      </c>
      <c r="F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985.77</v>
      </c>
      <c r="G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999.71999999999991</v>
      </c>
      <c r="H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1035.1199999999999</v>
      </c>
      <c r="I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990.93</v>
      </c>
      <c r="J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995.01</v>
      </c>
      <c r="K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985.56</v>
      </c>
      <c r="L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985.18999999999994</v>
      </c>
      <c r="M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984.06</v>
      </c>
      <c r="N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981.67</v>
      </c>
      <c r="O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981.31999999999994</v>
      </c>
      <c r="P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981.06</v>
      </c>
      <c r="Q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981.26</v>
      </c>
      <c r="R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977.49</v>
      </c>
      <c r="S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1002.01</v>
      </c>
      <c r="T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997.84999999999991</v>
      </c>
      <c r="U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1002.06</v>
      </c>
      <c r="V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1003.06</v>
      </c>
      <c r="W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1001.35</v>
      </c>
      <c r="X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1148.8</v>
      </c>
      <c r="Y42" s="104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996.23</v>
      </c>
    </row>
    <row r="43" spans="1:25" x14ac:dyDescent="0.2">
      <c r="A43" s="77">
        <f t="shared" si="0"/>
        <v>43188</v>
      </c>
      <c r="B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964.52</v>
      </c>
      <c r="C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976.99999999999989</v>
      </c>
      <c r="D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983.40000000000009</v>
      </c>
      <c r="E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983.21999999999991</v>
      </c>
      <c r="F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983.63</v>
      </c>
      <c r="G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983.69999999999993</v>
      </c>
      <c r="H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976.2299999999999</v>
      </c>
      <c r="I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1020.5</v>
      </c>
      <c r="J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996.38</v>
      </c>
      <c r="K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1053.1199999999999</v>
      </c>
      <c r="L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1081.1599999999999</v>
      </c>
      <c r="M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1075.5800000000002</v>
      </c>
      <c r="N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1035.3499999999999</v>
      </c>
      <c r="O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1014.16</v>
      </c>
      <c r="P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1013.8699999999999</v>
      </c>
      <c r="Q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999.43999999999994</v>
      </c>
      <c r="R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987.64</v>
      </c>
      <c r="S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995.59</v>
      </c>
      <c r="T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992.27</v>
      </c>
      <c r="U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976.9899999999999</v>
      </c>
      <c r="V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998.57999999999993</v>
      </c>
      <c r="W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1007.38</v>
      </c>
      <c r="X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1167.52</v>
      </c>
      <c r="Y43" s="104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989.06999999999994</v>
      </c>
    </row>
    <row r="44" spans="1:25" x14ac:dyDescent="0.2">
      <c r="A44" s="77">
        <f t="shared" si="0"/>
        <v>43189</v>
      </c>
      <c r="B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965.06</v>
      </c>
      <c r="C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977.5</v>
      </c>
      <c r="D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997.45</v>
      </c>
      <c r="E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997.18</v>
      </c>
      <c r="F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983.89</v>
      </c>
      <c r="G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984.43999999999994</v>
      </c>
      <c r="H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979.73</v>
      </c>
      <c r="I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1001.33</v>
      </c>
      <c r="J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978.11</v>
      </c>
      <c r="K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1033.1499999999999</v>
      </c>
      <c r="L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1048.67</v>
      </c>
      <c r="M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1047.9799999999998</v>
      </c>
      <c r="N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1015.4499999999999</v>
      </c>
      <c r="O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998.68000000000006</v>
      </c>
      <c r="P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998.73</v>
      </c>
      <c r="Q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987.11999999999989</v>
      </c>
      <c r="R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987.28</v>
      </c>
      <c r="S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996.05</v>
      </c>
      <c r="T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986.52</v>
      </c>
      <c r="U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975.7299999999999</v>
      </c>
      <c r="V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996.22</v>
      </c>
      <c r="W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1002.51</v>
      </c>
      <c r="X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1216.0999999999999</v>
      </c>
      <c r="Y44" s="134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1097.1299999999999</v>
      </c>
    </row>
    <row r="45" spans="1:25" x14ac:dyDescent="0.2">
      <c r="A45" s="77">
        <f t="shared" si="0"/>
        <v>43190</v>
      </c>
      <c r="B45" s="134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968.82999999999993</v>
      </c>
      <c r="C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970.55</v>
      </c>
      <c r="D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997.28</v>
      </c>
      <c r="E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997.03</v>
      </c>
      <c r="F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1011.59</v>
      </c>
      <c r="G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1011.9200000000001</v>
      </c>
      <c r="H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987.39</v>
      </c>
      <c r="I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987.45</v>
      </c>
      <c r="J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970.79</v>
      </c>
      <c r="K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971.88</v>
      </c>
      <c r="L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959.43000000000006</v>
      </c>
      <c r="M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970.14999999999986</v>
      </c>
      <c r="N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972.19</v>
      </c>
      <c r="O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971.98</v>
      </c>
      <c r="P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971.13</v>
      </c>
      <c r="Q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957.17</v>
      </c>
      <c r="R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987.82999999999993</v>
      </c>
      <c r="S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1014.47</v>
      </c>
      <c r="T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1003.55</v>
      </c>
      <c r="U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977.58999999999992</v>
      </c>
      <c r="V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992.05</v>
      </c>
      <c r="W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997.86999999999989</v>
      </c>
      <c r="X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1227.48</v>
      </c>
      <c r="Y45" s="142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1123.57</v>
      </c>
    </row>
    <row r="47" spans="1:25" x14ac:dyDescent="0.25">
      <c r="A47" s="85" t="s">
        <v>150</v>
      </c>
    </row>
    <row r="48" spans="1:25" ht="12.75" x14ac:dyDescent="0.2">
      <c r="A48" s="172" t="s">
        <v>48</v>
      </c>
      <c r="B48" s="175" t="s">
        <v>121</v>
      </c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7"/>
    </row>
    <row r="49" spans="1:27" ht="12.75" x14ac:dyDescent="0.2">
      <c r="A49" s="173"/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80"/>
    </row>
    <row r="50" spans="1:27" ht="12.75" customHeight="1" x14ac:dyDescent="0.2">
      <c r="A50" s="173"/>
      <c r="B50" s="181" t="s">
        <v>122</v>
      </c>
      <c r="C50" s="170" t="s">
        <v>123</v>
      </c>
      <c r="D50" s="170" t="s">
        <v>124</v>
      </c>
      <c r="E50" s="170" t="s">
        <v>125</v>
      </c>
      <c r="F50" s="170" t="s">
        <v>126</v>
      </c>
      <c r="G50" s="170" t="s">
        <v>127</v>
      </c>
      <c r="H50" s="170" t="s">
        <v>128</v>
      </c>
      <c r="I50" s="170" t="s">
        <v>129</v>
      </c>
      <c r="J50" s="170" t="s">
        <v>130</v>
      </c>
      <c r="K50" s="170" t="s">
        <v>131</v>
      </c>
      <c r="L50" s="170" t="s">
        <v>132</v>
      </c>
      <c r="M50" s="170" t="s">
        <v>133</v>
      </c>
      <c r="N50" s="183" t="s">
        <v>134</v>
      </c>
      <c r="O50" s="170" t="s">
        <v>135</v>
      </c>
      <c r="P50" s="170" t="s">
        <v>136</v>
      </c>
      <c r="Q50" s="170" t="s">
        <v>137</v>
      </c>
      <c r="R50" s="170" t="s">
        <v>138</v>
      </c>
      <c r="S50" s="170" t="s">
        <v>139</v>
      </c>
      <c r="T50" s="170" t="s">
        <v>140</v>
      </c>
      <c r="U50" s="170" t="s">
        <v>141</v>
      </c>
      <c r="V50" s="170" t="s">
        <v>142</v>
      </c>
      <c r="W50" s="170" t="s">
        <v>143</v>
      </c>
      <c r="X50" s="170" t="s">
        <v>144</v>
      </c>
      <c r="Y50" s="170" t="s">
        <v>145</v>
      </c>
    </row>
    <row r="51" spans="1:27" ht="11.25" customHeight="1" x14ac:dyDescent="0.2">
      <c r="A51" s="174"/>
      <c r="B51" s="182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84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</row>
    <row r="52" spans="1:27" ht="18.75" customHeight="1" x14ac:dyDescent="0.2">
      <c r="A52" s="77">
        <f t="shared" ref="A52:A82" si="1">A15</f>
        <v>43160</v>
      </c>
      <c r="B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1117.45</v>
      </c>
      <c r="C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955.61999999999989</v>
      </c>
      <c r="D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941.08999999999992</v>
      </c>
      <c r="E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936.8</v>
      </c>
      <c r="F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943.99</v>
      </c>
      <c r="G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976.19999999999993</v>
      </c>
      <c r="H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1084.79</v>
      </c>
      <c r="I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1227.69</v>
      </c>
      <c r="J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1008.55</v>
      </c>
      <c r="K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1200.42</v>
      </c>
      <c r="L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1244.6099999999999</v>
      </c>
      <c r="M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1274.1299999999999</v>
      </c>
      <c r="N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1261.77</v>
      </c>
      <c r="O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1261.4199999999998</v>
      </c>
      <c r="P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1279.06</v>
      </c>
      <c r="Q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1265.0899999999999</v>
      </c>
      <c r="R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1265.6099999999999</v>
      </c>
      <c r="S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1210.1599999999999</v>
      </c>
      <c r="T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1179.33</v>
      </c>
      <c r="U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1188.94</v>
      </c>
      <c r="V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1135.7</v>
      </c>
      <c r="W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1037</v>
      </c>
      <c r="X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1370.9599999999998</v>
      </c>
      <c r="Y52" s="104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1195.04</v>
      </c>
      <c r="AA52" s="78"/>
    </row>
    <row r="53" spans="1:27" x14ac:dyDescent="0.2">
      <c r="A53" s="77">
        <f t="shared" si="1"/>
        <v>43161</v>
      </c>
      <c r="B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1083.4100000000001</v>
      </c>
      <c r="C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984.18000000000006</v>
      </c>
      <c r="D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949.51</v>
      </c>
      <c r="E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937.69999999999993</v>
      </c>
      <c r="F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945.06999999999994</v>
      </c>
      <c r="G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947.91</v>
      </c>
      <c r="H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1049.6299999999999</v>
      </c>
      <c r="I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1156.72</v>
      </c>
      <c r="J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995.84</v>
      </c>
      <c r="K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1110.3999999999999</v>
      </c>
      <c r="L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1166.57</v>
      </c>
      <c r="M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1142.82</v>
      </c>
      <c r="N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1098.31</v>
      </c>
      <c r="O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1097.76</v>
      </c>
      <c r="P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1098.01</v>
      </c>
      <c r="Q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1098.1199999999999</v>
      </c>
      <c r="R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1098.08</v>
      </c>
      <c r="S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1122.75</v>
      </c>
      <c r="T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1146.17</v>
      </c>
      <c r="U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1165.5899999999999</v>
      </c>
      <c r="V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1123.81</v>
      </c>
      <c r="W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1051.4199999999998</v>
      </c>
      <c r="X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1308.3699999999999</v>
      </c>
      <c r="Y53" s="104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1204.3599999999999</v>
      </c>
    </row>
    <row r="54" spans="1:27" x14ac:dyDescent="0.2">
      <c r="A54" s="77">
        <f t="shared" si="1"/>
        <v>43162</v>
      </c>
      <c r="B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1076.32</v>
      </c>
      <c r="C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981.82999999999993</v>
      </c>
      <c r="D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984.59999999999991</v>
      </c>
      <c r="E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984.34</v>
      </c>
      <c r="F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984.83999999999992</v>
      </c>
      <c r="G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986.05</v>
      </c>
      <c r="H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978.18999999999994</v>
      </c>
      <c r="I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994.05</v>
      </c>
      <c r="J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1022.6099999999999</v>
      </c>
      <c r="K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980.68000000000006</v>
      </c>
      <c r="L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1015.8699999999999</v>
      </c>
      <c r="M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1015.8399999999999</v>
      </c>
      <c r="N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962.45</v>
      </c>
      <c r="O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974.56</v>
      </c>
      <c r="P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995.31</v>
      </c>
      <c r="Q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995.45999999999992</v>
      </c>
      <c r="R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980.61999999999989</v>
      </c>
      <c r="S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1060.24</v>
      </c>
      <c r="T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1040.9699999999998</v>
      </c>
      <c r="U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1043.98</v>
      </c>
      <c r="V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998.48</v>
      </c>
      <c r="W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1038.28</v>
      </c>
      <c r="X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1272.3900000000001</v>
      </c>
      <c r="Y54" s="104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1171.75</v>
      </c>
    </row>
    <row r="55" spans="1:27" x14ac:dyDescent="0.2">
      <c r="A55" s="77">
        <f t="shared" si="1"/>
        <v>43163</v>
      </c>
      <c r="B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1028.4299999999998</v>
      </c>
      <c r="C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974.9799999999999</v>
      </c>
      <c r="D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973.68</v>
      </c>
      <c r="E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970.88</v>
      </c>
      <c r="F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971.8599999999999</v>
      </c>
      <c r="G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972.6099999999999</v>
      </c>
      <c r="H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1016.6199999999999</v>
      </c>
      <c r="I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990.83999999999992</v>
      </c>
      <c r="J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1070.57</v>
      </c>
      <c r="K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982.71</v>
      </c>
      <c r="L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974.4</v>
      </c>
      <c r="M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984.75</v>
      </c>
      <c r="N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984.8</v>
      </c>
      <c r="O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983.56</v>
      </c>
      <c r="P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985.13</v>
      </c>
      <c r="Q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983.73</v>
      </c>
      <c r="R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983.57</v>
      </c>
      <c r="S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1077.6299999999999</v>
      </c>
      <c r="T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1021.62</v>
      </c>
      <c r="U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1024.74</v>
      </c>
      <c r="V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986.21</v>
      </c>
      <c r="W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1039.27</v>
      </c>
      <c r="X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1255.28</v>
      </c>
      <c r="Y55" s="104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1129.6499999999999</v>
      </c>
    </row>
    <row r="56" spans="1:27" x14ac:dyDescent="0.2">
      <c r="A56" s="77">
        <f t="shared" si="1"/>
        <v>43164</v>
      </c>
      <c r="B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1087.27</v>
      </c>
      <c r="C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955.53</v>
      </c>
      <c r="D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954.29</v>
      </c>
      <c r="E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951.44</v>
      </c>
      <c r="F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947.68999999999994</v>
      </c>
      <c r="G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969.45999999999992</v>
      </c>
      <c r="H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1066.52</v>
      </c>
      <c r="I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1172.19</v>
      </c>
      <c r="J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966.56000000000006</v>
      </c>
      <c r="K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1164.3900000000001</v>
      </c>
      <c r="L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1234.46</v>
      </c>
      <c r="M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1161</v>
      </c>
      <c r="N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1142.1299999999999</v>
      </c>
      <c r="O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1141.77</v>
      </c>
      <c r="P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1142.29</v>
      </c>
      <c r="Q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1142.21</v>
      </c>
      <c r="R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1141.56</v>
      </c>
      <c r="S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1206.9399999999998</v>
      </c>
      <c r="T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1160.9199999999998</v>
      </c>
      <c r="U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1248.98</v>
      </c>
      <c r="V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1205.4199999999998</v>
      </c>
      <c r="W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1127.3499999999999</v>
      </c>
      <c r="X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1349.76</v>
      </c>
      <c r="Y56" s="104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1250.48</v>
      </c>
    </row>
    <row r="57" spans="1:27" x14ac:dyDescent="0.2">
      <c r="A57" s="77">
        <f t="shared" si="1"/>
        <v>43165</v>
      </c>
      <c r="B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1105.4000000000001</v>
      </c>
      <c r="C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1003.4399999999999</v>
      </c>
      <c r="D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945.94999999999993</v>
      </c>
      <c r="E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944.84</v>
      </c>
      <c r="F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943.77</v>
      </c>
      <c r="G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953.54</v>
      </c>
      <c r="H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1063.31</v>
      </c>
      <c r="I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1152.6899999999998</v>
      </c>
      <c r="J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962.32999999999993</v>
      </c>
      <c r="K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1101.22</v>
      </c>
      <c r="L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1155.19</v>
      </c>
      <c r="M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1147.04</v>
      </c>
      <c r="N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1113.0899999999999</v>
      </c>
      <c r="O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1111.9100000000001</v>
      </c>
      <c r="P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1115.1499999999999</v>
      </c>
      <c r="Q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1115.99</v>
      </c>
      <c r="R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1139.98</v>
      </c>
      <c r="S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1172.8499999999999</v>
      </c>
      <c r="T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1128.1299999999999</v>
      </c>
      <c r="U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1180.6500000000001</v>
      </c>
      <c r="V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1146.6200000000001</v>
      </c>
      <c r="W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1099.1299999999999</v>
      </c>
      <c r="X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1302.73</v>
      </c>
      <c r="Y57" s="104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1209.52</v>
      </c>
    </row>
    <row r="58" spans="1:27" x14ac:dyDescent="0.2">
      <c r="A58" s="77">
        <f t="shared" si="1"/>
        <v>43166</v>
      </c>
      <c r="B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1053.27</v>
      </c>
      <c r="C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948.98</v>
      </c>
      <c r="D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946.56</v>
      </c>
      <c r="E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941.8</v>
      </c>
      <c r="F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943.15</v>
      </c>
      <c r="G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946.59999999999991</v>
      </c>
      <c r="H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1027.01</v>
      </c>
      <c r="I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1068.29</v>
      </c>
      <c r="J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962.34999999999991</v>
      </c>
      <c r="K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1061.75</v>
      </c>
      <c r="L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1155.2</v>
      </c>
      <c r="M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1144.3899999999999</v>
      </c>
      <c r="N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1098.73</v>
      </c>
      <c r="O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1066.3699999999999</v>
      </c>
      <c r="P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1067.6399999999999</v>
      </c>
      <c r="Q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1035.8699999999999</v>
      </c>
      <c r="R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1028.6399999999999</v>
      </c>
      <c r="S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1095.6400000000001</v>
      </c>
      <c r="T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1138.21</v>
      </c>
      <c r="U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1181.3599999999999</v>
      </c>
      <c r="V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1118.6699999999998</v>
      </c>
      <c r="W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1042.1499999999999</v>
      </c>
      <c r="X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1280.3999999999999</v>
      </c>
      <c r="Y58" s="104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1192.54</v>
      </c>
    </row>
    <row r="59" spans="1:27" x14ac:dyDescent="0.2">
      <c r="A59" s="77">
        <f t="shared" si="1"/>
        <v>43167</v>
      </c>
      <c r="B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1056.2</v>
      </c>
      <c r="C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981.94999999999993</v>
      </c>
      <c r="D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953.26</v>
      </c>
      <c r="E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951.85</v>
      </c>
      <c r="F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952.86999999999989</v>
      </c>
      <c r="G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954.25</v>
      </c>
      <c r="H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985.07999999999993</v>
      </c>
      <c r="I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1019.7199999999999</v>
      </c>
      <c r="J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971.57999999999993</v>
      </c>
      <c r="K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971.57999999999993</v>
      </c>
      <c r="L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958.77</v>
      </c>
      <c r="M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959.82</v>
      </c>
      <c r="N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959.55</v>
      </c>
      <c r="O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959.57999999999993</v>
      </c>
      <c r="P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959.63999999999987</v>
      </c>
      <c r="Q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959.93999999999994</v>
      </c>
      <c r="R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962.67</v>
      </c>
      <c r="S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1050.25</v>
      </c>
      <c r="T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1102.3</v>
      </c>
      <c r="U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1197.5899999999999</v>
      </c>
      <c r="V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1121.8499999999999</v>
      </c>
      <c r="W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985.63</v>
      </c>
      <c r="X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1242.02</v>
      </c>
      <c r="Y59" s="104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1160.5999999999999</v>
      </c>
    </row>
    <row r="60" spans="1:27" x14ac:dyDescent="0.2">
      <c r="A60" s="77">
        <f t="shared" si="1"/>
        <v>43168</v>
      </c>
      <c r="B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1055.2399999999998</v>
      </c>
      <c r="C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1003.04</v>
      </c>
      <c r="D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951.11</v>
      </c>
      <c r="E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949.89</v>
      </c>
      <c r="F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950.82999999999993</v>
      </c>
      <c r="G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963.91</v>
      </c>
      <c r="H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1006.54</v>
      </c>
      <c r="I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1042.71</v>
      </c>
      <c r="J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958.69999999999993</v>
      </c>
      <c r="K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1070.8599999999999</v>
      </c>
      <c r="L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1112.4099999999999</v>
      </c>
      <c r="M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1099.08</v>
      </c>
      <c r="N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1085.5899999999999</v>
      </c>
      <c r="O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1056.4499999999998</v>
      </c>
      <c r="P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1026.1499999999999</v>
      </c>
      <c r="Q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1026.21</v>
      </c>
      <c r="R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1011.06</v>
      </c>
      <c r="S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1094.68</v>
      </c>
      <c r="T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1085.99</v>
      </c>
      <c r="U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1164.25</v>
      </c>
      <c r="V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1070.8399999999999</v>
      </c>
      <c r="W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988.1099999999999</v>
      </c>
      <c r="X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1309.6299999999999</v>
      </c>
      <c r="Y60" s="104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1172.04</v>
      </c>
    </row>
    <row r="61" spans="1:27" x14ac:dyDescent="0.2">
      <c r="A61" s="77">
        <f t="shared" si="1"/>
        <v>43169</v>
      </c>
      <c r="B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1054.74</v>
      </c>
      <c r="C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981.5</v>
      </c>
      <c r="D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943.54</v>
      </c>
      <c r="E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943.01</v>
      </c>
      <c r="F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943.86999999999989</v>
      </c>
      <c r="G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951.37999999999988</v>
      </c>
      <c r="H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981.08999999999992</v>
      </c>
      <c r="I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1042.9199999999998</v>
      </c>
      <c r="J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959.18999999999994</v>
      </c>
      <c r="K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1073.0899999999999</v>
      </c>
      <c r="L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1119.31</v>
      </c>
      <c r="M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1102.7</v>
      </c>
      <c r="N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1090.77</v>
      </c>
      <c r="O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1061.01</v>
      </c>
      <c r="P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1031.58</v>
      </c>
      <c r="Q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1030.92</v>
      </c>
      <c r="R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1012.07</v>
      </c>
      <c r="S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1087.81</v>
      </c>
      <c r="T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1082.98</v>
      </c>
      <c r="U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1165.32</v>
      </c>
      <c r="V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1071.77</v>
      </c>
      <c r="W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987.14</v>
      </c>
      <c r="X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1298.9299999999998</v>
      </c>
      <c r="Y61" s="104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1196.2299999999998</v>
      </c>
    </row>
    <row r="62" spans="1:27" x14ac:dyDescent="0.2">
      <c r="A62" s="77">
        <f t="shared" si="1"/>
        <v>43170</v>
      </c>
      <c r="B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1025.8599999999999</v>
      </c>
      <c r="C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989.02</v>
      </c>
      <c r="D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950.79</v>
      </c>
      <c r="E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954.30000000000007</v>
      </c>
      <c r="F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955.01</v>
      </c>
      <c r="G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956.35</v>
      </c>
      <c r="H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976.41</v>
      </c>
      <c r="I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967.68</v>
      </c>
      <c r="J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971.24</v>
      </c>
      <c r="K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972.32999999999993</v>
      </c>
      <c r="L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958.84999999999991</v>
      </c>
      <c r="M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959.13</v>
      </c>
      <c r="N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991.92</v>
      </c>
      <c r="O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976.81999999999994</v>
      </c>
      <c r="P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959.63999999999987</v>
      </c>
      <c r="Q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959.86</v>
      </c>
      <c r="R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976.74</v>
      </c>
      <c r="S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1046.78</v>
      </c>
      <c r="T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1077.23</v>
      </c>
      <c r="U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1120.0899999999999</v>
      </c>
      <c r="V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1065.6499999999999</v>
      </c>
      <c r="W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984.58999999999992</v>
      </c>
      <c r="X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1263.07</v>
      </c>
      <c r="Y62" s="104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1172.3399999999999</v>
      </c>
    </row>
    <row r="63" spans="1:27" x14ac:dyDescent="0.2">
      <c r="A63" s="77">
        <f t="shared" si="1"/>
        <v>43171</v>
      </c>
      <c r="B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1048.71</v>
      </c>
      <c r="C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947.04</v>
      </c>
      <c r="D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954.06999999999994</v>
      </c>
      <c r="E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952.06999999999994</v>
      </c>
      <c r="F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951.81</v>
      </c>
      <c r="G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954.7299999999999</v>
      </c>
      <c r="H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1043.3899999999999</v>
      </c>
      <c r="I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1150.6099999999999</v>
      </c>
      <c r="J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961.13</v>
      </c>
      <c r="K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1024.06</v>
      </c>
      <c r="L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1041.6699999999998</v>
      </c>
      <c r="M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1020.8100000000001</v>
      </c>
      <c r="N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1021.58</v>
      </c>
      <c r="O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959.21</v>
      </c>
      <c r="P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962.54</v>
      </c>
      <c r="Q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962.28</v>
      </c>
      <c r="R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962.03</v>
      </c>
      <c r="S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1025.3999999999999</v>
      </c>
      <c r="T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1049.56</v>
      </c>
      <c r="U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1136.3</v>
      </c>
      <c r="V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1091.5800000000002</v>
      </c>
      <c r="W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1014.6800000000001</v>
      </c>
      <c r="X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1286.43</v>
      </c>
      <c r="Y63" s="104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1172.5899999999999</v>
      </c>
    </row>
    <row r="64" spans="1:27" x14ac:dyDescent="0.2">
      <c r="A64" s="77">
        <f t="shared" si="1"/>
        <v>43172</v>
      </c>
      <c r="B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1036.1699999999998</v>
      </c>
      <c r="C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942.23</v>
      </c>
      <c r="D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939.76</v>
      </c>
      <c r="E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938.77</v>
      </c>
      <c r="F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938.07</v>
      </c>
      <c r="G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948.93</v>
      </c>
      <c r="H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966.8</v>
      </c>
      <c r="I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1067.51</v>
      </c>
      <c r="J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971.06999999999994</v>
      </c>
      <c r="K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1008.8199999999999</v>
      </c>
      <c r="L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1044.2199999999998</v>
      </c>
      <c r="M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1025.2299999999998</v>
      </c>
      <c r="N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1019.8</v>
      </c>
      <c r="O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959.69</v>
      </c>
      <c r="P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958.36</v>
      </c>
      <c r="Q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958.27</v>
      </c>
      <c r="R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958.54</v>
      </c>
      <c r="S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1024.3599999999999</v>
      </c>
      <c r="T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1010.49</v>
      </c>
      <c r="U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1080.81</v>
      </c>
      <c r="V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1060.3399999999999</v>
      </c>
      <c r="W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973.82999999999993</v>
      </c>
      <c r="X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1235.56</v>
      </c>
      <c r="Y64" s="104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1148.1400000000001</v>
      </c>
    </row>
    <row r="65" spans="1:25" x14ac:dyDescent="0.2">
      <c r="A65" s="77">
        <f t="shared" si="1"/>
        <v>43173</v>
      </c>
      <c r="B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1037.6500000000001</v>
      </c>
      <c r="C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959.86</v>
      </c>
      <c r="D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941.78</v>
      </c>
      <c r="E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940.8</v>
      </c>
      <c r="F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937.49</v>
      </c>
      <c r="G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939.96</v>
      </c>
      <c r="H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997.1</v>
      </c>
      <c r="I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1133.21</v>
      </c>
      <c r="J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957.43</v>
      </c>
      <c r="K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1012.87</v>
      </c>
      <c r="L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980.17</v>
      </c>
      <c r="M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971.97</v>
      </c>
      <c r="N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959.77</v>
      </c>
      <c r="O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958.91000000000008</v>
      </c>
      <c r="P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956.35</v>
      </c>
      <c r="Q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1007.1299999999999</v>
      </c>
      <c r="R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1043.3999999999999</v>
      </c>
      <c r="S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1060.74</v>
      </c>
      <c r="T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1062.8999999999999</v>
      </c>
      <c r="U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1116.6599999999999</v>
      </c>
      <c r="V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1098.48</v>
      </c>
      <c r="W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1022.92</v>
      </c>
      <c r="X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1253.5</v>
      </c>
      <c r="Y65" s="104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1149.98</v>
      </c>
    </row>
    <row r="66" spans="1:25" x14ac:dyDescent="0.2">
      <c r="A66" s="77">
        <f t="shared" si="1"/>
        <v>43174</v>
      </c>
      <c r="B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1041.1399999999999</v>
      </c>
      <c r="C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950.39</v>
      </c>
      <c r="D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941.26</v>
      </c>
      <c r="E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939.19</v>
      </c>
      <c r="F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939.68999999999994</v>
      </c>
      <c r="G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943.31999999999994</v>
      </c>
      <c r="H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1025.55</v>
      </c>
      <c r="I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1175.3599999999999</v>
      </c>
      <c r="J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993.74</v>
      </c>
      <c r="K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1109.3</v>
      </c>
      <c r="L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1164.3900000000001</v>
      </c>
      <c r="M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1176.25</v>
      </c>
      <c r="N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1128.1799999999998</v>
      </c>
      <c r="O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1114.08</v>
      </c>
      <c r="P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1115.58</v>
      </c>
      <c r="Q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1108.76</v>
      </c>
      <c r="R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1108.58</v>
      </c>
      <c r="S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1149.57</v>
      </c>
      <c r="T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1133.45</v>
      </c>
      <c r="U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1194.6699999999998</v>
      </c>
      <c r="V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1146.6699999999998</v>
      </c>
      <c r="W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1052.08</v>
      </c>
      <c r="X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1266.3599999999999</v>
      </c>
      <c r="Y66" s="104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1161.07</v>
      </c>
    </row>
    <row r="67" spans="1:25" x14ac:dyDescent="0.2">
      <c r="A67" s="77">
        <f t="shared" si="1"/>
        <v>43175</v>
      </c>
      <c r="B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1057.8599999999999</v>
      </c>
      <c r="C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976.73</v>
      </c>
      <c r="D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940.93999999999994</v>
      </c>
      <c r="E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940.61999999999989</v>
      </c>
      <c r="F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940.01</v>
      </c>
      <c r="G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944.14</v>
      </c>
      <c r="H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1054.0999999999999</v>
      </c>
      <c r="I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1208.8599999999999</v>
      </c>
      <c r="J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1008.6899999999999</v>
      </c>
      <c r="K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1123.1199999999999</v>
      </c>
      <c r="L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1169.81</v>
      </c>
      <c r="M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1172.27</v>
      </c>
      <c r="N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1150.68</v>
      </c>
      <c r="O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1136.47</v>
      </c>
      <c r="P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1124.22</v>
      </c>
      <c r="Q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1128.9399999999998</v>
      </c>
      <c r="R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1140.82</v>
      </c>
      <c r="S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1166.83</v>
      </c>
      <c r="T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1136.57</v>
      </c>
      <c r="U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1193.3399999999999</v>
      </c>
      <c r="V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1152.3699999999999</v>
      </c>
      <c r="W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1060.8499999999999</v>
      </c>
      <c r="X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1286.45</v>
      </c>
      <c r="Y67" s="104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1145.0899999999999</v>
      </c>
    </row>
    <row r="68" spans="1:25" x14ac:dyDescent="0.2">
      <c r="A68" s="77">
        <f t="shared" si="1"/>
        <v>43176</v>
      </c>
      <c r="B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996.76</v>
      </c>
      <c r="C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954.61</v>
      </c>
      <c r="D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945.88</v>
      </c>
      <c r="E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944.94999999999993</v>
      </c>
      <c r="F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938.96999999999991</v>
      </c>
      <c r="G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940.13</v>
      </c>
      <c r="H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970.14</v>
      </c>
      <c r="I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1029.6099999999999</v>
      </c>
      <c r="J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952.1099999999999</v>
      </c>
      <c r="K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955.65</v>
      </c>
      <c r="L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1008.6</v>
      </c>
      <c r="M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1008.4</v>
      </c>
      <c r="N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976.93999999999994</v>
      </c>
      <c r="O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956.65</v>
      </c>
      <c r="P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953.81</v>
      </c>
      <c r="Q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954.21</v>
      </c>
      <c r="R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954.71999999999991</v>
      </c>
      <c r="S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955.45999999999992</v>
      </c>
      <c r="T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958.54</v>
      </c>
      <c r="U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1111.6499999999999</v>
      </c>
      <c r="V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1068.5899999999999</v>
      </c>
      <c r="W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980.36</v>
      </c>
      <c r="X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1171.8599999999999</v>
      </c>
      <c r="Y68" s="104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1041.4599999999998</v>
      </c>
    </row>
    <row r="69" spans="1:25" x14ac:dyDescent="0.2">
      <c r="A69" s="77">
        <f t="shared" si="1"/>
        <v>43177</v>
      </c>
      <c r="B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957.74</v>
      </c>
      <c r="C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956.31</v>
      </c>
      <c r="D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953.51</v>
      </c>
      <c r="E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952.37</v>
      </c>
      <c r="F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951.66</v>
      </c>
      <c r="G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953.1</v>
      </c>
      <c r="H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968.92</v>
      </c>
      <c r="I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973.86999999999989</v>
      </c>
      <c r="J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1033.04</v>
      </c>
      <c r="K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962.62</v>
      </c>
      <c r="L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964.08999999999992</v>
      </c>
      <c r="M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964.78</v>
      </c>
      <c r="N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965.04</v>
      </c>
      <c r="O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965.26</v>
      </c>
      <c r="P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964.21999999999991</v>
      </c>
      <c r="Q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964.49</v>
      </c>
      <c r="R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964.04</v>
      </c>
      <c r="S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966.27</v>
      </c>
      <c r="T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978.15</v>
      </c>
      <c r="U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989.7</v>
      </c>
      <c r="V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986.34</v>
      </c>
      <c r="W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993.45999999999992</v>
      </c>
      <c r="X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1105.03</v>
      </c>
      <c r="Y69" s="104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1011.7099999999999</v>
      </c>
    </row>
    <row r="70" spans="1:25" x14ac:dyDescent="0.2">
      <c r="A70" s="77">
        <f t="shared" si="1"/>
        <v>43178</v>
      </c>
      <c r="B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948.27</v>
      </c>
      <c r="C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952.88999999999987</v>
      </c>
      <c r="D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951.31</v>
      </c>
      <c r="E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950.98</v>
      </c>
      <c r="F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951.16</v>
      </c>
      <c r="G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952.06</v>
      </c>
      <c r="H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971.44999999999993</v>
      </c>
      <c r="I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1000.06</v>
      </c>
      <c r="J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967.94</v>
      </c>
      <c r="K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956.96</v>
      </c>
      <c r="L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957.72</v>
      </c>
      <c r="M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957.44999999999993</v>
      </c>
      <c r="N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956.26</v>
      </c>
      <c r="O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957.8</v>
      </c>
      <c r="P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956.63</v>
      </c>
      <c r="Q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956.89999999999986</v>
      </c>
      <c r="R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956.91000000000008</v>
      </c>
      <c r="S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960.92000000000007</v>
      </c>
      <c r="T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965.43999999999994</v>
      </c>
      <c r="U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972.4</v>
      </c>
      <c r="V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981.86999999999989</v>
      </c>
      <c r="W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980.68000000000006</v>
      </c>
      <c r="X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1117.72</v>
      </c>
      <c r="Y70" s="104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993.88</v>
      </c>
    </row>
    <row r="71" spans="1:25" x14ac:dyDescent="0.2">
      <c r="A71" s="77">
        <f t="shared" si="1"/>
        <v>43179</v>
      </c>
      <c r="B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950.88999999999987</v>
      </c>
      <c r="C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952.88999999999987</v>
      </c>
      <c r="D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951.11</v>
      </c>
      <c r="E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950.81999999999994</v>
      </c>
      <c r="F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950.35</v>
      </c>
      <c r="G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951.96999999999991</v>
      </c>
      <c r="H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969.34</v>
      </c>
      <c r="I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1000.06</v>
      </c>
      <c r="J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970.8</v>
      </c>
      <c r="K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958.69999999999993</v>
      </c>
      <c r="L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958.41</v>
      </c>
      <c r="M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957.94999999999993</v>
      </c>
      <c r="N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957.95999999999992</v>
      </c>
      <c r="O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959.53</v>
      </c>
      <c r="P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958.28</v>
      </c>
      <c r="Q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958.6</v>
      </c>
      <c r="R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958.53</v>
      </c>
      <c r="S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959.12</v>
      </c>
      <c r="T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967.45999999999992</v>
      </c>
      <c r="U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971.83999999999992</v>
      </c>
      <c r="V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970.71</v>
      </c>
      <c r="W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977.29</v>
      </c>
      <c r="X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1133.3</v>
      </c>
      <c r="Y71" s="104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997.85</v>
      </c>
    </row>
    <row r="72" spans="1:25" x14ac:dyDescent="0.2">
      <c r="A72" s="77">
        <f t="shared" si="1"/>
        <v>43180</v>
      </c>
      <c r="B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967.58999999999992</v>
      </c>
      <c r="C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951.12</v>
      </c>
      <c r="D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950.35</v>
      </c>
      <c r="E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950.12999999999988</v>
      </c>
      <c r="F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</v>
      </c>
      <c r="G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951.96999999999991</v>
      </c>
      <c r="H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966.58</v>
      </c>
      <c r="I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1065.6499999999999</v>
      </c>
      <c r="J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971.11999999999989</v>
      </c>
      <c r="K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1073.97</v>
      </c>
      <c r="L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1073.8799999999999</v>
      </c>
      <c r="M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1086.6099999999999</v>
      </c>
      <c r="N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1051.97</v>
      </c>
      <c r="O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1051.8399999999999</v>
      </c>
      <c r="P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1051</v>
      </c>
      <c r="Q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1037.52</v>
      </c>
      <c r="R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1025.8</v>
      </c>
      <c r="S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1046.81</v>
      </c>
      <c r="T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990.7299999999999</v>
      </c>
      <c r="U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1062.55</v>
      </c>
      <c r="V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1043.6899999999998</v>
      </c>
      <c r="W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1002.8399999999999</v>
      </c>
      <c r="X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1236.1699999999998</v>
      </c>
      <c r="Y72" s="104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1017.67</v>
      </c>
    </row>
    <row r="73" spans="1:25" x14ac:dyDescent="0.2">
      <c r="A73" s="77">
        <f t="shared" si="1"/>
        <v>43181</v>
      </c>
      <c r="B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956.54</v>
      </c>
      <c r="C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972.5</v>
      </c>
      <c r="D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956.92000000000007</v>
      </c>
      <c r="E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1010.6299999999999</v>
      </c>
      <c r="F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1003.71</v>
      </c>
      <c r="G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953.1</v>
      </c>
      <c r="H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970.04</v>
      </c>
      <c r="I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965.87</v>
      </c>
      <c r="J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1007.7199999999999</v>
      </c>
      <c r="K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961.3</v>
      </c>
      <c r="L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983.19999999999993</v>
      </c>
      <c r="M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965.64</v>
      </c>
      <c r="N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975.31</v>
      </c>
      <c r="O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974.93</v>
      </c>
      <c r="P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974.52</v>
      </c>
      <c r="Q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974.93999999999994</v>
      </c>
      <c r="R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970.39</v>
      </c>
      <c r="S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979.56999999999994</v>
      </c>
      <c r="T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1001.82</v>
      </c>
      <c r="U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998.95</v>
      </c>
      <c r="V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994.3</v>
      </c>
      <c r="W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1001.72</v>
      </c>
      <c r="X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1157.76</v>
      </c>
      <c r="Y73" s="104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1008.3299999999999</v>
      </c>
    </row>
    <row r="74" spans="1:25" x14ac:dyDescent="0.2">
      <c r="A74" s="77">
        <f t="shared" si="1"/>
        <v>43182</v>
      </c>
      <c r="B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963.36</v>
      </c>
      <c r="C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956.05</v>
      </c>
      <c r="D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975.06</v>
      </c>
      <c r="E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986.78</v>
      </c>
      <c r="F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979.93000000000006</v>
      </c>
      <c r="G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963.88</v>
      </c>
      <c r="H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965.75</v>
      </c>
      <c r="I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955.93</v>
      </c>
      <c r="J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971.01</v>
      </c>
      <c r="K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972.31999999999994</v>
      </c>
      <c r="L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972.61999999999989</v>
      </c>
      <c r="M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972.87</v>
      </c>
      <c r="N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972.39</v>
      </c>
      <c r="O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972.15</v>
      </c>
      <c r="P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970.53</v>
      </c>
      <c r="Q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970.48</v>
      </c>
      <c r="R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970.66</v>
      </c>
      <c r="S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977.78</v>
      </c>
      <c r="T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982.71</v>
      </c>
      <c r="U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1074.04</v>
      </c>
      <c r="V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1011.65</v>
      </c>
      <c r="W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1007.29</v>
      </c>
      <c r="X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1107.79</v>
      </c>
      <c r="Y74" s="104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1047.46</v>
      </c>
    </row>
    <row r="75" spans="1:25" x14ac:dyDescent="0.2">
      <c r="A75" s="77">
        <f t="shared" si="1"/>
        <v>43183</v>
      </c>
      <c r="B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992.04</v>
      </c>
      <c r="C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1002.2299999999999</v>
      </c>
      <c r="D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1015.75</v>
      </c>
      <c r="E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1028.8599999999999</v>
      </c>
      <c r="F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1013.99</v>
      </c>
      <c r="G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996.53</v>
      </c>
      <c r="H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992.76</v>
      </c>
      <c r="I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941.28</v>
      </c>
      <c r="J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962.71999999999991</v>
      </c>
      <c r="K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966.78</v>
      </c>
      <c r="L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978.53</v>
      </c>
      <c r="M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960.98</v>
      </c>
      <c r="N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962.81999999999994</v>
      </c>
      <c r="O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961.73</v>
      </c>
      <c r="P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960.78</v>
      </c>
      <c r="Q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960.8</v>
      </c>
      <c r="R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961.86</v>
      </c>
      <c r="S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969.13999999999987</v>
      </c>
      <c r="T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1083.3799999999999</v>
      </c>
      <c r="U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1013.5799999999999</v>
      </c>
      <c r="V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1008.12</v>
      </c>
      <c r="W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994.45</v>
      </c>
      <c r="X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1156.8500000000001</v>
      </c>
      <c r="Y75" s="104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1012.9</v>
      </c>
    </row>
    <row r="76" spans="1:25" x14ac:dyDescent="0.2">
      <c r="A76" s="77">
        <f t="shared" si="1"/>
        <v>43184</v>
      </c>
      <c r="B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958.2</v>
      </c>
      <c r="C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1010.12</v>
      </c>
      <c r="D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1022.33</v>
      </c>
      <c r="E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1036.2299999999998</v>
      </c>
      <c r="F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1036.94</v>
      </c>
      <c r="G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997.43</v>
      </c>
      <c r="H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1018.69</v>
      </c>
      <c r="I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966.07999999999993</v>
      </c>
      <c r="J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1029.81</v>
      </c>
      <c r="K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965.01</v>
      </c>
      <c r="L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968.81999999999994</v>
      </c>
      <c r="M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964.74</v>
      </c>
      <c r="N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998.97</v>
      </c>
      <c r="O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995.43999999999994</v>
      </c>
      <c r="P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1015.66</v>
      </c>
      <c r="Q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1030.93</v>
      </c>
      <c r="R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1032.82</v>
      </c>
      <c r="S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1041.9199999999998</v>
      </c>
      <c r="T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1026.29</v>
      </c>
      <c r="U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1005.34</v>
      </c>
      <c r="V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1008.12</v>
      </c>
      <c r="W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999.3</v>
      </c>
      <c r="X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1135.1200000000001</v>
      </c>
      <c r="Y76" s="10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1053.1899999999998</v>
      </c>
    </row>
    <row r="77" spans="1:25" x14ac:dyDescent="0.2">
      <c r="A77" s="77">
        <f t="shared" si="1"/>
        <v>43185</v>
      </c>
      <c r="B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974.18999999999994</v>
      </c>
      <c r="C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1005.54</v>
      </c>
      <c r="D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1025.04</v>
      </c>
      <c r="E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1039.3499999999999</v>
      </c>
      <c r="F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1039.3899999999999</v>
      </c>
      <c r="G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997.54</v>
      </c>
      <c r="H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1007.42</v>
      </c>
      <c r="I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984.77</v>
      </c>
      <c r="J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987.46</v>
      </c>
      <c r="K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978.69</v>
      </c>
      <c r="L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975.46</v>
      </c>
      <c r="M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974.12</v>
      </c>
      <c r="N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973.7299999999999</v>
      </c>
      <c r="O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970.86</v>
      </c>
      <c r="P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970.88</v>
      </c>
      <c r="Q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970.47</v>
      </c>
      <c r="R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962.21999999999991</v>
      </c>
      <c r="S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965.74</v>
      </c>
      <c r="T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988.76</v>
      </c>
      <c r="U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995.56999999999994</v>
      </c>
      <c r="V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992.89999999999986</v>
      </c>
      <c r="W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989.42000000000007</v>
      </c>
      <c r="X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1058.18</v>
      </c>
      <c r="Y77" s="10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987.2399999999999</v>
      </c>
    </row>
    <row r="78" spans="1:25" x14ac:dyDescent="0.2">
      <c r="A78" s="77">
        <f t="shared" si="1"/>
        <v>43186</v>
      </c>
      <c r="B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950.63</v>
      </c>
      <c r="C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984.28</v>
      </c>
      <c r="D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983.45</v>
      </c>
      <c r="E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983.12</v>
      </c>
      <c r="F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983.91</v>
      </c>
      <c r="G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970.93999999999994</v>
      </c>
      <c r="H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997.33999999999992</v>
      </c>
      <c r="I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973.94</v>
      </c>
      <c r="J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982.19</v>
      </c>
      <c r="K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969.29</v>
      </c>
      <c r="L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969.1099999999999</v>
      </c>
      <c r="M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968.96999999999991</v>
      </c>
      <c r="N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968.76</v>
      </c>
      <c r="O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967.43</v>
      </c>
      <c r="P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961.68000000000006</v>
      </c>
      <c r="Q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966.02</v>
      </c>
      <c r="R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962.2299999999999</v>
      </c>
      <c r="S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985.03</v>
      </c>
      <c r="T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993.07</v>
      </c>
      <c r="U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979.43000000000006</v>
      </c>
      <c r="V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995.41</v>
      </c>
      <c r="W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993.34999999999991</v>
      </c>
      <c r="X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1127.19</v>
      </c>
      <c r="Y78" s="10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985.81</v>
      </c>
    </row>
    <row r="79" spans="1:25" x14ac:dyDescent="0.2">
      <c r="A79" s="77">
        <f t="shared" si="1"/>
        <v>43187</v>
      </c>
      <c r="B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950.59999999999991</v>
      </c>
      <c r="C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970.71</v>
      </c>
      <c r="D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970.11</v>
      </c>
      <c r="E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983.62</v>
      </c>
      <c r="F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970.72</v>
      </c>
      <c r="G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984.44999999999993</v>
      </c>
      <c r="H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1019.29</v>
      </c>
      <c r="I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975.8</v>
      </c>
      <c r="J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979.81999999999994</v>
      </c>
      <c r="K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970.52</v>
      </c>
      <c r="L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970.15</v>
      </c>
      <c r="M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969.05</v>
      </c>
      <c r="N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966.68999999999994</v>
      </c>
      <c r="O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966.34999999999991</v>
      </c>
      <c r="P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966.08999999999992</v>
      </c>
      <c r="Q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966.29</v>
      </c>
      <c r="R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962.57</v>
      </c>
      <c r="S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986.71</v>
      </c>
      <c r="T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982.6099999999999</v>
      </c>
      <c r="U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986.76</v>
      </c>
      <c r="V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987.74</v>
      </c>
      <c r="W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986.06</v>
      </c>
      <c r="X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1131.1500000000001</v>
      </c>
      <c r="Y79" s="10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981.02</v>
      </c>
    </row>
    <row r="80" spans="1:25" x14ac:dyDescent="0.2">
      <c r="A80" s="77">
        <f t="shared" si="1"/>
        <v>43188</v>
      </c>
      <c r="B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949.81</v>
      </c>
      <c r="C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962.09999999999991</v>
      </c>
      <c r="D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968.40000000000009</v>
      </c>
      <c r="E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968.20999999999992</v>
      </c>
      <c r="F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968.62</v>
      </c>
      <c r="G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968.68999999999994</v>
      </c>
      <c r="H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961.33999999999992</v>
      </c>
      <c r="I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1004.9</v>
      </c>
      <c r="J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981.17</v>
      </c>
      <c r="K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1037</v>
      </c>
      <c r="L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1064.5899999999999</v>
      </c>
      <c r="M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1059.0999999999999</v>
      </c>
      <c r="N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1019.51</v>
      </c>
      <c r="O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998.66</v>
      </c>
      <c r="P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998.37999999999988</v>
      </c>
      <c r="Q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984.17</v>
      </c>
      <c r="R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972.56</v>
      </c>
      <c r="S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980.38</v>
      </c>
      <c r="T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977.11999999999989</v>
      </c>
      <c r="U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962.07999999999993</v>
      </c>
      <c r="V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983.32999999999993</v>
      </c>
      <c r="W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991.99</v>
      </c>
      <c r="X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1149.57</v>
      </c>
      <c r="Y80" s="133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973.97</v>
      </c>
    </row>
    <row r="81" spans="1:27" x14ac:dyDescent="0.2">
      <c r="A81" s="77">
        <f t="shared" si="1"/>
        <v>43189</v>
      </c>
      <c r="B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950.34</v>
      </c>
      <c r="C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962.59</v>
      </c>
      <c r="D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982.22</v>
      </c>
      <c r="E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981.94999999999993</v>
      </c>
      <c r="F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968.87</v>
      </c>
      <c r="G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969.41</v>
      </c>
      <c r="H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964.78</v>
      </c>
      <c r="I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986.03</v>
      </c>
      <c r="J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963.19</v>
      </c>
      <c r="K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1017.3499999999999</v>
      </c>
      <c r="L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1032.6199999999999</v>
      </c>
      <c r="M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1031.9399999999998</v>
      </c>
      <c r="N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999.93</v>
      </c>
      <c r="O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983.42000000000007</v>
      </c>
      <c r="P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983.47</v>
      </c>
      <c r="Q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972.05</v>
      </c>
      <c r="R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972.20999999999992</v>
      </c>
      <c r="S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980.84</v>
      </c>
      <c r="T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971.46</v>
      </c>
      <c r="U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960.83999999999992</v>
      </c>
      <c r="V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981.01</v>
      </c>
      <c r="W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987.19999999999993</v>
      </c>
      <c r="X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1197.3799999999999</v>
      </c>
      <c r="Y81" s="134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1080.31</v>
      </c>
    </row>
    <row r="82" spans="1:27" x14ac:dyDescent="0.2">
      <c r="A82" s="77">
        <f t="shared" si="1"/>
        <v>43190</v>
      </c>
      <c r="B82" s="134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954.05</v>
      </c>
      <c r="C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955.75</v>
      </c>
      <c r="D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982.05</v>
      </c>
      <c r="E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981.81</v>
      </c>
      <c r="F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996.13</v>
      </c>
      <c r="G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996.45</v>
      </c>
      <c r="H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972.31999999999994</v>
      </c>
      <c r="I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972.38</v>
      </c>
      <c r="J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955.9799999999999</v>
      </c>
      <c r="K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957.06000000000006</v>
      </c>
      <c r="L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944.80000000000007</v>
      </c>
      <c r="M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955.34999999999991</v>
      </c>
      <c r="N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957.36</v>
      </c>
      <c r="O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957.16</v>
      </c>
      <c r="P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956.31999999999994</v>
      </c>
      <c r="Q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942.57999999999993</v>
      </c>
      <c r="R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972.75</v>
      </c>
      <c r="S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998.97</v>
      </c>
      <c r="T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988.22</v>
      </c>
      <c r="U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962.67</v>
      </c>
      <c r="V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976.9</v>
      </c>
      <c r="W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982.62999999999988</v>
      </c>
      <c r="X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1208.58</v>
      </c>
      <c r="Y82" s="142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1106.33</v>
      </c>
    </row>
    <row r="83" spans="1:27" x14ac:dyDescent="0.2">
      <c r="A83" s="83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</row>
    <row r="84" spans="1:27" x14ac:dyDescent="0.25">
      <c r="A84" s="85" t="s">
        <v>151</v>
      </c>
    </row>
    <row r="85" spans="1:27" ht="12.75" x14ac:dyDescent="0.2">
      <c r="A85" s="172" t="s">
        <v>48</v>
      </c>
      <c r="B85" s="175" t="s">
        <v>121</v>
      </c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7"/>
    </row>
    <row r="86" spans="1:27" ht="12.75" x14ac:dyDescent="0.2">
      <c r="A86" s="173"/>
      <c r="B86" s="178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80"/>
    </row>
    <row r="87" spans="1:27" ht="12.75" customHeight="1" x14ac:dyDescent="0.2">
      <c r="A87" s="173"/>
      <c r="B87" s="181" t="s">
        <v>122</v>
      </c>
      <c r="C87" s="170" t="s">
        <v>123</v>
      </c>
      <c r="D87" s="170" t="s">
        <v>124</v>
      </c>
      <c r="E87" s="170" t="s">
        <v>125</v>
      </c>
      <c r="F87" s="170" t="s">
        <v>126</v>
      </c>
      <c r="G87" s="170" t="s">
        <v>127</v>
      </c>
      <c r="H87" s="170" t="s">
        <v>128</v>
      </c>
      <c r="I87" s="170" t="s">
        <v>129</v>
      </c>
      <c r="J87" s="170" t="s">
        <v>130</v>
      </c>
      <c r="K87" s="170" t="s">
        <v>131</v>
      </c>
      <c r="L87" s="170" t="s">
        <v>132</v>
      </c>
      <c r="M87" s="170" t="s">
        <v>133</v>
      </c>
      <c r="N87" s="183" t="s">
        <v>134</v>
      </c>
      <c r="O87" s="170" t="s">
        <v>135</v>
      </c>
      <c r="P87" s="170" t="s">
        <v>136</v>
      </c>
      <c r="Q87" s="170" t="s">
        <v>137</v>
      </c>
      <c r="R87" s="170" t="s">
        <v>138</v>
      </c>
      <c r="S87" s="170" t="s">
        <v>139</v>
      </c>
      <c r="T87" s="170" t="s">
        <v>140</v>
      </c>
      <c r="U87" s="170" t="s">
        <v>141</v>
      </c>
      <c r="V87" s="170" t="s">
        <v>142</v>
      </c>
      <c r="W87" s="170" t="s">
        <v>143</v>
      </c>
      <c r="X87" s="170" t="s">
        <v>144</v>
      </c>
      <c r="Y87" s="170" t="s">
        <v>145</v>
      </c>
    </row>
    <row r="88" spans="1:27" ht="11.25" customHeight="1" x14ac:dyDescent="0.2">
      <c r="A88" s="174"/>
      <c r="B88" s="182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84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</row>
    <row r="89" spans="1:27" ht="16.5" customHeight="1" x14ac:dyDescent="0.2">
      <c r="A89" s="77">
        <f t="shared" ref="A89:A117" si="2">A52</f>
        <v>43160</v>
      </c>
      <c r="B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1054.26</v>
      </c>
      <c r="C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901.94999999999993</v>
      </c>
      <c r="D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888.27</v>
      </c>
      <c r="E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884.2299999999999</v>
      </c>
      <c r="F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891</v>
      </c>
      <c r="G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921.31999999999994</v>
      </c>
      <c r="H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1023.52</v>
      </c>
      <c r="I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1158.02</v>
      </c>
      <c r="J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951.77</v>
      </c>
      <c r="K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1132.3499999999999</v>
      </c>
      <c r="L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1173.9399999999998</v>
      </c>
      <c r="M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1201.73</v>
      </c>
      <c r="N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1190.0899999999999</v>
      </c>
      <c r="O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1189.76</v>
      </c>
      <c r="P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1206.3699999999999</v>
      </c>
      <c r="Q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1193.21</v>
      </c>
      <c r="R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1193.7099999999998</v>
      </c>
      <c r="S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1141.52</v>
      </c>
      <c r="T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1112.5</v>
      </c>
      <c r="U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1121.55</v>
      </c>
      <c r="V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1071.4299999999998</v>
      </c>
      <c r="W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978.54</v>
      </c>
      <c r="X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1292.8599999999999</v>
      </c>
      <c r="Y89" s="104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1127.28</v>
      </c>
      <c r="AA89" s="78"/>
    </row>
    <row r="90" spans="1:27" x14ac:dyDescent="0.2">
      <c r="A90" s="77">
        <f t="shared" si="2"/>
        <v>43161</v>
      </c>
      <c r="B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1022.2199999999999</v>
      </c>
      <c r="C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928.83</v>
      </c>
      <c r="D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896.18999999999994</v>
      </c>
      <c r="E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885.07999999999993</v>
      </c>
      <c r="F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892.02</v>
      </c>
      <c r="G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894.69</v>
      </c>
      <c r="H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990.42000000000007</v>
      </c>
      <c r="I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1091.22</v>
      </c>
      <c r="J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939.8</v>
      </c>
      <c r="K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1047.6199999999999</v>
      </c>
      <c r="L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1100.49</v>
      </c>
      <c r="M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1078.1400000000001</v>
      </c>
      <c r="N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1036.2499999999998</v>
      </c>
      <c r="O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1035.73</v>
      </c>
      <c r="P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1035.9599999999998</v>
      </c>
      <c r="Q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1036.06</v>
      </c>
      <c r="R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1036.03</v>
      </c>
      <c r="S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1059.25</v>
      </c>
      <c r="T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1081.29</v>
      </c>
      <c r="U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1099.57</v>
      </c>
      <c r="V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1060.24</v>
      </c>
      <c r="W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992.1099999999999</v>
      </c>
      <c r="X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1233.95</v>
      </c>
      <c r="Y90" s="104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1136.06</v>
      </c>
    </row>
    <row r="91" spans="1:27" x14ac:dyDescent="0.2">
      <c r="A91" s="77">
        <f t="shared" si="2"/>
        <v>43162</v>
      </c>
      <c r="B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1015.55</v>
      </c>
      <c r="C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926.61999999999989</v>
      </c>
      <c r="D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929.21999999999991</v>
      </c>
      <c r="E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928.98</v>
      </c>
      <c r="F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929.45</v>
      </c>
      <c r="G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930.58</v>
      </c>
      <c r="H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923.18999999999994</v>
      </c>
      <c r="I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938.12</v>
      </c>
      <c r="J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964.99999999999989</v>
      </c>
      <c r="K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925.53</v>
      </c>
      <c r="L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958.65</v>
      </c>
      <c r="M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958.63</v>
      </c>
      <c r="N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908.38</v>
      </c>
      <c r="O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919.77</v>
      </c>
      <c r="P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939.31</v>
      </c>
      <c r="Q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939.43999999999994</v>
      </c>
      <c r="R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925.46999999999991</v>
      </c>
      <c r="S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1000.42</v>
      </c>
      <c r="T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982.28</v>
      </c>
      <c r="U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985.11</v>
      </c>
      <c r="V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942.28</v>
      </c>
      <c r="W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979.74</v>
      </c>
      <c r="X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1200.0899999999999</v>
      </c>
      <c r="Y91" s="104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1105.3599999999999</v>
      </c>
    </row>
    <row r="92" spans="1:27" x14ac:dyDescent="0.2">
      <c r="A92" s="77">
        <f t="shared" si="2"/>
        <v>43163</v>
      </c>
      <c r="B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970.4799999999999</v>
      </c>
      <c r="C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920.17</v>
      </c>
      <c r="D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918.93999999999994</v>
      </c>
      <c r="E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916.31</v>
      </c>
      <c r="F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917.24</v>
      </c>
      <c r="G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917.93999999999994</v>
      </c>
      <c r="H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959.3599999999999</v>
      </c>
      <c r="I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935.08999999999992</v>
      </c>
      <c r="J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1010.1399999999999</v>
      </c>
      <c r="K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927.44999999999993</v>
      </c>
      <c r="L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919.62</v>
      </c>
      <c r="M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929.3599999999999</v>
      </c>
      <c r="N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929.41000000000008</v>
      </c>
      <c r="O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928.2399999999999</v>
      </c>
      <c r="P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929.72</v>
      </c>
      <c r="Q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928.4</v>
      </c>
      <c r="R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928.25</v>
      </c>
      <c r="S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1016.79</v>
      </c>
      <c r="T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964.06</v>
      </c>
      <c r="U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967.01</v>
      </c>
      <c r="V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930.73</v>
      </c>
      <c r="W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980.68</v>
      </c>
      <c r="X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1183.98</v>
      </c>
      <c r="Y92" s="104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1065.75</v>
      </c>
    </row>
    <row r="93" spans="1:27" x14ac:dyDescent="0.2">
      <c r="A93" s="77">
        <f t="shared" si="2"/>
        <v>43164</v>
      </c>
      <c r="B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1025.8499999999999</v>
      </c>
      <c r="C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901.86</v>
      </c>
      <c r="D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900.68999999999994</v>
      </c>
      <c r="E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898.02</v>
      </c>
      <c r="F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894.4899999999999</v>
      </c>
      <c r="G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914.9799999999999</v>
      </c>
      <c r="H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1006.3199999999999</v>
      </c>
      <c r="I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1105.78</v>
      </c>
      <c r="J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912.24</v>
      </c>
      <c r="K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1098.44</v>
      </c>
      <c r="L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1164.3799999999999</v>
      </c>
      <c r="M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1095.25</v>
      </c>
      <c r="N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1077.49</v>
      </c>
      <c r="O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1077.1399999999999</v>
      </c>
      <c r="P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1077.6399999999999</v>
      </c>
      <c r="Q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1077.56</v>
      </c>
      <c r="R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1076.95</v>
      </c>
      <c r="S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1138.48</v>
      </c>
      <c r="T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1095.18</v>
      </c>
      <c r="U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1178.06</v>
      </c>
      <c r="V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1137.05</v>
      </c>
      <c r="W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1063.58</v>
      </c>
      <c r="X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1272.9099999999999</v>
      </c>
      <c r="Y93" s="104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1179.46</v>
      </c>
    </row>
    <row r="94" spans="1:27" x14ac:dyDescent="0.2">
      <c r="A94" s="77">
        <f t="shared" si="2"/>
        <v>43165</v>
      </c>
      <c r="B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1042.92</v>
      </c>
      <c r="C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946.94999999999993</v>
      </c>
      <c r="D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892.84999999999991</v>
      </c>
      <c r="E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891.8</v>
      </c>
      <c r="F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890.79</v>
      </c>
      <c r="G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899.99</v>
      </c>
      <c r="H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1003.3</v>
      </c>
      <c r="I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1087.4199999999998</v>
      </c>
      <c r="J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908.26</v>
      </c>
      <c r="K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1038.9799999999998</v>
      </c>
      <c r="L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1089.78</v>
      </c>
      <c r="M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1082.1099999999999</v>
      </c>
      <c r="N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1050.1599999999999</v>
      </c>
      <c r="O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1049.04</v>
      </c>
      <c r="P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1052.0999999999999</v>
      </c>
      <c r="Q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1052.8799999999999</v>
      </c>
      <c r="R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1075.4599999999998</v>
      </c>
      <c r="S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1106.3999999999999</v>
      </c>
      <c r="T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1064.32</v>
      </c>
      <c r="U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1113.74</v>
      </c>
      <c r="V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1081.71</v>
      </c>
      <c r="W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1037.02</v>
      </c>
      <c r="X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1228.6400000000001</v>
      </c>
      <c r="Y94" s="104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1140.9199999999998</v>
      </c>
    </row>
    <row r="95" spans="1:27" x14ac:dyDescent="0.2">
      <c r="A95" s="77">
        <f t="shared" si="2"/>
        <v>43166</v>
      </c>
      <c r="B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993.84999999999991</v>
      </c>
      <c r="C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895.7</v>
      </c>
      <c r="D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893.42</v>
      </c>
      <c r="E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888.93999999999994</v>
      </c>
      <c r="F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890.21</v>
      </c>
      <c r="G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893.45999999999992</v>
      </c>
      <c r="H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969.14</v>
      </c>
      <c r="I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1007.99</v>
      </c>
      <c r="J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908.28</v>
      </c>
      <c r="K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1001.83</v>
      </c>
      <c r="L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1089.79</v>
      </c>
      <c r="M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1079.6099999999999</v>
      </c>
      <c r="N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1036.6399999999999</v>
      </c>
      <c r="O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1006.18</v>
      </c>
      <c r="P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1007.3799999999999</v>
      </c>
      <c r="Q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977.48</v>
      </c>
      <c r="R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970.67</v>
      </c>
      <c r="S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1033.73</v>
      </c>
      <c r="T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1073.8</v>
      </c>
      <c r="U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1114.4099999999999</v>
      </c>
      <c r="V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1055.4099999999999</v>
      </c>
      <c r="W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983.39</v>
      </c>
      <c r="X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1207.6200000000001</v>
      </c>
      <c r="Y95" s="104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1124.9299999999998</v>
      </c>
    </row>
    <row r="96" spans="1:27" x14ac:dyDescent="0.2">
      <c r="A96" s="77">
        <f t="shared" si="2"/>
        <v>43167</v>
      </c>
      <c r="B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996.61</v>
      </c>
      <c r="C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926.73</v>
      </c>
      <c r="D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899.72</v>
      </c>
      <c r="E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898.40000000000009</v>
      </c>
      <c r="F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899.34999999999991</v>
      </c>
      <c r="G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900.66</v>
      </c>
      <c r="H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929.67</v>
      </c>
      <c r="I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962.28</v>
      </c>
      <c r="J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916.96999999999991</v>
      </c>
      <c r="K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916.96999999999991</v>
      </c>
      <c r="L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904.92</v>
      </c>
      <c r="M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905.90000000000009</v>
      </c>
      <c r="N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905.64</v>
      </c>
      <c r="O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905.68</v>
      </c>
      <c r="P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905.7299999999999</v>
      </c>
      <c r="Q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906.01</v>
      </c>
      <c r="R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908.57999999999993</v>
      </c>
      <c r="S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991.01</v>
      </c>
      <c r="T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1039.9999999999998</v>
      </c>
      <c r="U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1129.6799999999998</v>
      </c>
      <c r="V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1058.3999999999999</v>
      </c>
      <c r="W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930.18999999999994</v>
      </c>
      <c r="X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1171.5</v>
      </c>
      <c r="Y96" s="104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1094.8799999999999</v>
      </c>
    </row>
    <row r="97" spans="1:25" x14ac:dyDescent="0.2">
      <c r="A97" s="77">
        <f t="shared" si="2"/>
        <v>43168</v>
      </c>
      <c r="B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995.70999999999992</v>
      </c>
      <c r="C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946.57</v>
      </c>
      <c r="D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897.7</v>
      </c>
      <c r="E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896.55</v>
      </c>
      <c r="F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897.43999999999994</v>
      </c>
      <c r="G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909.75</v>
      </c>
      <c r="H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949.86999999999989</v>
      </c>
      <c r="I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983.92000000000007</v>
      </c>
      <c r="J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904.84999999999991</v>
      </c>
      <c r="K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1010.41</v>
      </c>
      <c r="L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1049.51</v>
      </c>
      <c r="M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1036.9699999999998</v>
      </c>
      <c r="N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1024.27</v>
      </c>
      <c r="O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996.84999999999991</v>
      </c>
      <c r="P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968.32999999999993</v>
      </c>
      <c r="Q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968.39</v>
      </c>
      <c r="R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954.13</v>
      </c>
      <c r="S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1032.83</v>
      </c>
      <c r="T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1024.6499999999999</v>
      </c>
      <c r="U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1098.3</v>
      </c>
      <c r="V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1010.39</v>
      </c>
      <c r="W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932.52</v>
      </c>
      <c r="X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1235.1399999999999</v>
      </c>
      <c r="Y97" s="104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1105.6400000000001</v>
      </c>
    </row>
    <row r="98" spans="1:25" x14ac:dyDescent="0.2">
      <c r="A98" s="77">
        <f t="shared" si="2"/>
        <v>43169</v>
      </c>
      <c r="B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995.24</v>
      </c>
      <c r="C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926.3</v>
      </c>
      <c r="D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890.57999999999993</v>
      </c>
      <c r="E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890.07999999999993</v>
      </c>
      <c r="F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890.88999999999987</v>
      </c>
      <c r="G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897.95999999999992</v>
      </c>
      <c r="H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925.92</v>
      </c>
      <c r="I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984.11</v>
      </c>
      <c r="J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905.31</v>
      </c>
      <c r="K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1012.51</v>
      </c>
      <c r="L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1056.0099999999998</v>
      </c>
      <c r="M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1040.3799999999999</v>
      </c>
      <c r="N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1029.1499999999999</v>
      </c>
      <c r="O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1001.14</v>
      </c>
      <c r="P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973.43999999999994</v>
      </c>
      <c r="Q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972.82</v>
      </c>
      <c r="R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955.08</v>
      </c>
      <c r="S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1026.3599999999999</v>
      </c>
      <c r="T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1021.8199999999999</v>
      </c>
      <c r="U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1099.32</v>
      </c>
      <c r="V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1011.27</v>
      </c>
      <c r="W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931.61</v>
      </c>
      <c r="X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1225.07</v>
      </c>
      <c r="Y98" s="104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1128.3999999999999</v>
      </c>
    </row>
    <row r="99" spans="1:25" x14ac:dyDescent="0.2">
      <c r="A99" s="77">
        <f t="shared" si="2"/>
        <v>43170</v>
      </c>
      <c r="B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968.05000000000007</v>
      </c>
      <c r="C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933.39</v>
      </c>
      <c r="D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897.41</v>
      </c>
      <c r="E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900.7</v>
      </c>
      <c r="F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901.36999999999989</v>
      </c>
      <c r="G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902.63</v>
      </c>
      <c r="H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921.52</v>
      </c>
      <c r="I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913.3</v>
      </c>
      <c r="J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916.65</v>
      </c>
      <c r="K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917.67</v>
      </c>
      <c r="L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904.9799999999999</v>
      </c>
      <c r="M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905.25</v>
      </c>
      <c r="N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936.11</v>
      </c>
      <c r="O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921.89999999999986</v>
      </c>
      <c r="P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905.7299999999999</v>
      </c>
      <c r="Q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905.94</v>
      </c>
      <c r="R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921.82999999999993</v>
      </c>
      <c r="S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987.75</v>
      </c>
      <c r="T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1016.4</v>
      </c>
      <c r="U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1056.75</v>
      </c>
      <c r="V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1005.5</v>
      </c>
      <c r="W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929.20999999999992</v>
      </c>
      <c r="X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1191.31</v>
      </c>
      <c r="Y99" s="104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1105.92</v>
      </c>
    </row>
    <row r="100" spans="1:25" x14ac:dyDescent="0.2">
      <c r="A100" s="77">
        <f t="shared" si="2"/>
        <v>43171</v>
      </c>
      <c r="B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989.56</v>
      </c>
      <c r="C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893.86999999999989</v>
      </c>
      <c r="D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900.49</v>
      </c>
      <c r="E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898.6</v>
      </c>
      <c r="F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898.3599999999999</v>
      </c>
      <c r="G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901.1099999999999</v>
      </c>
      <c r="H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984.55</v>
      </c>
      <c r="I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1085.47</v>
      </c>
      <c r="J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907.13</v>
      </c>
      <c r="K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966.36</v>
      </c>
      <c r="L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982.94</v>
      </c>
      <c r="M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963.3</v>
      </c>
      <c r="N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964.03</v>
      </c>
      <c r="O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905.33</v>
      </c>
      <c r="P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908.45999999999992</v>
      </c>
      <c r="Q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908.21</v>
      </c>
      <c r="R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907.98</v>
      </c>
      <c r="S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967.63</v>
      </c>
      <c r="T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990.36999999999989</v>
      </c>
      <c r="U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1072</v>
      </c>
      <c r="V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1029.9100000000001</v>
      </c>
      <c r="W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957.53</v>
      </c>
      <c r="X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1213.3</v>
      </c>
      <c r="Y100" s="104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1106.1599999999999</v>
      </c>
    </row>
    <row r="101" spans="1:25" x14ac:dyDescent="0.2">
      <c r="A101" s="77">
        <f t="shared" si="2"/>
        <v>43172</v>
      </c>
      <c r="B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977.76</v>
      </c>
      <c r="C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889.34</v>
      </c>
      <c r="D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887.02</v>
      </c>
      <c r="E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886.08999999999992</v>
      </c>
      <c r="F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885.43000000000006</v>
      </c>
      <c r="G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895.64999999999986</v>
      </c>
      <c r="H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912.46999999999991</v>
      </c>
      <c r="I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1007.26</v>
      </c>
      <c r="J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916.49</v>
      </c>
      <c r="K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952.02</v>
      </c>
      <c r="L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985.33999999999992</v>
      </c>
      <c r="M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967.46999999999991</v>
      </c>
      <c r="N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962.36</v>
      </c>
      <c r="O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905.78</v>
      </c>
      <c r="P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904.52</v>
      </c>
      <c r="Q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904.43999999999994</v>
      </c>
      <c r="R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904.69999999999993</v>
      </c>
      <c r="S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966.65</v>
      </c>
      <c r="T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953.58999999999992</v>
      </c>
      <c r="U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1019.77</v>
      </c>
      <c r="V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1000.51</v>
      </c>
      <c r="W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919.07999999999993</v>
      </c>
      <c r="X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1165.4199999999998</v>
      </c>
      <c r="Y101" s="104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1083.1400000000001</v>
      </c>
    </row>
    <row r="102" spans="1:25" x14ac:dyDescent="0.2">
      <c r="A102" s="77">
        <f t="shared" si="2"/>
        <v>43173</v>
      </c>
      <c r="B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979.15000000000009</v>
      </c>
      <c r="C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905.94</v>
      </c>
      <c r="D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888.93</v>
      </c>
      <c r="E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887.99999999999989</v>
      </c>
      <c r="F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884.89</v>
      </c>
      <c r="G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887.21</v>
      </c>
      <c r="H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940.99</v>
      </c>
      <c r="I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1069.0899999999999</v>
      </c>
      <c r="J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903.65</v>
      </c>
      <c r="K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955.83</v>
      </c>
      <c r="L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925.06</v>
      </c>
      <c r="M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917.34</v>
      </c>
      <c r="N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905.84999999999991</v>
      </c>
      <c r="O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905.04</v>
      </c>
      <c r="P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902.63</v>
      </c>
      <c r="Q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950.43</v>
      </c>
      <c r="R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984.56</v>
      </c>
      <c r="S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1000.89</v>
      </c>
      <c r="T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1002.92</v>
      </c>
      <c r="U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1053.52</v>
      </c>
      <c r="V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1036.4100000000001</v>
      </c>
      <c r="W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965.29</v>
      </c>
      <c r="X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1182.31</v>
      </c>
      <c r="Y102" s="104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1084.8700000000001</v>
      </c>
    </row>
    <row r="103" spans="1:25" x14ac:dyDescent="0.2">
      <c r="A103" s="77">
        <f t="shared" si="2"/>
        <v>43174</v>
      </c>
      <c r="B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982.43999999999994</v>
      </c>
      <c r="C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897.02</v>
      </c>
      <c r="D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888.43</v>
      </c>
      <c r="E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886.48</v>
      </c>
      <c r="F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886.94999999999993</v>
      </c>
      <c r="G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890.37</v>
      </c>
      <c r="H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967.77</v>
      </c>
      <c r="I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1108.77</v>
      </c>
      <c r="J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937.82999999999993</v>
      </c>
      <c r="K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1046.58</v>
      </c>
      <c r="L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1098.44</v>
      </c>
      <c r="M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1109.5999999999999</v>
      </c>
      <c r="N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1064.3599999999999</v>
      </c>
      <c r="O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1051.08</v>
      </c>
      <c r="P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1052.5</v>
      </c>
      <c r="Q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1046.08</v>
      </c>
      <c r="R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1045.9199999999998</v>
      </c>
      <c r="S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1084.49</v>
      </c>
      <c r="T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1069.32</v>
      </c>
      <c r="U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1126.9399999999998</v>
      </c>
      <c r="V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1081.76</v>
      </c>
      <c r="W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992.73</v>
      </c>
      <c r="X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1194.4099999999999</v>
      </c>
      <c r="Y103" s="104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1095.31</v>
      </c>
    </row>
    <row r="104" spans="1:25" x14ac:dyDescent="0.2">
      <c r="A104" s="77">
        <f t="shared" si="2"/>
        <v>43175</v>
      </c>
      <c r="B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998.18</v>
      </c>
      <c r="C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921.81999999999994</v>
      </c>
      <c r="D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888.12999999999988</v>
      </c>
      <c r="E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887.82999999999993</v>
      </c>
      <c r="F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887.25</v>
      </c>
      <c r="G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891.14</v>
      </c>
      <c r="H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994.64</v>
      </c>
      <c r="I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1140.3</v>
      </c>
      <c r="J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951.88999999999987</v>
      </c>
      <c r="K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1059.5999999999999</v>
      </c>
      <c r="L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1103.54</v>
      </c>
      <c r="M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1105.8599999999999</v>
      </c>
      <c r="N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1085.53</v>
      </c>
      <c r="O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1072.1599999999999</v>
      </c>
      <c r="P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1060.6399999999999</v>
      </c>
      <c r="Q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1065.08</v>
      </c>
      <c r="R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1076.26</v>
      </c>
      <c r="S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1100.74</v>
      </c>
      <c r="T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1072.25</v>
      </c>
      <c r="U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1125.69</v>
      </c>
      <c r="V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1087.1199999999999</v>
      </c>
      <c r="W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1000.99</v>
      </c>
      <c r="X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1213.32</v>
      </c>
      <c r="Y104" s="104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1080.27</v>
      </c>
    </row>
    <row r="105" spans="1:25" x14ac:dyDescent="0.2">
      <c r="A105" s="77">
        <f t="shared" si="2"/>
        <v>43176</v>
      </c>
      <c r="B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940.67000000000007</v>
      </c>
      <c r="C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900.99</v>
      </c>
      <c r="D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892.78</v>
      </c>
      <c r="E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891.89999999999986</v>
      </c>
      <c r="F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886.27</v>
      </c>
      <c r="G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887.37</v>
      </c>
      <c r="H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915.61</v>
      </c>
      <c r="I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971.58999999999992</v>
      </c>
      <c r="J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898.64</v>
      </c>
      <c r="K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901.96999999999991</v>
      </c>
      <c r="L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951.81</v>
      </c>
      <c r="M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951.63</v>
      </c>
      <c r="N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922.01</v>
      </c>
      <c r="O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902.92</v>
      </c>
      <c r="P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900.2399999999999</v>
      </c>
      <c r="Q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900.62</v>
      </c>
      <c r="R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901.09999999999991</v>
      </c>
      <c r="S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901.8</v>
      </c>
      <c r="T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904.69999999999993</v>
      </c>
      <c r="U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1048.8</v>
      </c>
      <c r="V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1008.27</v>
      </c>
      <c r="W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925.23</v>
      </c>
      <c r="X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1105.47</v>
      </c>
      <c r="Y105" s="104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982.7399999999999</v>
      </c>
    </row>
    <row r="106" spans="1:25" x14ac:dyDescent="0.2">
      <c r="A106" s="77">
        <f t="shared" si="2"/>
        <v>43177</v>
      </c>
      <c r="B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903.94999999999993</v>
      </c>
      <c r="C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902.6</v>
      </c>
      <c r="D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899.96999999999991</v>
      </c>
      <c r="E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898.89</v>
      </c>
      <c r="F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898.21999999999991</v>
      </c>
      <c r="G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899.57</v>
      </c>
      <c r="H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914.47</v>
      </c>
      <c r="I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919.12999999999988</v>
      </c>
      <c r="J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974.81999999999994</v>
      </c>
      <c r="K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908.54</v>
      </c>
      <c r="L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909.92</v>
      </c>
      <c r="M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910.56999999999994</v>
      </c>
      <c r="N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910.81000000000006</v>
      </c>
      <c r="O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911.02</v>
      </c>
      <c r="P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910.04</v>
      </c>
      <c r="Q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910.29</v>
      </c>
      <c r="R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909.88</v>
      </c>
      <c r="S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911.98</v>
      </c>
      <c r="T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923.15</v>
      </c>
      <c r="U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934.02</v>
      </c>
      <c r="V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930.86</v>
      </c>
      <c r="W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937.56</v>
      </c>
      <c r="X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1042.57</v>
      </c>
      <c r="Y106" s="104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954.74</v>
      </c>
    </row>
    <row r="107" spans="1:25" x14ac:dyDescent="0.2">
      <c r="A107" s="77">
        <f t="shared" si="2"/>
        <v>43178</v>
      </c>
      <c r="B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895.03</v>
      </c>
      <c r="C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899.37999999999988</v>
      </c>
      <c r="D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897.89</v>
      </c>
      <c r="E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897.57999999999993</v>
      </c>
      <c r="F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897.75</v>
      </c>
      <c r="G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898.59</v>
      </c>
      <c r="H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916.83999999999992</v>
      </c>
      <c r="I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943.77</v>
      </c>
      <c r="J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913.54</v>
      </c>
      <c r="K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903.21</v>
      </c>
      <c r="L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903.92</v>
      </c>
      <c r="M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903.67</v>
      </c>
      <c r="N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902.55</v>
      </c>
      <c r="O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903.99999999999989</v>
      </c>
      <c r="P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902.9</v>
      </c>
      <c r="Q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903.14999999999986</v>
      </c>
      <c r="R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903.16000000000008</v>
      </c>
      <c r="S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906.93000000000006</v>
      </c>
      <c r="T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911.18999999999994</v>
      </c>
      <c r="U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917.74</v>
      </c>
      <c r="V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926.64999999999986</v>
      </c>
      <c r="W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925.53</v>
      </c>
      <c r="X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1054.51</v>
      </c>
      <c r="Y107" s="104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937.96</v>
      </c>
    </row>
    <row r="108" spans="1:25" x14ac:dyDescent="0.2">
      <c r="A108" s="77">
        <f t="shared" si="2"/>
        <v>43179</v>
      </c>
      <c r="B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897.5</v>
      </c>
      <c r="C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899.37999999999988</v>
      </c>
      <c r="D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897.7</v>
      </c>
      <c r="E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897.43</v>
      </c>
      <c r="F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896.99</v>
      </c>
      <c r="G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898.51</v>
      </c>
      <c r="H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914.86</v>
      </c>
      <c r="I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943.77</v>
      </c>
      <c r="J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916.2299999999999</v>
      </c>
      <c r="K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904.84999999999991</v>
      </c>
      <c r="L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904.56999999999994</v>
      </c>
      <c r="M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904.13999999999987</v>
      </c>
      <c r="N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904.14999999999986</v>
      </c>
      <c r="O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905.63</v>
      </c>
      <c r="P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904.45</v>
      </c>
      <c r="Q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904.75</v>
      </c>
      <c r="R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904.68</v>
      </c>
      <c r="S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905.24</v>
      </c>
      <c r="T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913.08999999999992</v>
      </c>
      <c r="U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917.21</v>
      </c>
      <c r="V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916.15</v>
      </c>
      <c r="W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922.35</v>
      </c>
      <c r="X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1069.17</v>
      </c>
      <c r="Y108" s="104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941.69</v>
      </c>
    </row>
    <row r="109" spans="1:25" x14ac:dyDescent="0.2">
      <c r="A109" s="77">
        <f t="shared" si="2"/>
        <v>43180</v>
      </c>
      <c r="B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913.20999999999992</v>
      </c>
      <c r="C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897.72</v>
      </c>
      <c r="D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896.99</v>
      </c>
      <c r="E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896.78</v>
      </c>
      <c r="F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897.59999999999991</v>
      </c>
      <c r="G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898.51</v>
      </c>
      <c r="H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912.26</v>
      </c>
      <c r="I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1005.5</v>
      </c>
      <c r="J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916.53</v>
      </c>
      <c r="K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1013.34</v>
      </c>
      <c r="L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1013.26</v>
      </c>
      <c r="M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1025.23</v>
      </c>
      <c r="N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992.63</v>
      </c>
      <c r="O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992.51</v>
      </c>
      <c r="P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991.72</v>
      </c>
      <c r="Q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979.03</v>
      </c>
      <c r="R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968</v>
      </c>
      <c r="S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987.77</v>
      </c>
      <c r="T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934.9899999999999</v>
      </c>
      <c r="U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1002.5799999999999</v>
      </c>
      <c r="V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984.83999999999992</v>
      </c>
      <c r="W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946.38999999999987</v>
      </c>
      <c r="X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1166</v>
      </c>
      <c r="Y109" s="104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960.34999999999991</v>
      </c>
    </row>
    <row r="110" spans="1:25" x14ac:dyDescent="0.2">
      <c r="A110" s="77">
        <f t="shared" si="2"/>
        <v>43181</v>
      </c>
      <c r="B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902.81999999999994</v>
      </c>
      <c r="C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917.83999999999992</v>
      </c>
      <c r="D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903.17000000000007</v>
      </c>
      <c r="E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953.7299999999999</v>
      </c>
      <c r="F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947.21</v>
      </c>
      <c r="G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899.57</v>
      </c>
      <c r="H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915.52</v>
      </c>
      <c r="I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911.58999999999992</v>
      </c>
      <c r="J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950.98</v>
      </c>
      <c r="K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907.29</v>
      </c>
      <c r="L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927.91</v>
      </c>
      <c r="M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911.38</v>
      </c>
      <c r="N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920.48</v>
      </c>
      <c r="O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920.11999999999989</v>
      </c>
      <c r="P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919.74</v>
      </c>
      <c r="Q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920.12999999999988</v>
      </c>
      <c r="R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915.85</v>
      </c>
      <c r="S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924.4899999999999</v>
      </c>
      <c r="T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945.43000000000006</v>
      </c>
      <c r="U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942.73</v>
      </c>
      <c r="V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938.35</v>
      </c>
      <c r="W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945.33999999999992</v>
      </c>
      <c r="X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1092.2</v>
      </c>
      <c r="Y110" s="104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951.56</v>
      </c>
    </row>
    <row r="111" spans="1:25" x14ac:dyDescent="0.2">
      <c r="A111" s="77">
        <f t="shared" si="2"/>
        <v>43182</v>
      </c>
      <c r="B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909.23</v>
      </c>
      <c r="C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902.35</v>
      </c>
      <c r="D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920.25</v>
      </c>
      <c r="E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931.28</v>
      </c>
      <c r="F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924.83</v>
      </c>
      <c r="G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909.73</v>
      </c>
      <c r="H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911.4799999999999</v>
      </c>
      <c r="I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902.24</v>
      </c>
      <c r="J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916.43000000000006</v>
      </c>
      <c r="K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917.66</v>
      </c>
      <c r="L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917.94999999999993</v>
      </c>
      <c r="M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918.18000000000006</v>
      </c>
      <c r="N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917.73</v>
      </c>
      <c r="O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917.5</v>
      </c>
      <c r="P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915.9799999999999</v>
      </c>
      <c r="Q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915.93</v>
      </c>
      <c r="R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916.1099999999999</v>
      </c>
      <c r="S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922.81</v>
      </c>
      <c r="T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927.44999999999993</v>
      </c>
      <c r="U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1013.41</v>
      </c>
      <c r="V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954.68</v>
      </c>
      <c r="W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950.57999999999993</v>
      </c>
      <c r="X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1045.1699999999998</v>
      </c>
      <c r="Y111" s="104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988.38</v>
      </c>
    </row>
    <row r="112" spans="1:25" x14ac:dyDescent="0.2">
      <c r="A112" s="77">
        <f t="shared" si="2"/>
        <v>43183</v>
      </c>
      <c r="B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936.23</v>
      </c>
      <c r="C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945.81</v>
      </c>
      <c r="D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958.54</v>
      </c>
      <c r="E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970.88</v>
      </c>
      <c r="F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956.89</v>
      </c>
      <c r="G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940.44999999999993</v>
      </c>
      <c r="H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936.91000000000008</v>
      </c>
      <c r="I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888.45</v>
      </c>
      <c r="J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908.62999999999988</v>
      </c>
      <c r="K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912.44999999999993</v>
      </c>
      <c r="L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923.51</v>
      </c>
      <c r="M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906.99</v>
      </c>
      <c r="N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908.71999999999991</v>
      </c>
      <c r="O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907.69999999999993</v>
      </c>
      <c r="P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906.81</v>
      </c>
      <c r="Q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906.81999999999994</v>
      </c>
      <c r="R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907.81999999999994</v>
      </c>
      <c r="S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914.68</v>
      </c>
      <c r="T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1022.1999999999999</v>
      </c>
      <c r="U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956.49999999999989</v>
      </c>
      <c r="V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951.36</v>
      </c>
      <c r="W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938.5</v>
      </c>
      <c r="X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1091.3500000000001</v>
      </c>
      <c r="Y112" s="104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955.86</v>
      </c>
    </row>
    <row r="113" spans="1:27" x14ac:dyDescent="0.2">
      <c r="A113" s="77">
        <f t="shared" si="2"/>
        <v>43184</v>
      </c>
      <c r="B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904.37</v>
      </c>
      <c r="C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953.24</v>
      </c>
      <c r="D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964.73</v>
      </c>
      <c r="E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977.81</v>
      </c>
      <c r="F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978.48</v>
      </c>
      <c r="G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941.3</v>
      </c>
      <c r="H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961.31</v>
      </c>
      <c r="I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911.79</v>
      </c>
      <c r="J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971.77</v>
      </c>
      <c r="K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910.79</v>
      </c>
      <c r="L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914.37999999999988</v>
      </c>
      <c r="M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910.53</v>
      </c>
      <c r="N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942.74</v>
      </c>
      <c r="O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939.42</v>
      </c>
      <c r="P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958.46</v>
      </c>
      <c r="Q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972.83</v>
      </c>
      <c r="R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974.61</v>
      </c>
      <c r="S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983.17</v>
      </c>
      <c r="T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968.45999999999992</v>
      </c>
      <c r="U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948.74</v>
      </c>
      <c r="V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951.36</v>
      </c>
      <c r="W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943.06</v>
      </c>
      <c r="X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1070.8900000000001</v>
      </c>
      <c r="Y113" s="104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993.78</v>
      </c>
    </row>
    <row r="114" spans="1:27" x14ac:dyDescent="0.2">
      <c r="A114" s="77">
        <f t="shared" si="2"/>
        <v>43185</v>
      </c>
      <c r="B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919.43</v>
      </c>
      <c r="C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948.93</v>
      </c>
      <c r="D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967.28</v>
      </c>
      <c r="E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980.76</v>
      </c>
      <c r="F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980.79</v>
      </c>
      <c r="G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941.41</v>
      </c>
      <c r="H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950.69999999999993</v>
      </c>
      <c r="I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929.37999999999988</v>
      </c>
      <c r="J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931.91</v>
      </c>
      <c r="K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923.66</v>
      </c>
      <c r="L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920.62</v>
      </c>
      <c r="M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919.36</v>
      </c>
      <c r="N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918.9899999999999</v>
      </c>
      <c r="O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916.29</v>
      </c>
      <c r="P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916.31</v>
      </c>
      <c r="Q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915.92</v>
      </c>
      <c r="R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908.16</v>
      </c>
      <c r="S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911.46999999999991</v>
      </c>
      <c r="T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933.12999999999988</v>
      </c>
      <c r="U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939.55</v>
      </c>
      <c r="V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937.03</v>
      </c>
      <c r="W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933.76</v>
      </c>
      <c r="X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998.48</v>
      </c>
      <c r="Y114" s="10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931.69999999999993</v>
      </c>
    </row>
    <row r="115" spans="1:27" x14ac:dyDescent="0.2">
      <c r="A115" s="77">
        <f t="shared" si="2"/>
        <v>43186</v>
      </c>
      <c r="B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897.26</v>
      </c>
      <c r="C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928.92</v>
      </c>
      <c r="D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928.14</v>
      </c>
      <c r="E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927.83</v>
      </c>
      <c r="F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928.58</v>
      </c>
      <c r="G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916.36999999999989</v>
      </c>
      <c r="H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941.20999999999992</v>
      </c>
      <c r="I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919.19</v>
      </c>
      <c r="J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926.95</v>
      </c>
      <c r="K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914.81</v>
      </c>
      <c r="L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914.64</v>
      </c>
      <c r="M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914.51</v>
      </c>
      <c r="N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914.31999999999994</v>
      </c>
      <c r="O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913.06</v>
      </c>
      <c r="P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907.65</v>
      </c>
      <c r="Q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911.73</v>
      </c>
      <c r="R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908.17</v>
      </c>
      <c r="S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929.63</v>
      </c>
      <c r="T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937.19</v>
      </c>
      <c r="U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924.35</v>
      </c>
      <c r="V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939.4</v>
      </c>
      <c r="W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937.45999999999992</v>
      </c>
      <c r="X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1063.4299999999998</v>
      </c>
      <c r="Y115" s="10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930.3599999999999</v>
      </c>
    </row>
    <row r="116" spans="1:27" x14ac:dyDescent="0.2">
      <c r="A116" s="77">
        <f t="shared" si="2"/>
        <v>43187</v>
      </c>
      <c r="B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897.21999999999991</v>
      </c>
      <c r="C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916.15</v>
      </c>
      <c r="D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915.59</v>
      </c>
      <c r="E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928.3</v>
      </c>
      <c r="F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916.16</v>
      </c>
      <c r="G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929.07999999999993</v>
      </c>
      <c r="H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961.87</v>
      </c>
      <c r="I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920.94</v>
      </c>
      <c r="J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924.72</v>
      </c>
      <c r="K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915.96999999999991</v>
      </c>
      <c r="L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915.62</v>
      </c>
      <c r="M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914.58</v>
      </c>
      <c r="N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912.36999999999989</v>
      </c>
      <c r="O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912.04</v>
      </c>
      <c r="P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911.8</v>
      </c>
      <c r="Q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911.99</v>
      </c>
      <c r="R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908.49</v>
      </c>
      <c r="S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931.20999999999992</v>
      </c>
      <c r="T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927.34999999999991</v>
      </c>
      <c r="U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931.24999999999989</v>
      </c>
      <c r="V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932.18000000000006</v>
      </c>
      <c r="W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930.6</v>
      </c>
      <c r="X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1067.1500000000001</v>
      </c>
      <c r="Y116" s="10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925.85</v>
      </c>
    </row>
    <row r="117" spans="1:27" x14ac:dyDescent="0.2">
      <c r="A117" s="77">
        <f t="shared" si="2"/>
        <v>43188</v>
      </c>
      <c r="B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896.4799999999999</v>
      </c>
      <c r="C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908.04</v>
      </c>
      <c r="D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913.97</v>
      </c>
      <c r="E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913.8</v>
      </c>
      <c r="F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914.18</v>
      </c>
      <c r="G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914.24999999999989</v>
      </c>
      <c r="H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907.32999999999993</v>
      </c>
      <c r="I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948.33</v>
      </c>
      <c r="J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925.99</v>
      </c>
      <c r="K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978.54</v>
      </c>
      <c r="L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1004.51</v>
      </c>
      <c r="M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999.34</v>
      </c>
      <c r="N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962.07999999999993</v>
      </c>
      <c r="O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942.45999999999992</v>
      </c>
      <c r="P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942.18999999999994</v>
      </c>
      <c r="Q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928.81999999999994</v>
      </c>
      <c r="R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917.89</v>
      </c>
      <c r="S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925.25</v>
      </c>
      <c r="T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922.18999999999994</v>
      </c>
      <c r="U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908.03</v>
      </c>
      <c r="V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928.02</v>
      </c>
      <c r="W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936.18000000000006</v>
      </c>
      <c r="X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1084.49</v>
      </c>
      <c r="Y117" s="133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919.22</v>
      </c>
    </row>
    <row r="118" spans="1:27" x14ac:dyDescent="0.2">
      <c r="A118" s="77">
        <f t="shared" ref="A118:A119" si="3">A81</f>
        <v>43189</v>
      </c>
      <c r="B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896.98</v>
      </c>
      <c r="C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908.5</v>
      </c>
      <c r="D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926.98</v>
      </c>
      <c r="E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926.73</v>
      </c>
      <c r="F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914.42000000000007</v>
      </c>
      <c r="G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914.93</v>
      </c>
      <c r="H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910.56999999999994</v>
      </c>
      <c r="I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930.57</v>
      </c>
      <c r="J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909.07</v>
      </c>
      <c r="K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960.05</v>
      </c>
      <c r="L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974.42</v>
      </c>
      <c r="M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973.78</v>
      </c>
      <c r="N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943.66</v>
      </c>
      <c r="O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928.12</v>
      </c>
      <c r="P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928.16</v>
      </c>
      <c r="Q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917.41</v>
      </c>
      <c r="R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917.56</v>
      </c>
      <c r="S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925.68000000000006</v>
      </c>
      <c r="T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916.86</v>
      </c>
      <c r="U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906.8599999999999</v>
      </c>
      <c r="V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925.84</v>
      </c>
      <c r="W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931.67</v>
      </c>
      <c r="X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1129.49</v>
      </c>
      <c r="Y118" s="134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1019.3</v>
      </c>
    </row>
    <row r="119" spans="1:27" x14ac:dyDescent="0.2">
      <c r="A119" s="77">
        <f t="shared" si="3"/>
        <v>43190</v>
      </c>
      <c r="B119" s="134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900.47</v>
      </c>
      <c r="C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902.06999999999994</v>
      </c>
      <c r="D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926.82</v>
      </c>
      <c r="E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926.58999999999992</v>
      </c>
      <c r="F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940.08</v>
      </c>
      <c r="G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940.38</v>
      </c>
      <c r="H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917.66</v>
      </c>
      <c r="I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917.72</v>
      </c>
      <c r="J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902.28</v>
      </c>
      <c r="K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903.30000000000007</v>
      </c>
      <c r="L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891.76</v>
      </c>
      <c r="M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901.69999999999993</v>
      </c>
      <c r="N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903.59</v>
      </c>
      <c r="O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903.39</v>
      </c>
      <c r="P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902.61</v>
      </c>
      <c r="Q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889.68</v>
      </c>
      <c r="R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918.06999999999994</v>
      </c>
      <c r="S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942.74</v>
      </c>
      <c r="T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932.63</v>
      </c>
      <c r="U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908.57999999999993</v>
      </c>
      <c r="V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921.98</v>
      </c>
      <c r="W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927.36999999999989</v>
      </c>
      <c r="X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1140.03</v>
      </c>
      <c r="Y119" s="142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1043.79</v>
      </c>
    </row>
    <row r="120" spans="1:27" x14ac:dyDescent="0.2">
      <c r="A120" s="83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</row>
    <row r="121" spans="1:27" x14ac:dyDescent="0.25">
      <c r="A121" s="85" t="s">
        <v>152</v>
      </c>
    </row>
    <row r="122" spans="1:27" ht="12.75" x14ac:dyDescent="0.2">
      <c r="A122" s="172" t="s">
        <v>48</v>
      </c>
      <c r="B122" s="175" t="s">
        <v>121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7"/>
    </row>
    <row r="123" spans="1:27" ht="12.75" x14ac:dyDescent="0.2">
      <c r="A123" s="173"/>
      <c r="B123" s="178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80"/>
    </row>
    <row r="124" spans="1:27" ht="12.75" customHeight="1" x14ac:dyDescent="0.2">
      <c r="A124" s="173"/>
      <c r="B124" s="181" t="s">
        <v>122</v>
      </c>
      <c r="C124" s="170" t="s">
        <v>123</v>
      </c>
      <c r="D124" s="170" t="s">
        <v>124</v>
      </c>
      <c r="E124" s="170" t="s">
        <v>125</v>
      </c>
      <c r="F124" s="170" t="s">
        <v>126</v>
      </c>
      <c r="G124" s="170" t="s">
        <v>127</v>
      </c>
      <c r="H124" s="170" t="s">
        <v>128</v>
      </c>
      <c r="I124" s="170" t="s">
        <v>129</v>
      </c>
      <c r="J124" s="170" t="s">
        <v>130</v>
      </c>
      <c r="K124" s="170" t="s">
        <v>131</v>
      </c>
      <c r="L124" s="170" t="s">
        <v>132</v>
      </c>
      <c r="M124" s="170" t="s">
        <v>133</v>
      </c>
      <c r="N124" s="183" t="s">
        <v>134</v>
      </c>
      <c r="O124" s="170" t="s">
        <v>135</v>
      </c>
      <c r="P124" s="170" t="s">
        <v>136</v>
      </c>
      <c r="Q124" s="170" t="s">
        <v>137</v>
      </c>
      <c r="R124" s="170" t="s">
        <v>138</v>
      </c>
      <c r="S124" s="170" t="s">
        <v>139</v>
      </c>
      <c r="T124" s="170" t="s">
        <v>140</v>
      </c>
      <c r="U124" s="170" t="s">
        <v>141</v>
      </c>
      <c r="V124" s="170" t="s">
        <v>142</v>
      </c>
      <c r="W124" s="170" t="s">
        <v>143</v>
      </c>
      <c r="X124" s="170" t="s">
        <v>144</v>
      </c>
      <c r="Y124" s="170" t="s">
        <v>145</v>
      </c>
    </row>
    <row r="125" spans="1:27" ht="11.25" customHeight="1" x14ac:dyDescent="0.2">
      <c r="A125" s="174"/>
      <c r="B125" s="182"/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84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</row>
    <row r="126" spans="1:27" ht="15.75" customHeight="1" x14ac:dyDescent="0.2">
      <c r="A126" s="77">
        <f t="shared" ref="A126:A154" si="4">A89</f>
        <v>43160</v>
      </c>
      <c r="B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998.38999999999987</v>
      </c>
      <c r="C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854.5</v>
      </c>
      <c r="D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841.57999999999993</v>
      </c>
      <c r="E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837.76</v>
      </c>
      <c r="F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844.16</v>
      </c>
      <c r="G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872.8</v>
      </c>
      <c r="H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969.3599999999999</v>
      </c>
      <c r="I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1096.42</v>
      </c>
      <c r="J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901.57</v>
      </c>
      <c r="K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1072.17</v>
      </c>
      <c r="L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1111.46</v>
      </c>
      <c r="M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1137.72</v>
      </c>
      <c r="N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1126.72</v>
      </c>
      <c r="O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1126.42</v>
      </c>
      <c r="P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1142.0999999999999</v>
      </c>
      <c r="Q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1129.68</v>
      </c>
      <c r="R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1130.1499999999999</v>
      </c>
      <c r="S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1080.8399999999999</v>
      </c>
      <c r="T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1053.4299999999998</v>
      </c>
      <c r="U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1061.97</v>
      </c>
      <c r="V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1014.6199999999999</v>
      </c>
      <c r="W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926.8599999999999</v>
      </c>
      <c r="X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1223.81</v>
      </c>
      <c r="Y126" s="104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1067.3900000000001</v>
      </c>
      <c r="AA126" s="78"/>
    </row>
    <row r="127" spans="1:27" x14ac:dyDescent="0.2">
      <c r="A127" s="77">
        <f t="shared" si="4"/>
        <v>43161</v>
      </c>
      <c r="B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968.13</v>
      </c>
      <c r="C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879.9</v>
      </c>
      <c r="D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849.06</v>
      </c>
      <c r="E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838.56999999999994</v>
      </c>
      <c r="F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845.11999999999989</v>
      </c>
      <c r="G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847.65</v>
      </c>
      <c r="H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938.09</v>
      </c>
      <c r="I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1033.32</v>
      </c>
      <c r="J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890.26</v>
      </c>
      <c r="K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992.12999999999988</v>
      </c>
      <c r="L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1042.08</v>
      </c>
      <c r="M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1020.96</v>
      </c>
      <c r="N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981.37999999999988</v>
      </c>
      <c r="O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980.89</v>
      </c>
      <c r="P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981.1099999999999</v>
      </c>
      <c r="Q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981.20999999999992</v>
      </c>
      <c r="R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981.17</v>
      </c>
      <c r="S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1003.11</v>
      </c>
      <c r="T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1023.9300000000001</v>
      </c>
      <c r="U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1041.21</v>
      </c>
      <c r="V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1004.05</v>
      </c>
      <c r="W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939.68</v>
      </c>
      <c r="X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1168.1599999999999</v>
      </c>
      <c r="Y127" s="104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1075.68</v>
      </c>
    </row>
    <row r="128" spans="1:27" x14ac:dyDescent="0.2">
      <c r="A128" s="77">
        <f t="shared" si="4"/>
        <v>43162</v>
      </c>
      <c r="B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961.82999999999993</v>
      </c>
      <c r="C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877.81</v>
      </c>
      <c r="D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880.27</v>
      </c>
      <c r="E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880.04</v>
      </c>
      <c r="F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880.49</v>
      </c>
      <c r="G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881.55</v>
      </c>
      <c r="H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874.56999999999994</v>
      </c>
      <c r="I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888.67</v>
      </c>
      <c r="J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914.06999999999994</v>
      </c>
      <c r="K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876.78</v>
      </c>
      <c r="L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908.06999999999994</v>
      </c>
      <c r="M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908.05</v>
      </c>
      <c r="N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860.57</v>
      </c>
      <c r="O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871.34</v>
      </c>
      <c r="P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889.79</v>
      </c>
      <c r="Q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889.93</v>
      </c>
      <c r="R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876.7299999999999</v>
      </c>
      <c r="S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947.53</v>
      </c>
      <c r="T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930.39</v>
      </c>
      <c r="U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933.06</v>
      </c>
      <c r="V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892.61</v>
      </c>
      <c r="W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928</v>
      </c>
      <c r="X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1136.17</v>
      </c>
      <c r="Y128" s="104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1046.68</v>
      </c>
    </row>
    <row r="129" spans="1:25" x14ac:dyDescent="0.2">
      <c r="A129" s="77">
        <f t="shared" si="4"/>
        <v>43163</v>
      </c>
      <c r="B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919.2399999999999</v>
      </c>
      <c r="C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871.70999999999992</v>
      </c>
      <c r="D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870.56</v>
      </c>
      <c r="E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868.06999999999994</v>
      </c>
      <c r="F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868.93999999999994</v>
      </c>
      <c r="G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869.61</v>
      </c>
      <c r="H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908.74</v>
      </c>
      <c r="I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885.81999999999994</v>
      </c>
      <c r="J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956.71999999999991</v>
      </c>
      <c r="K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878.58999999999992</v>
      </c>
      <c r="L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871.2</v>
      </c>
      <c r="M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880.4</v>
      </c>
      <c r="N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880.44</v>
      </c>
      <c r="O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879.33999999999992</v>
      </c>
      <c r="P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880.74</v>
      </c>
      <c r="Q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879.49</v>
      </c>
      <c r="R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879.35</v>
      </c>
      <c r="S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962.9899999999999</v>
      </c>
      <c r="T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913.18</v>
      </c>
      <c r="U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915.95999999999992</v>
      </c>
      <c r="V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881.7</v>
      </c>
      <c r="W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928.88</v>
      </c>
      <c r="X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1120.96</v>
      </c>
      <c r="Y129" s="104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1009.25</v>
      </c>
    </row>
    <row r="130" spans="1:25" x14ac:dyDescent="0.2">
      <c r="A130" s="77">
        <f t="shared" si="4"/>
        <v>43164</v>
      </c>
      <c r="B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971.56</v>
      </c>
      <c r="C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854.42000000000007</v>
      </c>
      <c r="D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853.31</v>
      </c>
      <c r="E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850.79</v>
      </c>
      <c r="F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847.44999999999993</v>
      </c>
      <c r="G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866.81</v>
      </c>
      <c r="H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953.11</v>
      </c>
      <c r="I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1047.07</v>
      </c>
      <c r="J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864.22</v>
      </c>
      <c r="K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1040.1399999999999</v>
      </c>
      <c r="L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1102.44</v>
      </c>
      <c r="M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1037.1199999999999</v>
      </c>
      <c r="N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1020.3499999999999</v>
      </c>
      <c r="O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1020.02</v>
      </c>
      <c r="P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1020.4899999999999</v>
      </c>
      <c r="Q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1020.41</v>
      </c>
      <c r="R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1019.83</v>
      </c>
      <c r="S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1077.97</v>
      </c>
      <c r="T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1037.05</v>
      </c>
      <c r="U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1115.3499999999999</v>
      </c>
      <c r="V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1076.6199999999999</v>
      </c>
      <c r="W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1007.1999999999999</v>
      </c>
      <c r="X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1204.97</v>
      </c>
      <c r="Y130" s="104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1116.68</v>
      </c>
    </row>
    <row r="131" spans="1:25" x14ac:dyDescent="0.2">
      <c r="A131" s="77">
        <f t="shared" si="4"/>
        <v>43165</v>
      </c>
      <c r="B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987.68000000000006</v>
      </c>
      <c r="C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897.02</v>
      </c>
      <c r="D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845.9</v>
      </c>
      <c r="E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844.91</v>
      </c>
      <c r="F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843.96</v>
      </c>
      <c r="G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852.65</v>
      </c>
      <c r="H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950.25</v>
      </c>
      <c r="I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1029.7299999999998</v>
      </c>
      <c r="J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860.46</v>
      </c>
      <c r="K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983.95999999999992</v>
      </c>
      <c r="L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1031.95</v>
      </c>
      <c r="M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1024.7099999999998</v>
      </c>
      <c r="N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994.53</v>
      </c>
      <c r="O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993.46999999999991</v>
      </c>
      <c r="P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996.3599999999999</v>
      </c>
      <c r="Q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997.1</v>
      </c>
      <c r="R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1018.43</v>
      </c>
      <c r="S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1047.6599999999999</v>
      </c>
      <c r="T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1007.9</v>
      </c>
      <c r="U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1054.5899999999999</v>
      </c>
      <c r="V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1024.3399999999999</v>
      </c>
      <c r="W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982.11</v>
      </c>
      <c r="X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1163.1500000000001</v>
      </c>
      <c r="Y131" s="104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1080.27</v>
      </c>
    </row>
    <row r="132" spans="1:25" x14ac:dyDescent="0.2">
      <c r="A132" s="77">
        <f t="shared" si="4"/>
        <v>43166</v>
      </c>
      <c r="B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941.32999999999993</v>
      </c>
      <c r="C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848.6</v>
      </c>
      <c r="D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846.44999999999993</v>
      </c>
      <c r="E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842.21</v>
      </c>
      <c r="F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843.41</v>
      </c>
      <c r="G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846.4799999999999</v>
      </c>
      <c r="H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917.98</v>
      </c>
      <c r="I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954.69</v>
      </c>
      <c r="J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860.49</v>
      </c>
      <c r="K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948.87</v>
      </c>
      <c r="L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1031.96</v>
      </c>
      <c r="M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1022.3499999999999</v>
      </c>
      <c r="N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981.75</v>
      </c>
      <c r="O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952.98</v>
      </c>
      <c r="P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954.1099999999999</v>
      </c>
      <c r="Q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925.86</v>
      </c>
      <c r="R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919.43000000000006</v>
      </c>
      <c r="S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979</v>
      </c>
      <c r="T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1016.86</v>
      </c>
      <c r="U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1055.2199999999998</v>
      </c>
      <c r="V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999.4799999999999</v>
      </c>
      <c r="W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931.43999999999994</v>
      </c>
      <c r="X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1143.29</v>
      </c>
      <c r="Y132" s="104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1065.1599999999999</v>
      </c>
    </row>
    <row r="133" spans="1:25" x14ac:dyDescent="0.2">
      <c r="A133" s="77">
        <f t="shared" si="4"/>
        <v>43167</v>
      </c>
      <c r="B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943.93000000000006</v>
      </c>
      <c r="C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877.91</v>
      </c>
      <c r="D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852.4</v>
      </c>
      <c r="E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851.15000000000009</v>
      </c>
      <c r="F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852.05</v>
      </c>
      <c r="G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853.28</v>
      </c>
      <c r="H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880.68999999999994</v>
      </c>
      <c r="I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911.4899999999999</v>
      </c>
      <c r="J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868.68999999999994</v>
      </c>
      <c r="K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868.68999999999994</v>
      </c>
      <c r="L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857.3</v>
      </c>
      <c r="M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858.23</v>
      </c>
      <c r="N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857.99</v>
      </c>
      <c r="O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858.02</v>
      </c>
      <c r="P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858.07999999999993</v>
      </c>
      <c r="Q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858.33999999999992</v>
      </c>
      <c r="R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860.77</v>
      </c>
      <c r="S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938.64</v>
      </c>
      <c r="T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984.92</v>
      </c>
      <c r="U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1069.6499999999999</v>
      </c>
      <c r="V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1002.31</v>
      </c>
      <c r="W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881.18</v>
      </c>
      <c r="X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1109.1599999999999</v>
      </c>
      <c r="Y133" s="104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1036.77</v>
      </c>
    </row>
    <row r="134" spans="1:25" x14ac:dyDescent="0.2">
      <c r="A134" s="77">
        <f t="shared" si="4"/>
        <v>43168</v>
      </c>
      <c r="B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943.07999999999993</v>
      </c>
      <c r="C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896.66000000000008</v>
      </c>
      <c r="D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850.49</v>
      </c>
      <c r="E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849.4</v>
      </c>
      <c r="F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850.24</v>
      </c>
      <c r="G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861.86999999999989</v>
      </c>
      <c r="H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899.78</v>
      </c>
      <c r="I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931.94</v>
      </c>
      <c r="J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857.24</v>
      </c>
      <c r="K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956.96999999999991</v>
      </c>
      <c r="L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993.92</v>
      </c>
      <c r="M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982.06999999999994</v>
      </c>
      <c r="N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970.06999999999994</v>
      </c>
      <c r="O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944.16</v>
      </c>
      <c r="P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917.21999999999991</v>
      </c>
      <c r="Q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917.27</v>
      </c>
      <c r="R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903.8</v>
      </c>
      <c r="S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978.15</v>
      </c>
      <c r="T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970.43</v>
      </c>
      <c r="U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1040.01</v>
      </c>
      <c r="V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956.95999999999992</v>
      </c>
      <c r="W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883.39</v>
      </c>
      <c r="X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1169.28</v>
      </c>
      <c r="Y134" s="104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1046.94</v>
      </c>
    </row>
    <row r="135" spans="1:25" x14ac:dyDescent="0.2">
      <c r="A135" s="77">
        <f t="shared" si="4"/>
        <v>43169</v>
      </c>
      <c r="B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942.63</v>
      </c>
      <c r="C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877.51</v>
      </c>
      <c r="D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843.76</v>
      </c>
      <c r="E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843.29</v>
      </c>
      <c r="F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844.05</v>
      </c>
      <c r="G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850.7299999999999</v>
      </c>
      <c r="H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877.14999999999986</v>
      </c>
      <c r="I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932.13</v>
      </c>
      <c r="J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857.67</v>
      </c>
      <c r="K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958.95</v>
      </c>
      <c r="L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1000.05</v>
      </c>
      <c r="M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985.28</v>
      </c>
      <c r="N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974.68</v>
      </c>
      <c r="O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948.21</v>
      </c>
      <c r="P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922.05</v>
      </c>
      <c r="Q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921.46</v>
      </c>
      <c r="R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904.69</v>
      </c>
      <c r="S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972.04</v>
      </c>
      <c r="T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967.74999999999989</v>
      </c>
      <c r="U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1040.97</v>
      </c>
      <c r="V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957.78</v>
      </c>
      <c r="W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882.52</v>
      </c>
      <c r="X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1159.77</v>
      </c>
      <c r="Y135" s="104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1068.4399999999998</v>
      </c>
    </row>
    <row r="136" spans="1:25" x14ac:dyDescent="0.2">
      <c r="A136" s="77">
        <f t="shared" si="4"/>
        <v>43170</v>
      </c>
      <c r="B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916.96</v>
      </c>
      <c r="C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884.19999999999993</v>
      </c>
      <c r="D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850.21</v>
      </c>
      <c r="E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853.33</v>
      </c>
      <c r="F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853.95999999999992</v>
      </c>
      <c r="G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855.15</v>
      </c>
      <c r="H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872.99</v>
      </c>
      <c r="I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865.23</v>
      </c>
      <c r="J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868.39</v>
      </c>
      <c r="K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869.3599999999999</v>
      </c>
      <c r="L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857.36999999999989</v>
      </c>
      <c r="M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857.62</v>
      </c>
      <c r="N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886.78</v>
      </c>
      <c r="O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873.34999999999991</v>
      </c>
      <c r="P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858.07999999999993</v>
      </c>
      <c r="Q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858.27</v>
      </c>
      <c r="R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873.28</v>
      </c>
      <c r="S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935.56</v>
      </c>
      <c r="T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962.63</v>
      </c>
      <c r="U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1000.75</v>
      </c>
      <c r="V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952.32999999999993</v>
      </c>
      <c r="W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880.26</v>
      </c>
      <c r="X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1127.8800000000001</v>
      </c>
      <c r="Y136" s="104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1047.2</v>
      </c>
    </row>
    <row r="137" spans="1:25" x14ac:dyDescent="0.2">
      <c r="A137" s="77">
        <f t="shared" si="4"/>
        <v>43171</v>
      </c>
      <c r="B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937.27</v>
      </c>
      <c r="C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846.86999999999989</v>
      </c>
      <c r="D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853.12</v>
      </c>
      <c r="E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851.33999999999992</v>
      </c>
      <c r="F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851.1099999999999</v>
      </c>
      <c r="G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853.70999999999992</v>
      </c>
      <c r="H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932.54</v>
      </c>
      <c r="I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1027.8899999999999</v>
      </c>
      <c r="J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859.4</v>
      </c>
      <c r="K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915.35</v>
      </c>
      <c r="L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931.02</v>
      </c>
      <c r="M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912.46</v>
      </c>
      <c r="N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913.15</v>
      </c>
      <c r="O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857.7</v>
      </c>
      <c r="P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860.65</v>
      </c>
      <c r="Q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860.42000000000007</v>
      </c>
      <c r="R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860.19999999999993</v>
      </c>
      <c r="S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916.55</v>
      </c>
      <c r="T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938.03</v>
      </c>
      <c r="U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1015.16</v>
      </c>
      <c r="V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975.40000000000009</v>
      </c>
      <c r="W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907.02</v>
      </c>
      <c r="X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1148.6499999999999</v>
      </c>
      <c r="Y137" s="104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1047.4299999999998</v>
      </c>
    </row>
    <row r="138" spans="1:25" x14ac:dyDescent="0.2">
      <c r="A138" s="77">
        <f t="shared" si="4"/>
        <v>43172</v>
      </c>
      <c r="B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926.12</v>
      </c>
      <c r="C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842.59</v>
      </c>
      <c r="D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840.4</v>
      </c>
      <c r="E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839.52</v>
      </c>
      <c r="F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838.89</v>
      </c>
      <c r="G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848.55</v>
      </c>
      <c r="H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864.43999999999994</v>
      </c>
      <c r="I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953.9899999999999</v>
      </c>
      <c r="J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868.24</v>
      </c>
      <c r="K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901.81</v>
      </c>
      <c r="L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933.28</v>
      </c>
      <c r="M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916.39999999999986</v>
      </c>
      <c r="N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911.56999999999994</v>
      </c>
      <c r="O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858.12</v>
      </c>
      <c r="P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856.93</v>
      </c>
      <c r="Q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856.8599999999999</v>
      </c>
      <c r="R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857.09999999999991</v>
      </c>
      <c r="S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915.63</v>
      </c>
      <c r="T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903.29</v>
      </c>
      <c r="U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965.81999999999994</v>
      </c>
      <c r="V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947.62</v>
      </c>
      <c r="W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870.68999999999994</v>
      </c>
      <c r="X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1103.4199999999998</v>
      </c>
      <c r="Y138" s="104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1025.69</v>
      </c>
    </row>
    <row r="139" spans="1:25" x14ac:dyDescent="0.2">
      <c r="A139" s="77">
        <f t="shared" si="4"/>
        <v>43173</v>
      </c>
      <c r="B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927.44</v>
      </c>
      <c r="C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858.27</v>
      </c>
      <c r="D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842.2</v>
      </c>
      <c r="E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841.32999999999993</v>
      </c>
      <c r="F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838.38</v>
      </c>
      <c r="G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840.56999999999994</v>
      </c>
      <c r="H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891.39</v>
      </c>
      <c r="I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1012.41</v>
      </c>
      <c r="J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856.1</v>
      </c>
      <c r="K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905.4</v>
      </c>
      <c r="L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876.32999999999993</v>
      </c>
      <c r="M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869.04</v>
      </c>
      <c r="N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858.18999999999994</v>
      </c>
      <c r="O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857.42000000000007</v>
      </c>
      <c r="P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855.15</v>
      </c>
      <c r="Q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900.3</v>
      </c>
      <c r="R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932.55</v>
      </c>
      <c r="S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947.96999999999991</v>
      </c>
      <c r="T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949.88999999999987</v>
      </c>
      <c r="U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997.69999999999993</v>
      </c>
      <c r="V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981.53</v>
      </c>
      <c r="W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914.33999999999992</v>
      </c>
      <c r="X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1119.3799999999999</v>
      </c>
      <c r="Y139" s="104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1027.32</v>
      </c>
    </row>
    <row r="140" spans="1:25" x14ac:dyDescent="0.2">
      <c r="A140" s="77">
        <f t="shared" si="4"/>
        <v>43174</v>
      </c>
      <c r="B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930.55</v>
      </c>
      <c r="C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849.84999999999991</v>
      </c>
      <c r="D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841.7299999999999</v>
      </c>
      <c r="E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839.89</v>
      </c>
      <c r="F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840.32999999999993</v>
      </c>
      <c r="G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843.56</v>
      </c>
      <c r="H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916.68000000000006</v>
      </c>
      <c r="I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1049.8899999999999</v>
      </c>
      <c r="J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888.4</v>
      </c>
      <c r="K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991.15</v>
      </c>
      <c r="L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1040.1399999999999</v>
      </c>
      <c r="M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1050.6799999999998</v>
      </c>
      <c r="N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1007.9399999999999</v>
      </c>
      <c r="O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995.4</v>
      </c>
      <c r="P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996.74</v>
      </c>
      <c r="Q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990.67000000000007</v>
      </c>
      <c r="R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990.50999999999988</v>
      </c>
      <c r="S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1026.96</v>
      </c>
      <c r="T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1012.63</v>
      </c>
      <c r="U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1067.06</v>
      </c>
      <c r="V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1024.3799999999999</v>
      </c>
      <c r="W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940.27</v>
      </c>
      <c r="X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1130.81</v>
      </c>
      <c r="Y140" s="104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1037.1899999999998</v>
      </c>
    </row>
    <row r="141" spans="1:25" x14ac:dyDescent="0.2">
      <c r="A141" s="77">
        <f t="shared" si="4"/>
        <v>43175</v>
      </c>
      <c r="B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945.41</v>
      </c>
      <c r="C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873.27</v>
      </c>
      <c r="D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841.44999999999993</v>
      </c>
      <c r="E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841.16</v>
      </c>
      <c r="F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840.61999999999989</v>
      </c>
      <c r="G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844.29</v>
      </c>
      <c r="H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942.06999999999994</v>
      </c>
      <c r="I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1079.68</v>
      </c>
      <c r="J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901.68999999999994</v>
      </c>
      <c r="K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1003.4399999999999</v>
      </c>
      <c r="L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1044.9599999999998</v>
      </c>
      <c r="M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1047.1499999999999</v>
      </c>
      <c r="N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1027.9399999999998</v>
      </c>
      <c r="O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1015.31</v>
      </c>
      <c r="P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1004.4200000000001</v>
      </c>
      <c r="Q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1008.6199999999999</v>
      </c>
      <c r="R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1019.18</v>
      </c>
      <c r="S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1042.31</v>
      </c>
      <c r="T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1015.4</v>
      </c>
      <c r="U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1065.8799999999999</v>
      </c>
      <c r="V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1029.4499999999998</v>
      </c>
      <c r="W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948.06999999999994</v>
      </c>
      <c r="X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1148.6699999999998</v>
      </c>
      <c r="Y141" s="104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1022.97</v>
      </c>
    </row>
    <row r="142" spans="1:25" x14ac:dyDescent="0.2">
      <c r="A142" s="77">
        <f t="shared" si="4"/>
        <v>43176</v>
      </c>
      <c r="B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891.08</v>
      </c>
      <c r="C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853.6</v>
      </c>
      <c r="D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845.84</v>
      </c>
      <c r="E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845.00999999999988</v>
      </c>
      <c r="F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839.68999999999994</v>
      </c>
      <c r="G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840.73</v>
      </c>
      <c r="H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867.41</v>
      </c>
      <c r="I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920.29</v>
      </c>
      <c r="J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851.36999999999989</v>
      </c>
      <c r="K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854.52</v>
      </c>
      <c r="L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901.61</v>
      </c>
      <c r="M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901.43000000000006</v>
      </c>
      <c r="N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873.45999999999992</v>
      </c>
      <c r="O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855.42</v>
      </c>
      <c r="P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852.88999999999987</v>
      </c>
      <c r="Q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853.25</v>
      </c>
      <c r="R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853.69999999999993</v>
      </c>
      <c r="S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854.3599999999999</v>
      </c>
      <c r="T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857.09999999999991</v>
      </c>
      <c r="U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993.2399999999999</v>
      </c>
      <c r="V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954.94999999999993</v>
      </c>
      <c r="W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876.5</v>
      </c>
      <c r="X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1046.78</v>
      </c>
      <c r="Y142" s="104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930.82999999999993</v>
      </c>
    </row>
    <row r="143" spans="1:25" x14ac:dyDescent="0.2">
      <c r="A143" s="77">
        <f t="shared" si="4"/>
        <v>43177</v>
      </c>
      <c r="B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856.39</v>
      </c>
      <c r="C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855.11</v>
      </c>
      <c r="D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852.62999999999988</v>
      </c>
      <c r="E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851.61</v>
      </c>
      <c r="F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850.9799999999999</v>
      </c>
      <c r="G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852.26</v>
      </c>
      <c r="H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866.32999999999993</v>
      </c>
      <c r="I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870.7299999999999</v>
      </c>
      <c r="J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923.33999999999992</v>
      </c>
      <c r="K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860.73</v>
      </c>
      <c r="L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862.03</v>
      </c>
      <c r="M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862.64</v>
      </c>
      <c r="N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862.87</v>
      </c>
      <c r="O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863.06999999999994</v>
      </c>
      <c r="P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862.14</v>
      </c>
      <c r="Q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862.38</v>
      </c>
      <c r="R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861.99</v>
      </c>
      <c r="S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863.97</v>
      </c>
      <c r="T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874.54</v>
      </c>
      <c r="U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884.80000000000007</v>
      </c>
      <c r="V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881.82</v>
      </c>
      <c r="W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888.15</v>
      </c>
      <c r="X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987.34999999999991</v>
      </c>
      <c r="Y143" s="104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904.37999999999988</v>
      </c>
    </row>
    <row r="144" spans="1:25" x14ac:dyDescent="0.2">
      <c r="A144" s="77">
        <f t="shared" si="4"/>
        <v>43178</v>
      </c>
      <c r="B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847.95999999999992</v>
      </c>
      <c r="C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852.06999999999994</v>
      </c>
      <c r="D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850.67</v>
      </c>
      <c r="E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850.37</v>
      </c>
      <c r="F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850.54</v>
      </c>
      <c r="G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851.32999999999993</v>
      </c>
      <c r="H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868.56999999999994</v>
      </c>
      <c r="I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894.01</v>
      </c>
      <c r="J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865.46</v>
      </c>
      <c r="K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855.68999999999994</v>
      </c>
      <c r="L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856.37</v>
      </c>
      <c r="M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856.13</v>
      </c>
      <c r="N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855.06999999999994</v>
      </c>
      <c r="O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856.43999999999994</v>
      </c>
      <c r="P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855.4</v>
      </c>
      <c r="Q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855.63999999999987</v>
      </c>
      <c r="R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855.65</v>
      </c>
      <c r="S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859.21</v>
      </c>
      <c r="T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863.2299999999999</v>
      </c>
      <c r="U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869.42000000000007</v>
      </c>
      <c r="V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877.83999999999992</v>
      </c>
      <c r="W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876.78</v>
      </c>
      <c r="X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998.63</v>
      </c>
      <c r="Y144" s="104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888.52</v>
      </c>
    </row>
    <row r="145" spans="1:25" x14ac:dyDescent="0.2">
      <c r="A145" s="77">
        <f t="shared" si="4"/>
        <v>43179</v>
      </c>
      <c r="B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850.3</v>
      </c>
      <c r="C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852.06999999999994</v>
      </c>
      <c r="D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850.49</v>
      </c>
      <c r="E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850.23</v>
      </c>
      <c r="F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849.81999999999994</v>
      </c>
      <c r="G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851.25</v>
      </c>
      <c r="H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866.7</v>
      </c>
      <c r="I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894.01</v>
      </c>
      <c r="J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868</v>
      </c>
      <c r="K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857.24</v>
      </c>
      <c r="L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856.9799999999999</v>
      </c>
      <c r="M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856.56999999999994</v>
      </c>
      <c r="N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856.57999999999993</v>
      </c>
      <c r="O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857.98</v>
      </c>
      <c r="P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856.87</v>
      </c>
      <c r="Q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857.15</v>
      </c>
      <c r="R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857.08999999999992</v>
      </c>
      <c r="S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857.61</v>
      </c>
      <c r="T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865.03</v>
      </c>
      <c r="U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868.92</v>
      </c>
      <c r="V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867.92000000000007</v>
      </c>
      <c r="W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873.77</v>
      </c>
      <c r="X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1012.49</v>
      </c>
      <c r="Y145" s="104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892.05</v>
      </c>
    </row>
    <row r="146" spans="1:25" x14ac:dyDescent="0.2">
      <c r="A146" s="77">
        <f t="shared" si="4"/>
        <v>43180</v>
      </c>
      <c r="B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865.14</v>
      </c>
      <c r="C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850.5</v>
      </c>
      <c r="D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849.81999999999994</v>
      </c>
      <c r="E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849.61999999999989</v>
      </c>
      <c r="F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850.39</v>
      </c>
      <c r="G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851.25</v>
      </c>
      <c r="H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864.25</v>
      </c>
      <c r="I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952.32999999999993</v>
      </c>
      <c r="J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868.28</v>
      </c>
      <c r="K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959.74</v>
      </c>
      <c r="L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959.66</v>
      </c>
      <c r="M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970.97</v>
      </c>
      <c r="N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940.17</v>
      </c>
      <c r="O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940.06</v>
      </c>
      <c r="P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939.31000000000006</v>
      </c>
      <c r="Q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927.32</v>
      </c>
      <c r="R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916.9</v>
      </c>
      <c r="S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935.57999999999993</v>
      </c>
      <c r="T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885.71999999999991</v>
      </c>
      <c r="U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949.57999999999993</v>
      </c>
      <c r="V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932.81</v>
      </c>
      <c r="W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896.4899999999999</v>
      </c>
      <c r="X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1103.97</v>
      </c>
      <c r="Y146" s="104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909.67</v>
      </c>
    </row>
    <row r="147" spans="1:25" x14ac:dyDescent="0.2">
      <c r="A147" s="77">
        <f t="shared" si="4"/>
        <v>43181</v>
      </c>
      <c r="B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855.31999999999994</v>
      </c>
      <c r="C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869.51</v>
      </c>
      <c r="D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855.66</v>
      </c>
      <c r="E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903.42</v>
      </c>
      <c r="F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897.26</v>
      </c>
      <c r="G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852.26</v>
      </c>
      <c r="H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867.31999999999994</v>
      </c>
      <c r="I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863.61</v>
      </c>
      <c r="J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900.81999999999994</v>
      </c>
      <c r="K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859.55</v>
      </c>
      <c r="L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879.03</v>
      </c>
      <c r="M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863.41000000000008</v>
      </c>
      <c r="N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872.01</v>
      </c>
      <c r="O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871.67</v>
      </c>
      <c r="P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871.31000000000006</v>
      </c>
      <c r="Q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871.68</v>
      </c>
      <c r="R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867.64</v>
      </c>
      <c r="S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875.8</v>
      </c>
      <c r="T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895.58</v>
      </c>
      <c r="U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893.03</v>
      </c>
      <c r="V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888.89</v>
      </c>
      <c r="W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895.49</v>
      </c>
      <c r="X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1034.2399999999998</v>
      </c>
      <c r="Y147" s="104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901.36999999999989</v>
      </c>
    </row>
    <row r="148" spans="1:25" x14ac:dyDescent="0.2">
      <c r="A148" s="77">
        <f t="shared" si="4"/>
        <v>43182</v>
      </c>
      <c r="B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861.38</v>
      </c>
      <c r="C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854.88</v>
      </c>
      <c r="D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871.79</v>
      </c>
      <c r="E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882.21</v>
      </c>
      <c r="F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876.12</v>
      </c>
      <c r="G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861.84999999999991</v>
      </c>
      <c r="H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863.51</v>
      </c>
      <c r="I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854.78</v>
      </c>
      <c r="J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868.18000000000006</v>
      </c>
      <c r="K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869.34999999999991</v>
      </c>
      <c r="L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869.62</v>
      </c>
      <c r="M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869.84</v>
      </c>
      <c r="N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869.41000000000008</v>
      </c>
      <c r="O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869.18999999999994</v>
      </c>
      <c r="P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867.75999999999988</v>
      </c>
      <c r="Q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867.70999999999992</v>
      </c>
      <c r="R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867.87999999999988</v>
      </c>
      <c r="S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874.21</v>
      </c>
      <c r="T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878.58999999999992</v>
      </c>
      <c r="U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959.8</v>
      </c>
      <c r="V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904.31999999999994</v>
      </c>
      <c r="W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900.43999999999994</v>
      </c>
      <c r="X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989.81</v>
      </c>
      <c r="Y148" s="104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936.16000000000008</v>
      </c>
    </row>
    <row r="149" spans="1:25" x14ac:dyDescent="0.2">
      <c r="A149" s="77">
        <f t="shared" si="4"/>
        <v>43183</v>
      </c>
      <c r="B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886.88</v>
      </c>
      <c r="C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895.93999999999994</v>
      </c>
      <c r="D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907.96</v>
      </c>
      <c r="E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919.63</v>
      </c>
      <c r="F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906.4</v>
      </c>
      <c r="G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890.87</v>
      </c>
      <c r="H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887.53</v>
      </c>
      <c r="I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841.75</v>
      </c>
      <c r="J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860.81</v>
      </c>
      <c r="K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864.42</v>
      </c>
      <c r="L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874.87</v>
      </c>
      <c r="M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859.27</v>
      </c>
      <c r="N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860.9</v>
      </c>
      <c r="O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859.93</v>
      </c>
      <c r="P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859.09</v>
      </c>
      <c r="Q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859.1</v>
      </c>
      <c r="R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860.05</v>
      </c>
      <c r="S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866.52</v>
      </c>
      <c r="T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968.11</v>
      </c>
      <c r="U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906.03</v>
      </c>
      <c r="V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901.18</v>
      </c>
      <c r="W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889.03</v>
      </c>
      <c r="X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1033.44</v>
      </c>
      <c r="Y149" s="104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905.43</v>
      </c>
    </row>
    <row r="150" spans="1:25" x14ac:dyDescent="0.2">
      <c r="A150" s="77">
        <f t="shared" si="4"/>
        <v>43184</v>
      </c>
      <c r="B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856.79</v>
      </c>
      <c r="C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902.96</v>
      </c>
      <c r="D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913.82</v>
      </c>
      <c r="E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926.18</v>
      </c>
      <c r="F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926.81</v>
      </c>
      <c r="G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891.68</v>
      </c>
      <c r="H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910.58</v>
      </c>
      <c r="I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863.8</v>
      </c>
      <c r="J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920.45999999999992</v>
      </c>
      <c r="K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862.84999999999991</v>
      </c>
      <c r="L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866.2399999999999</v>
      </c>
      <c r="M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862.61</v>
      </c>
      <c r="N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893.04</v>
      </c>
      <c r="O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889.9</v>
      </c>
      <c r="P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907.89</v>
      </c>
      <c r="Q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921.47</v>
      </c>
      <c r="R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923.15</v>
      </c>
      <c r="S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931.2299999999999</v>
      </c>
      <c r="T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917.33999999999992</v>
      </c>
      <c r="U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898.71</v>
      </c>
      <c r="V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901.18</v>
      </c>
      <c r="W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893.33999999999992</v>
      </c>
      <c r="X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1014.11</v>
      </c>
      <c r="Y150" s="104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941.26</v>
      </c>
    </row>
    <row r="151" spans="1:25" x14ac:dyDescent="0.2">
      <c r="A151" s="77">
        <f t="shared" si="4"/>
        <v>43185</v>
      </c>
      <c r="B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871.01</v>
      </c>
      <c r="C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898.88</v>
      </c>
      <c r="D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916.2299999999999</v>
      </c>
      <c r="E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928.96</v>
      </c>
      <c r="F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928.99</v>
      </c>
      <c r="G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891.78</v>
      </c>
      <c r="H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900.56</v>
      </c>
      <c r="I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880.42</v>
      </c>
      <c r="J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882.81</v>
      </c>
      <c r="K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875.02</v>
      </c>
      <c r="L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872.14</v>
      </c>
      <c r="M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870.95</v>
      </c>
      <c r="N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870.59999999999991</v>
      </c>
      <c r="O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868.05</v>
      </c>
      <c r="P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868.06999999999994</v>
      </c>
      <c r="Q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867.69999999999993</v>
      </c>
      <c r="R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860.36999999999989</v>
      </c>
      <c r="S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863.49</v>
      </c>
      <c r="T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883.95999999999992</v>
      </c>
      <c r="U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890.02</v>
      </c>
      <c r="V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887.64999999999986</v>
      </c>
      <c r="W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884.55</v>
      </c>
      <c r="X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945.7</v>
      </c>
      <c r="Y151" s="10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882.6099999999999</v>
      </c>
    </row>
    <row r="152" spans="1:25" x14ac:dyDescent="0.2">
      <c r="A152" s="77">
        <f t="shared" si="4"/>
        <v>43186</v>
      </c>
      <c r="B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850.07</v>
      </c>
      <c r="C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879.99</v>
      </c>
      <c r="D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879.24</v>
      </c>
      <c r="E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878.95</v>
      </c>
      <c r="F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879.66</v>
      </c>
      <c r="G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868.13</v>
      </c>
      <c r="H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891.58999999999992</v>
      </c>
      <c r="I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870.79</v>
      </c>
      <c r="J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878.12</v>
      </c>
      <c r="K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866.66</v>
      </c>
      <c r="L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866.49</v>
      </c>
      <c r="M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866.36999999999989</v>
      </c>
      <c r="N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866.18999999999994</v>
      </c>
      <c r="O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865</v>
      </c>
      <c r="P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859.89</v>
      </c>
      <c r="Q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863.75</v>
      </c>
      <c r="R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860.37999999999988</v>
      </c>
      <c r="S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880.65</v>
      </c>
      <c r="T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887.80000000000007</v>
      </c>
      <c r="U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875.67000000000007</v>
      </c>
      <c r="V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889.88</v>
      </c>
      <c r="W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888.05</v>
      </c>
      <c r="X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1007.06</v>
      </c>
      <c r="Y152" s="10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881.34999999999991</v>
      </c>
    </row>
    <row r="153" spans="1:25" x14ac:dyDescent="0.2">
      <c r="A153" s="77">
        <f t="shared" si="4"/>
        <v>43187</v>
      </c>
      <c r="B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850.03</v>
      </c>
      <c r="C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867.92000000000007</v>
      </c>
      <c r="D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867.39</v>
      </c>
      <c r="E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879.4</v>
      </c>
      <c r="F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867.93000000000006</v>
      </c>
      <c r="G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880.13999999999987</v>
      </c>
      <c r="H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911.11</v>
      </c>
      <c r="I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872.44</v>
      </c>
      <c r="J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876.02</v>
      </c>
      <c r="K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867.74999999999989</v>
      </c>
      <c r="L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867.42</v>
      </c>
      <c r="M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866.44</v>
      </c>
      <c r="N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864.33999999999992</v>
      </c>
      <c r="O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864.04</v>
      </c>
      <c r="P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863.81</v>
      </c>
      <c r="Q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863.98</v>
      </c>
      <c r="R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860.68000000000006</v>
      </c>
      <c r="S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882.14</v>
      </c>
      <c r="T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878.5</v>
      </c>
      <c r="U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882.18999999999994</v>
      </c>
      <c r="V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883.06</v>
      </c>
      <c r="W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881.56999999999994</v>
      </c>
      <c r="X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1010.58</v>
      </c>
      <c r="Y153" s="10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877.08999999999992</v>
      </c>
    </row>
    <row r="154" spans="1:25" x14ac:dyDescent="0.2">
      <c r="A154" s="77">
        <f t="shared" si="4"/>
        <v>43188</v>
      </c>
      <c r="B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849.33999999999992</v>
      </c>
      <c r="C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860.26</v>
      </c>
      <c r="D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865.86</v>
      </c>
      <c r="E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865.69999999999993</v>
      </c>
      <c r="F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866.06</v>
      </c>
      <c r="G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866.11999999999989</v>
      </c>
      <c r="H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859.57999999999993</v>
      </c>
      <c r="I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898.31999999999994</v>
      </c>
      <c r="J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877.22</v>
      </c>
      <c r="K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926.8599999999999</v>
      </c>
      <c r="L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951.4</v>
      </c>
      <c r="M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946.51</v>
      </c>
      <c r="N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911.31</v>
      </c>
      <c r="O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892.77</v>
      </c>
      <c r="P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892.52</v>
      </c>
      <c r="Q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879.88999999999987</v>
      </c>
      <c r="R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869.57</v>
      </c>
      <c r="S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876.52</v>
      </c>
      <c r="T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873.61999999999989</v>
      </c>
      <c r="U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860.25</v>
      </c>
      <c r="V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879.13</v>
      </c>
      <c r="W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886.84</v>
      </c>
      <c r="X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1026.96</v>
      </c>
      <c r="Y154" s="133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870.81999999999994</v>
      </c>
    </row>
    <row r="155" spans="1:25" x14ac:dyDescent="0.2">
      <c r="A155" s="77">
        <f t="shared" ref="A155:A156" si="5">A118</f>
        <v>43189</v>
      </c>
      <c r="B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849.81</v>
      </c>
      <c r="C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860.69</v>
      </c>
      <c r="D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878.15</v>
      </c>
      <c r="E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877.91</v>
      </c>
      <c r="F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866.28</v>
      </c>
      <c r="G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866.76</v>
      </c>
      <c r="H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862.64</v>
      </c>
      <c r="I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881.54</v>
      </c>
      <c r="J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861.23</v>
      </c>
      <c r="K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909.39</v>
      </c>
      <c r="L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922.97</v>
      </c>
      <c r="M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922.3599999999999</v>
      </c>
      <c r="N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893.9</v>
      </c>
      <c r="O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879.22</v>
      </c>
      <c r="P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879.27</v>
      </c>
      <c r="Q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869.1099999999999</v>
      </c>
      <c r="R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869.24999999999989</v>
      </c>
      <c r="S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876.92</v>
      </c>
      <c r="T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868.58</v>
      </c>
      <c r="U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859.15</v>
      </c>
      <c r="V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877.06999999999994</v>
      </c>
      <c r="W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882.57999999999993</v>
      </c>
      <c r="X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1069.47</v>
      </c>
      <c r="Y155" s="134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965.37</v>
      </c>
    </row>
    <row r="156" spans="1:25" x14ac:dyDescent="0.2">
      <c r="A156" s="77">
        <f t="shared" si="5"/>
        <v>43190</v>
      </c>
      <c r="B156" s="134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853.11</v>
      </c>
      <c r="C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854.61</v>
      </c>
      <c r="D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878</v>
      </c>
      <c r="E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877.78</v>
      </c>
      <c r="F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890.52</v>
      </c>
      <c r="G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890.81000000000006</v>
      </c>
      <c r="H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869.34999999999991</v>
      </c>
      <c r="I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869.40000000000009</v>
      </c>
      <c r="J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854.81999999999994</v>
      </c>
      <c r="K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855.78</v>
      </c>
      <c r="L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844.88</v>
      </c>
      <c r="M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854.26</v>
      </c>
      <c r="N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856.05000000000007</v>
      </c>
      <c r="O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855.86999999999989</v>
      </c>
      <c r="P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855.12</v>
      </c>
      <c r="Q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842.91</v>
      </c>
      <c r="R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869.73</v>
      </c>
      <c r="S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893.04</v>
      </c>
      <c r="T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883.48</v>
      </c>
      <c r="U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860.77</v>
      </c>
      <c r="V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873.42</v>
      </c>
      <c r="W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878.51</v>
      </c>
      <c r="X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1079.43</v>
      </c>
      <c r="Y156" s="142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988.51</v>
      </c>
    </row>
    <row r="157" spans="1:25" x14ac:dyDescent="0.2">
      <c r="A157" s="83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</row>
    <row r="158" spans="1:25" s="88" customFormat="1" ht="19.5" customHeight="1" x14ac:dyDescent="0.25">
      <c r="A158" s="86" t="s">
        <v>146</v>
      </c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</row>
    <row r="159" spans="1:25" x14ac:dyDescent="0.25">
      <c r="A159" s="85" t="s">
        <v>149</v>
      </c>
      <c r="B159" s="76"/>
      <c r="C159" s="76"/>
      <c r="D159" s="76"/>
    </row>
    <row r="160" spans="1:25" ht="12.75" x14ac:dyDescent="0.2">
      <c r="A160" s="172" t="s">
        <v>48</v>
      </c>
      <c r="B160" s="175" t="s">
        <v>121</v>
      </c>
      <c r="C160" s="176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7"/>
    </row>
    <row r="161" spans="1:27" ht="12.75" x14ac:dyDescent="0.2">
      <c r="A161" s="173"/>
      <c r="B161" s="178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80"/>
    </row>
    <row r="162" spans="1:27" ht="12.75" customHeight="1" x14ac:dyDescent="0.2">
      <c r="A162" s="173"/>
      <c r="B162" s="181" t="s">
        <v>122</v>
      </c>
      <c r="C162" s="170" t="s">
        <v>123</v>
      </c>
      <c r="D162" s="170" t="s">
        <v>124</v>
      </c>
      <c r="E162" s="170" t="s">
        <v>125</v>
      </c>
      <c r="F162" s="170" t="s">
        <v>126</v>
      </c>
      <c r="G162" s="170" t="s">
        <v>127</v>
      </c>
      <c r="H162" s="170" t="s">
        <v>128</v>
      </c>
      <c r="I162" s="170" t="s">
        <v>129</v>
      </c>
      <c r="J162" s="170" t="s">
        <v>130</v>
      </c>
      <c r="K162" s="170" t="s">
        <v>131</v>
      </c>
      <c r="L162" s="170" t="s">
        <v>132</v>
      </c>
      <c r="M162" s="170" t="s">
        <v>133</v>
      </c>
      <c r="N162" s="183" t="s">
        <v>134</v>
      </c>
      <c r="O162" s="170" t="s">
        <v>135</v>
      </c>
      <c r="P162" s="170" t="s">
        <v>136</v>
      </c>
      <c r="Q162" s="170" t="s">
        <v>137</v>
      </c>
      <c r="R162" s="170" t="s">
        <v>138</v>
      </c>
      <c r="S162" s="170" t="s">
        <v>139</v>
      </c>
      <c r="T162" s="170" t="s">
        <v>140</v>
      </c>
      <c r="U162" s="170" t="s">
        <v>141</v>
      </c>
      <c r="V162" s="170" t="s">
        <v>142</v>
      </c>
      <c r="W162" s="170" t="s">
        <v>143</v>
      </c>
      <c r="X162" s="170" t="s">
        <v>144</v>
      </c>
      <c r="Y162" s="170" t="s">
        <v>145</v>
      </c>
    </row>
    <row r="163" spans="1:27" ht="11.25" customHeight="1" x14ac:dyDescent="0.2">
      <c r="A163" s="174"/>
      <c r="B163" s="182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84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</row>
    <row r="164" spans="1:27" ht="15.75" customHeight="1" x14ac:dyDescent="0.2">
      <c r="A164" s="77">
        <f>A126</f>
        <v>43160</v>
      </c>
      <c r="B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1154.72</v>
      </c>
      <c r="C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990.27</v>
      </c>
      <c r="D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975.5</v>
      </c>
      <c r="E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971.14</v>
      </c>
      <c r="F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978.44999999999993</v>
      </c>
      <c r="G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1011.1899999999999</v>
      </c>
      <c r="H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1121.54</v>
      </c>
      <c r="I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1266.75</v>
      </c>
      <c r="J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1044.06</v>
      </c>
      <c r="K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1239.0400000000002</v>
      </c>
      <c r="L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1283.94</v>
      </c>
      <c r="M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1313.95</v>
      </c>
      <c r="N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1301.3800000000001</v>
      </c>
      <c r="O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1301.0300000000002</v>
      </c>
      <c r="P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1318.96</v>
      </c>
      <c r="Q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1304.7600000000002</v>
      </c>
      <c r="R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1305.29</v>
      </c>
      <c r="S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1248.94</v>
      </c>
      <c r="T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1217.6100000000001</v>
      </c>
      <c r="U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1227.3800000000001</v>
      </c>
      <c r="V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1173.27</v>
      </c>
      <c r="W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1072.9699999999998</v>
      </c>
      <c r="X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1412.3400000000001</v>
      </c>
      <c r="Y164" s="104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1233.5700000000002</v>
      </c>
      <c r="AA164" s="78"/>
    </row>
    <row r="165" spans="1:27" x14ac:dyDescent="0.2">
      <c r="A165" s="77">
        <f>A164+1</f>
        <v>43161</v>
      </c>
      <c r="B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1120.1300000000001</v>
      </c>
      <c r="C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1019.3000000000001</v>
      </c>
      <c r="D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984.06</v>
      </c>
      <c r="E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972.06</v>
      </c>
      <c r="F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979.55</v>
      </c>
      <c r="G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982.44</v>
      </c>
      <c r="H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1085.8000000000002</v>
      </c>
      <c r="I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1194.6300000000001</v>
      </c>
      <c r="J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1031.1399999999999</v>
      </c>
      <c r="K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1147.56</v>
      </c>
      <c r="L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1204.6500000000001</v>
      </c>
      <c r="M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1180.5100000000002</v>
      </c>
      <c r="N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1135.28</v>
      </c>
      <c r="O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1134.7200000000003</v>
      </c>
      <c r="P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1134.97</v>
      </c>
      <c r="Q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1135.0800000000002</v>
      </c>
      <c r="R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1135.0400000000002</v>
      </c>
      <c r="S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1160.1200000000001</v>
      </c>
      <c r="T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1183.9100000000001</v>
      </c>
      <c r="U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1203.6500000000001</v>
      </c>
      <c r="V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1161.19</v>
      </c>
      <c r="W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1087.6200000000001</v>
      </c>
      <c r="X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1348.74</v>
      </c>
      <c r="Y165" s="104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1243.0500000000002</v>
      </c>
    </row>
    <row r="166" spans="1:27" x14ac:dyDescent="0.2">
      <c r="A166" s="77">
        <f t="shared" ref="A166:A194" si="6">A165+1</f>
        <v>43162</v>
      </c>
      <c r="B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1112.93</v>
      </c>
      <c r="C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1016.91</v>
      </c>
      <c r="D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1019.7199999999999</v>
      </c>
      <c r="E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1019.46</v>
      </c>
      <c r="F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1019.97</v>
      </c>
      <c r="G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1021.19</v>
      </c>
      <c r="H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1013.2099999999999</v>
      </c>
      <c r="I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1029.33</v>
      </c>
      <c r="J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1058.3499999999999</v>
      </c>
      <c r="K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1015.74</v>
      </c>
      <c r="L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1051.4999999999998</v>
      </c>
      <c r="M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1051.4699999999998</v>
      </c>
      <c r="N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997.21</v>
      </c>
      <c r="O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1009.52</v>
      </c>
      <c r="P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1030.6099999999999</v>
      </c>
      <c r="Q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1030.76</v>
      </c>
      <c r="R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1015.67</v>
      </c>
      <c r="S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1096.5900000000001</v>
      </c>
      <c r="T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1077.01</v>
      </c>
      <c r="U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1080.06</v>
      </c>
      <c r="V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1033.82</v>
      </c>
      <c r="W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1074.27</v>
      </c>
      <c r="X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1312.18</v>
      </c>
      <c r="Y166" s="104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1209.9000000000001</v>
      </c>
    </row>
    <row r="167" spans="1:27" x14ac:dyDescent="0.2">
      <c r="A167" s="77">
        <f t="shared" si="6"/>
        <v>43163</v>
      </c>
      <c r="B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1064.26</v>
      </c>
      <c r="C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1009.9399999999999</v>
      </c>
      <c r="D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1008.62</v>
      </c>
      <c r="E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1005.7800000000001</v>
      </c>
      <c r="F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1006.78</v>
      </c>
      <c r="G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1007.54</v>
      </c>
      <c r="H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1052.26</v>
      </c>
      <c r="I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1026.06</v>
      </c>
      <c r="J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1107.0900000000001</v>
      </c>
      <c r="K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1017.8000000000001</v>
      </c>
      <c r="L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1009.36</v>
      </c>
      <c r="M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1019.87</v>
      </c>
      <c r="N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1019.9200000000001</v>
      </c>
      <c r="O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1018.66</v>
      </c>
      <c r="P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1020.26</v>
      </c>
      <c r="Q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1018.84</v>
      </c>
      <c r="R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1018.6700000000001</v>
      </c>
      <c r="S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1114.26</v>
      </c>
      <c r="T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1057.3399999999999</v>
      </c>
      <c r="U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1060.52</v>
      </c>
      <c r="V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1021.35</v>
      </c>
      <c r="W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1075.28</v>
      </c>
      <c r="X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1294.7900000000002</v>
      </c>
      <c r="Y167" s="104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1167.1300000000001</v>
      </c>
    </row>
    <row r="168" spans="1:27" x14ac:dyDescent="0.2">
      <c r="A168" s="77">
        <f t="shared" si="6"/>
        <v>43164</v>
      </c>
      <c r="B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1124.06</v>
      </c>
      <c r="C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990.18000000000006</v>
      </c>
      <c r="D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988.92</v>
      </c>
      <c r="E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986.03</v>
      </c>
      <c r="F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982.21999999999991</v>
      </c>
      <c r="G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1004.3399999999999</v>
      </c>
      <c r="H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1102.97</v>
      </c>
      <c r="I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1210.3500000000001</v>
      </c>
      <c r="J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1001.39</v>
      </c>
      <c r="K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1202.43</v>
      </c>
      <c r="L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1273.6300000000001</v>
      </c>
      <c r="M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1198.9800000000002</v>
      </c>
      <c r="N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1179.81</v>
      </c>
      <c r="O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1179.44</v>
      </c>
      <c r="P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1179.97</v>
      </c>
      <c r="Q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1179.8800000000001</v>
      </c>
      <c r="R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1179.2200000000003</v>
      </c>
      <c r="S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1245.67</v>
      </c>
      <c r="T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1198.9000000000001</v>
      </c>
      <c r="U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1288.3900000000001</v>
      </c>
      <c r="V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1244.1200000000001</v>
      </c>
      <c r="W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1164.7900000000002</v>
      </c>
      <c r="X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1390.81</v>
      </c>
      <c r="Y168" s="104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1289.9100000000001</v>
      </c>
    </row>
    <row r="169" spans="1:27" x14ac:dyDescent="0.2">
      <c r="A169" s="77">
        <f t="shared" si="6"/>
        <v>43165</v>
      </c>
      <c r="B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1142.48</v>
      </c>
      <c r="C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1038.8699999999999</v>
      </c>
      <c r="D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980.44999999999993</v>
      </c>
      <c r="E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979.31000000000006</v>
      </c>
      <c r="F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978.23</v>
      </c>
      <c r="G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988.16000000000008</v>
      </c>
      <c r="H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1099.7</v>
      </c>
      <c r="I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1190.5300000000002</v>
      </c>
      <c r="J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997.09</v>
      </c>
      <c r="K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1138.23</v>
      </c>
      <c r="L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1193.0800000000002</v>
      </c>
      <c r="M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1184.79</v>
      </c>
      <c r="N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1150.3000000000002</v>
      </c>
      <c r="O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1149.0900000000001</v>
      </c>
      <c r="P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1152.3900000000001</v>
      </c>
      <c r="Q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1153.2400000000002</v>
      </c>
      <c r="R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1177.6200000000001</v>
      </c>
      <c r="S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1211.0200000000002</v>
      </c>
      <c r="T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1165.5800000000002</v>
      </c>
      <c r="U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1218.95</v>
      </c>
      <c r="V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1184.3700000000001</v>
      </c>
      <c r="W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1136.1100000000001</v>
      </c>
      <c r="X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1343.0100000000002</v>
      </c>
      <c r="Y169" s="104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1248.29</v>
      </c>
    </row>
    <row r="170" spans="1:27" x14ac:dyDescent="0.2">
      <c r="A170" s="77">
        <f t="shared" si="6"/>
        <v>43166</v>
      </c>
      <c r="B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1089.5</v>
      </c>
      <c r="C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983.52</v>
      </c>
      <c r="D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981.07</v>
      </c>
      <c r="E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976.22</v>
      </c>
      <c r="F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977.59</v>
      </c>
      <c r="G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981.11</v>
      </c>
      <c r="H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1062.82</v>
      </c>
      <c r="I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1104.7700000000002</v>
      </c>
      <c r="J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997.11</v>
      </c>
      <c r="K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1098.1200000000001</v>
      </c>
      <c r="L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1193.0900000000001</v>
      </c>
      <c r="M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1182.1000000000001</v>
      </c>
      <c r="N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1135.7</v>
      </c>
      <c r="O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1102.8200000000002</v>
      </c>
      <c r="P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1104.1100000000001</v>
      </c>
      <c r="Q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1071.83</v>
      </c>
      <c r="R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1064.48</v>
      </c>
      <c r="S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1132.5600000000002</v>
      </c>
      <c r="T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1175.8200000000002</v>
      </c>
      <c r="U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1219.67</v>
      </c>
      <c r="V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1155.97</v>
      </c>
      <c r="W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1078.2</v>
      </c>
      <c r="X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1320.3200000000002</v>
      </c>
      <c r="Y170" s="104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1231.03</v>
      </c>
    </row>
    <row r="171" spans="1:27" x14ac:dyDescent="0.2">
      <c r="A171" s="77">
        <f t="shared" si="6"/>
        <v>43167</v>
      </c>
      <c r="B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1092.4800000000002</v>
      </c>
      <c r="C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1017.03</v>
      </c>
      <c r="D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987.87</v>
      </c>
      <c r="E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986.44</v>
      </c>
      <c r="F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987.46999999999991</v>
      </c>
      <c r="G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988.88</v>
      </c>
      <c r="H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1020.2099999999999</v>
      </c>
      <c r="I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1055.4099999999999</v>
      </c>
      <c r="J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1006.4899999999999</v>
      </c>
      <c r="K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1006.4899999999999</v>
      </c>
      <c r="L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993.48</v>
      </c>
      <c r="M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994.53000000000009</v>
      </c>
      <c r="N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994.26</v>
      </c>
      <c r="O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994.3</v>
      </c>
      <c r="P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994.36</v>
      </c>
      <c r="Q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994.66</v>
      </c>
      <c r="R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997.43999999999994</v>
      </c>
      <c r="S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1086.44</v>
      </c>
      <c r="T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1139.3300000000002</v>
      </c>
      <c r="U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1236.1600000000001</v>
      </c>
      <c r="V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1159.19</v>
      </c>
      <c r="W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1020.77</v>
      </c>
      <c r="X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1281.3200000000002</v>
      </c>
      <c r="Y171" s="104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1198.5800000000002</v>
      </c>
    </row>
    <row r="172" spans="1:27" x14ac:dyDescent="0.2">
      <c r="A172" s="77">
        <f t="shared" si="6"/>
        <v>43168</v>
      </c>
      <c r="B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1091.51</v>
      </c>
      <c r="C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1038.46</v>
      </c>
      <c r="D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985.69</v>
      </c>
      <c r="E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984.45</v>
      </c>
      <c r="F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985.4</v>
      </c>
      <c r="G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998.69999999999993</v>
      </c>
      <c r="H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1042.02</v>
      </c>
      <c r="I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1078.78</v>
      </c>
      <c r="J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993.4</v>
      </c>
      <c r="K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1107.3800000000001</v>
      </c>
      <c r="L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1149.6000000000001</v>
      </c>
      <c r="M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1136.06</v>
      </c>
      <c r="N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1122.3500000000001</v>
      </c>
      <c r="O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1092.74</v>
      </c>
      <c r="P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1061.9499999999998</v>
      </c>
      <c r="Q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1062.01</v>
      </c>
      <c r="R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1046.6099999999999</v>
      </c>
      <c r="S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1131.5900000000001</v>
      </c>
      <c r="T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1122.7600000000002</v>
      </c>
      <c r="U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1202.2800000000002</v>
      </c>
      <c r="V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1107.3600000000001</v>
      </c>
      <c r="W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1023.28</v>
      </c>
      <c r="X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1350.02</v>
      </c>
      <c r="Y172" s="104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1210.2000000000003</v>
      </c>
    </row>
    <row r="173" spans="1:27" x14ac:dyDescent="0.2">
      <c r="A173" s="77">
        <f t="shared" si="6"/>
        <v>43169</v>
      </c>
      <c r="B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1091</v>
      </c>
      <c r="C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1016.57</v>
      </c>
      <c r="D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977.9899999999999</v>
      </c>
      <c r="E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977.46</v>
      </c>
      <c r="F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978.32999999999993</v>
      </c>
      <c r="G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985.95999999999992</v>
      </c>
      <c r="H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1016.16</v>
      </c>
      <c r="I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1078.99</v>
      </c>
      <c r="J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993.9</v>
      </c>
      <c r="K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1109.6400000000001</v>
      </c>
      <c r="L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1156.6200000000001</v>
      </c>
      <c r="M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1139.74</v>
      </c>
      <c r="N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1127.6200000000001</v>
      </c>
      <c r="O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1097.3700000000001</v>
      </c>
      <c r="P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1067.47</v>
      </c>
      <c r="Q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1066.79</v>
      </c>
      <c r="R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1047.6399999999999</v>
      </c>
      <c r="S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1124.6000000000001</v>
      </c>
      <c r="T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1119.7</v>
      </c>
      <c r="U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1203.3800000000001</v>
      </c>
      <c r="V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1108.3100000000002</v>
      </c>
      <c r="W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1022.3000000000001</v>
      </c>
      <c r="X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1339.15</v>
      </c>
      <c r="Y173" s="104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1234.78</v>
      </c>
    </row>
    <row r="174" spans="1:27" x14ac:dyDescent="0.2">
      <c r="A174" s="77">
        <f t="shared" si="6"/>
        <v>43170</v>
      </c>
      <c r="B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1061.6499999999999</v>
      </c>
      <c r="C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1024.2199999999998</v>
      </c>
      <c r="D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985.37</v>
      </c>
      <c r="E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988.93000000000006</v>
      </c>
      <c r="F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989.65</v>
      </c>
      <c r="G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991.01</v>
      </c>
      <c r="H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1011.4</v>
      </c>
      <c r="I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1002.53</v>
      </c>
      <c r="J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1006.14</v>
      </c>
      <c r="K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1007.25</v>
      </c>
      <c r="L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993.55</v>
      </c>
      <c r="M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993.84</v>
      </c>
      <c r="N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1027.1599999999999</v>
      </c>
      <c r="O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1011.81</v>
      </c>
      <c r="P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994.36</v>
      </c>
      <c r="Q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994.58</v>
      </c>
      <c r="R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1011.74</v>
      </c>
      <c r="S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1082.9099999999999</v>
      </c>
      <c r="T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1113.8500000000001</v>
      </c>
      <c r="U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1157.4100000000001</v>
      </c>
      <c r="V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1102.0800000000002</v>
      </c>
      <c r="W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1019.7099999999999</v>
      </c>
      <c r="X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1302.7</v>
      </c>
      <c r="Y174" s="104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1210.5000000000002</v>
      </c>
    </row>
    <row r="175" spans="1:27" x14ac:dyDescent="0.2">
      <c r="A175" s="77">
        <f t="shared" si="6"/>
        <v>43171</v>
      </c>
      <c r="B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1084.8700000000001</v>
      </c>
      <c r="C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981.56</v>
      </c>
      <c r="D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988.68999999999994</v>
      </c>
      <c r="E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986.66</v>
      </c>
      <c r="F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986.4</v>
      </c>
      <c r="G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989.37</v>
      </c>
      <c r="H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1079.46</v>
      </c>
      <c r="I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1188.43</v>
      </c>
      <c r="J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995.87</v>
      </c>
      <c r="K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1059.82</v>
      </c>
      <c r="L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1077.72</v>
      </c>
      <c r="M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1056.52</v>
      </c>
      <c r="N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1057.3</v>
      </c>
      <c r="O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993.92000000000007</v>
      </c>
      <c r="P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997.3</v>
      </c>
      <c r="Q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997.04000000000008</v>
      </c>
      <c r="R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996.79</v>
      </c>
      <c r="S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1061.19</v>
      </c>
      <c r="T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1085.74</v>
      </c>
      <c r="U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1173.8800000000001</v>
      </c>
      <c r="V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1128.44</v>
      </c>
      <c r="W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1050.29</v>
      </c>
      <c r="X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1326.44</v>
      </c>
      <c r="Y175" s="104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1210.76</v>
      </c>
    </row>
    <row r="176" spans="1:27" x14ac:dyDescent="0.2">
      <c r="A176" s="77">
        <f t="shared" si="6"/>
        <v>43172</v>
      </c>
      <c r="B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1072.1199999999999</v>
      </c>
      <c r="C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976.66</v>
      </c>
      <c r="D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974.16</v>
      </c>
      <c r="E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973.15</v>
      </c>
      <c r="F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972.44</v>
      </c>
      <c r="G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983.46999999999991</v>
      </c>
      <c r="H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1001.63</v>
      </c>
      <c r="I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1103.98</v>
      </c>
      <c r="J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1005.97</v>
      </c>
      <c r="K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1044.33</v>
      </c>
      <c r="L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1080.31</v>
      </c>
      <c r="M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1061.0099999999998</v>
      </c>
      <c r="N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1055.5</v>
      </c>
      <c r="O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994.41</v>
      </c>
      <c r="P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993.05</v>
      </c>
      <c r="Q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992.96999999999991</v>
      </c>
      <c r="R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993.24</v>
      </c>
      <c r="S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1060.1299999999999</v>
      </c>
      <c r="T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1046.03</v>
      </c>
      <c r="U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1117.49</v>
      </c>
      <c r="V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1096.69</v>
      </c>
      <c r="W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1008.77</v>
      </c>
      <c r="X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1274.75</v>
      </c>
      <c r="Y176" s="104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1185.9100000000001</v>
      </c>
    </row>
    <row r="177" spans="1:25" x14ac:dyDescent="0.2">
      <c r="A177" s="77">
        <f t="shared" si="6"/>
        <v>43173</v>
      </c>
      <c r="B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1073.6299999999999</v>
      </c>
      <c r="C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994.58</v>
      </c>
      <c r="D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976.21</v>
      </c>
      <c r="E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975.21999999999991</v>
      </c>
      <c r="F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971.85</v>
      </c>
      <c r="G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974.36</v>
      </c>
      <c r="H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1032.4299999999998</v>
      </c>
      <c r="I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1170.74</v>
      </c>
      <c r="J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992.11</v>
      </c>
      <c r="K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1048.45</v>
      </c>
      <c r="L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1015.2199999999999</v>
      </c>
      <c r="M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1006.89</v>
      </c>
      <c r="N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994.4799999999999</v>
      </c>
      <c r="O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993.61</v>
      </c>
      <c r="P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991.01</v>
      </c>
      <c r="Q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1042.6199999999999</v>
      </c>
      <c r="R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1079.47</v>
      </c>
      <c r="S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1097.1000000000001</v>
      </c>
      <c r="T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1099.29</v>
      </c>
      <c r="U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1153.93</v>
      </c>
      <c r="V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1135.4500000000003</v>
      </c>
      <c r="W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1058.6599999999999</v>
      </c>
      <c r="X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1292.99</v>
      </c>
      <c r="Y177" s="104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1187.7800000000002</v>
      </c>
    </row>
    <row r="178" spans="1:25" x14ac:dyDescent="0.2">
      <c r="A178" s="77">
        <f t="shared" si="6"/>
        <v>43174</v>
      </c>
      <c r="B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1077.1799999999998</v>
      </c>
      <c r="C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984.96</v>
      </c>
      <c r="D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975.68</v>
      </c>
      <c r="E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973.57</v>
      </c>
      <c r="F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974.08</v>
      </c>
      <c r="G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977.77</v>
      </c>
      <c r="H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1061.3399999999999</v>
      </c>
      <c r="I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1213.5800000000002</v>
      </c>
      <c r="J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1029.01</v>
      </c>
      <c r="K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1146.44</v>
      </c>
      <c r="L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1202.43</v>
      </c>
      <c r="M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1214.48</v>
      </c>
      <c r="N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1165.6300000000001</v>
      </c>
      <c r="O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1151.3000000000002</v>
      </c>
      <c r="P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1152.8300000000002</v>
      </c>
      <c r="Q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1145.8900000000001</v>
      </c>
      <c r="R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1145.72</v>
      </c>
      <c r="S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1187.3700000000001</v>
      </c>
      <c r="T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1170.9900000000002</v>
      </c>
      <c r="U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1233.2</v>
      </c>
      <c r="V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1184.42</v>
      </c>
      <c r="W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1088.2900000000002</v>
      </c>
      <c r="X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1306.0500000000002</v>
      </c>
      <c r="Y178" s="104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1199.0500000000002</v>
      </c>
    </row>
    <row r="179" spans="1:25" x14ac:dyDescent="0.2">
      <c r="A179" s="77">
        <f t="shared" si="6"/>
        <v>43175</v>
      </c>
      <c r="B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1094.17</v>
      </c>
      <c r="C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1011.72</v>
      </c>
      <c r="D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975.35</v>
      </c>
      <c r="E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975.03</v>
      </c>
      <c r="F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974.41</v>
      </c>
      <c r="G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978.6</v>
      </c>
      <c r="H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1090.3500000000001</v>
      </c>
      <c r="I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1247.6200000000001</v>
      </c>
      <c r="J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1044.1999999999998</v>
      </c>
      <c r="K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1160.49</v>
      </c>
      <c r="L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1207.94</v>
      </c>
      <c r="M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1210.44</v>
      </c>
      <c r="N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1188.49</v>
      </c>
      <c r="O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1174.0500000000002</v>
      </c>
      <c r="P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1161.6100000000001</v>
      </c>
      <c r="Q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1166.4100000000001</v>
      </c>
      <c r="R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1178.48</v>
      </c>
      <c r="S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1204.9100000000001</v>
      </c>
      <c r="T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1174.1500000000001</v>
      </c>
      <c r="U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1231.8500000000001</v>
      </c>
      <c r="V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1190.21</v>
      </c>
      <c r="W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1097.21</v>
      </c>
      <c r="X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1326.47</v>
      </c>
      <c r="Y179" s="104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1182.8100000000002</v>
      </c>
    </row>
    <row r="180" spans="1:25" x14ac:dyDescent="0.2">
      <c r="A180" s="77">
        <f t="shared" si="6"/>
        <v>43176</v>
      </c>
      <c r="B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1032.08</v>
      </c>
      <c r="C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989.24</v>
      </c>
      <c r="D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980.37</v>
      </c>
      <c r="E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979.43</v>
      </c>
      <c r="F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973.34999999999991</v>
      </c>
      <c r="G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974.53</v>
      </c>
      <c r="H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1005.02</v>
      </c>
      <c r="I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1065.4599999999998</v>
      </c>
      <c r="J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986.69999999999993</v>
      </c>
      <c r="K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990.3</v>
      </c>
      <c r="L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1044.1099999999999</v>
      </c>
      <c r="M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1043.9099999999999</v>
      </c>
      <c r="N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1011.9399999999999</v>
      </c>
      <c r="O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991.32</v>
      </c>
      <c r="P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988.43</v>
      </c>
      <c r="Q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988.84</v>
      </c>
      <c r="R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989.35</v>
      </c>
      <c r="S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990.11</v>
      </c>
      <c r="T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993.24</v>
      </c>
      <c r="U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1148.83</v>
      </c>
      <c r="V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1105.0700000000002</v>
      </c>
      <c r="W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1015.4100000000001</v>
      </c>
      <c r="X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1210.02</v>
      </c>
      <c r="Y180" s="104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1077.51</v>
      </c>
    </row>
    <row r="181" spans="1:25" x14ac:dyDescent="0.2">
      <c r="A181" s="77">
        <f t="shared" si="6"/>
        <v>43177</v>
      </c>
      <c r="B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992.43</v>
      </c>
      <c r="C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990.97</v>
      </c>
      <c r="D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988.13</v>
      </c>
      <c r="E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986.97</v>
      </c>
      <c r="F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986.25</v>
      </c>
      <c r="G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987.71</v>
      </c>
      <c r="H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1003.79</v>
      </c>
      <c r="I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1008.8199999999999</v>
      </c>
      <c r="J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1068.9499999999998</v>
      </c>
      <c r="K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997.39</v>
      </c>
      <c r="L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998.88</v>
      </c>
      <c r="M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999.58</v>
      </c>
      <c r="N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999.84</v>
      </c>
      <c r="O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1000.07</v>
      </c>
      <c r="P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999.01</v>
      </c>
      <c r="Q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999.28</v>
      </c>
      <c r="R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998.83</v>
      </c>
      <c r="S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1001.1</v>
      </c>
      <c r="T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1013.17</v>
      </c>
      <c r="U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1024.8999999999999</v>
      </c>
      <c r="V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1021.49</v>
      </c>
      <c r="W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1028.73</v>
      </c>
      <c r="X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1142.1000000000001</v>
      </c>
      <c r="Y181" s="104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1047.27</v>
      </c>
    </row>
    <row r="182" spans="1:25" x14ac:dyDescent="0.2">
      <c r="A182" s="77">
        <f t="shared" si="6"/>
        <v>43178</v>
      </c>
      <c r="B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982.8</v>
      </c>
      <c r="C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987.5</v>
      </c>
      <c r="D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985.89</v>
      </c>
      <c r="E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985.55000000000007</v>
      </c>
      <c r="F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985.74</v>
      </c>
      <c r="G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986.65</v>
      </c>
      <c r="H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1006.36</v>
      </c>
      <c r="I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1035.4299999999998</v>
      </c>
      <c r="J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1002.7900000000001</v>
      </c>
      <c r="K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991.63</v>
      </c>
      <c r="L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992.4</v>
      </c>
      <c r="M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992.13</v>
      </c>
      <c r="N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990.92</v>
      </c>
      <c r="O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992.4899999999999</v>
      </c>
      <c r="P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991.30000000000007</v>
      </c>
      <c r="Q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991.56999999999994</v>
      </c>
      <c r="R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991.58</v>
      </c>
      <c r="S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995.66</v>
      </c>
      <c r="T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1000.25</v>
      </c>
      <c r="U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1007.33</v>
      </c>
      <c r="V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1016.9399999999999</v>
      </c>
      <c r="W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1015.74</v>
      </c>
      <c r="X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1155</v>
      </c>
      <c r="Y182" s="104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1029.1499999999999</v>
      </c>
    </row>
    <row r="183" spans="1:25" x14ac:dyDescent="0.2">
      <c r="A183" s="77">
        <f t="shared" si="6"/>
        <v>43179</v>
      </c>
      <c r="B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985.46999999999991</v>
      </c>
      <c r="C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987.5</v>
      </c>
      <c r="D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985.69</v>
      </c>
      <c r="E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985.39</v>
      </c>
      <c r="F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984.92</v>
      </c>
      <c r="G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986.56</v>
      </c>
      <c r="H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1004.21</v>
      </c>
      <c r="I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1035.4299999999998</v>
      </c>
      <c r="J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1005.6999999999999</v>
      </c>
      <c r="K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993.4</v>
      </c>
      <c r="L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993.1</v>
      </c>
      <c r="M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992.64</v>
      </c>
      <c r="N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992.65</v>
      </c>
      <c r="O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994.25</v>
      </c>
      <c r="P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992.98</v>
      </c>
      <c r="Q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993.30000000000007</v>
      </c>
      <c r="R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993.23</v>
      </c>
      <c r="S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993.82</v>
      </c>
      <c r="T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1002.31</v>
      </c>
      <c r="U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1006.75</v>
      </c>
      <c r="V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1005.61</v>
      </c>
      <c r="W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1012.3000000000001</v>
      </c>
      <c r="X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1170.8300000000002</v>
      </c>
      <c r="Y183" s="104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1033.19</v>
      </c>
    </row>
    <row r="184" spans="1:25" x14ac:dyDescent="0.2">
      <c r="A184" s="77">
        <f t="shared" si="6"/>
        <v>43180</v>
      </c>
      <c r="B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1002.43</v>
      </c>
      <c r="C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985.7</v>
      </c>
      <c r="D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984.92</v>
      </c>
      <c r="E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984.68999999999994</v>
      </c>
      <c r="F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985.58</v>
      </c>
      <c r="G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986.56</v>
      </c>
      <c r="H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1001.41</v>
      </c>
      <c r="I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1102.0800000000002</v>
      </c>
      <c r="J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1006.02</v>
      </c>
      <c r="K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1110.5400000000002</v>
      </c>
      <c r="L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1110.45</v>
      </c>
      <c r="M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1123.3800000000001</v>
      </c>
      <c r="N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1088.18</v>
      </c>
      <c r="O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1088.0600000000002</v>
      </c>
      <c r="P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1087.2000000000003</v>
      </c>
      <c r="Q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1073.5</v>
      </c>
      <c r="R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1061.5899999999999</v>
      </c>
      <c r="S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1082.9399999999998</v>
      </c>
      <c r="T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1025.9499999999998</v>
      </c>
      <c r="U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1098.93</v>
      </c>
      <c r="V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1079.77</v>
      </c>
      <c r="W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1038.26</v>
      </c>
      <c r="X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1275.3700000000001</v>
      </c>
      <c r="Y184" s="104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1053.33</v>
      </c>
    </row>
    <row r="185" spans="1:25" x14ac:dyDescent="0.2">
      <c r="A185" s="77">
        <f t="shared" si="6"/>
        <v>43181</v>
      </c>
      <c r="B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991.20999999999992</v>
      </c>
      <c r="C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1007.43</v>
      </c>
      <c r="D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991.6</v>
      </c>
      <c r="E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1046.1799999999998</v>
      </c>
      <c r="F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1039.1399999999999</v>
      </c>
      <c r="G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987.71</v>
      </c>
      <c r="H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1004.92</v>
      </c>
      <c r="I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1000.6899999999999</v>
      </c>
      <c r="J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1043.2099999999998</v>
      </c>
      <c r="K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996.04</v>
      </c>
      <c r="L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1018.3</v>
      </c>
      <c r="M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1000.45</v>
      </c>
      <c r="N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1010.2800000000001</v>
      </c>
      <c r="O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1009.89</v>
      </c>
      <c r="P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1009.48</v>
      </c>
      <c r="Q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1009.91</v>
      </c>
      <c r="R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1005.2800000000001</v>
      </c>
      <c r="S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1014.6099999999999</v>
      </c>
      <c r="T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1037.22</v>
      </c>
      <c r="U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1034.31</v>
      </c>
      <c r="V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1029.57</v>
      </c>
      <c r="W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1037.1199999999999</v>
      </c>
      <c r="X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1195.69</v>
      </c>
      <c r="Y185" s="104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1043.8399999999999</v>
      </c>
    </row>
    <row r="186" spans="1:25" x14ac:dyDescent="0.2">
      <c r="A186" s="77">
        <f t="shared" si="6"/>
        <v>43182</v>
      </c>
      <c r="B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998.13</v>
      </c>
      <c r="C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990.71</v>
      </c>
      <c r="D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1010.03</v>
      </c>
      <c r="E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1021.94</v>
      </c>
      <c r="F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1014.98</v>
      </c>
      <c r="G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998.67</v>
      </c>
      <c r="H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1000.56</v>
      </c>
      <c r="I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990.59</v>
      </c>
      <c r="J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1005.9100000000001</v>
      </c>
      <c r="K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1007.24</v>
      </c>
      <c r="L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1007.55</v>
      </c>
      <c r="M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1007.8000000000001</v>
      </c>
      <c r="N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1007.3100000000001</v>
      </c>
      <c r="O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1007.07</v>
      </c>
      <c r="P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1005.42</v>
      </c>
      <c r="Q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1005.37</v>
      </c>
      <c r="R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1005.56</v>
      </c>
      <c r="S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1012.8000000000001</v>
      </c>
      <c r="T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1017.8000000000001</v>
      </c>
      <c r="U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1110.6100000000001</v>
      </c>
      <c r="V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1047.21</v>
      </c>
      <c r="W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1042.78</v>
      </c>
      <c r="X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1144.9100000000001</v>
      </c>
      <c r="Y186" s="104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1083.5999999999999</v>
      </c>
    </row>
    <row r="187" spans="1:25" x14ac:dyDescent="0.2">
      <c r="A187" s="77">
        <f t="shared" si="6"/>
        <v>43183</v>
      </c>
      <c r="B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1027.28</v>
      </c>
      <c r="C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1037.6299999999999</v>
      </c>
      <c r="D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1051.3699999999999</v>
      </c>
      <c r="E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1064.6999999999998</v>
      </c>
      <c r="F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1049.5899999999999</v>
      </c>
      <c r="G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1031.8399999999999</v>
      </c>
      <c r="H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1028.02</v>
      </c>
      <c r="I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975.7</v>
      </c>
      <c r="J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997.4899999999999</v>
      </c>
      <c r="K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1001.61</v>
      </c>
      <c r="L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1013.5600000000001</v>
      </c>
      <c r="M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995.71999999999991</v>
      </c>
      <c r="N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997.59</v>
      </c>
      <c r="O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996.48</v>
      </c>
      <c r="P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995.52</v>
      </c>
      <c r="Q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995.53</v>
      </c>
      <c r="R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996.61</v>
      </c>
      <c r="S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1004.01</v>
      </c>
      <c r="T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1120.1100000000001</v>
      </c>
      <c r="U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1049.1699999999998</v>
      </c>
      <c r="V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1043.6199999999999</v>
      </c>
      <c r="W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1029.74</v>
      </c>
      <c r="X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1194.7700000000002</v>
      </c>
      <c r="Y187" s="104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1048.48</v>
      </c>
    </row>
    <row r="188" spans="1:25" x14ac:dyDescent="0.2">
      <c r="A188" s="77">
        <f t="shared" si="6"/>
        <v>43184</v>
      </c>
      <c r="B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992.89</v>
      </c>
      <c r="C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1045.6599999999999</v>
      </c>
      <c r="D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1058.06</v>
      </c>
      <c r="E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1072.1899999999998</v>
      </c>
      <c r="F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1072.9099999999999</v>
      </c>
      <c r="G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1032.76</v>
      </c>
      <c r="H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1054.3599999999999</v>
      </c>
      <c r="I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1000.9</v>
      </c>
      <c r="J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1065.6599999999999</v>
      </c>
      <c r="K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999.81999999999994</v>
      </c>
      <c r="L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1003.6899999999999</v>
      </c>
      <c r="M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999.54000000000008</v>
      </c>
      <c r="N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1034.32</v>
      </c>
      <c r="O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1030.73</v>
      </c>
      <c r="P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1051.29</v>
      </c>
      <c r="Q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1066.81</v>
      </c>
      <c r="R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1068.72</v>
      </c>
      <c r="S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1077.9699999999998</v>
      </c>
      <c r="T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1062.0899999999999</v>
      </c>
      <c r="U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1040.8</v>
      </c>
      <c r="V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1043.6199999999999</v>
      </c>
      <c r="W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1034.6599999999999</v>
      </c>
      <c r="X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1172.68</v>
      </c>
      <c r="Y188" s="104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1089.43</v>
      </c>
    </row>
    <row r="189" spans="1:25" x14ac:dyDescent="0.2">
      <c r="A189" s="77">
        <f t="shared" si="6"/>
        <v>43185</v>
      </c>
      <c r="B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1009.15</v>
      </c>
      <c r="C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1041</v>
      </c>
      <c r="D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1060.81</v>
      </c>
      <c r="E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1075.3599999999999</v>
      </c>
      <c r="F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1075.3999999999999</v>
      </c>
      <c r="G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1032.8799999999999</v>
      </c>
      <c r="H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1042.9099999999999</v>
      </c>
      <c r="I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1019.9</v>
      </c>
      <c r="J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1022.62</v>
      </c>
      <c r="K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1013.72</v>
      </c>
      <c r="L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1010.4300000000001</v>
      </c>
      <c r="M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1009.07</v>
      </c>
      <c r="N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1008.67</v>
      </c>
      <c r="O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1005.7600000000001</v>
      </c>
      <c r="P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1005.7800000000001</v>
      </c>
      <c r="Q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1005.36</v>
      </c>
      <c r="R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996.9799999999999</v>
      </c>
      <c r="S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1000.55</v>
      </c>
      <c r="T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1023.9399999999999</v>
      </c>
      <c r="U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1030.8699999999999</v>
      </c>
      <c r="V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1028.1499999999999</v>
      </c>
      <c r="W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1024.6199999999999</v>
      </c>
      <c r="X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1094.5000000000002</v>
      </c>
      <c r="Y189" s="104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1022.4</v>
      </c>
    </row>
    <row r="190" spans="1:25" x14ac:dyDescent="0.2">
      <c r="A190" s="77">
        <f t="shared" si="6"/>
        <v>43186</v>
      </c>
      <c r="B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985.2</v>
      </c>
      <c r="C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1019.4</v>
      </c>
      <c r="D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1018.5500000000001</v>
      </c>
      <c r="E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1018.21</v>
      </c>
      <c r="F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1019.02</v>
      </c>
      <c r="G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1005.85</v>
      </c>
      <c r="H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1032.6599999999999</v>
      </c>
      <c r="I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1008.88</v>
      </c>
      <c r="J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1017.2700000000001</v>
      </c>
      <c r="K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1004.16</v>
      </c>
      <c r="L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1003.98</v>
      </c>
      <c r="M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1003.84</v>
      </c>
      <c r="N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1003.63</v>
      </c>
      <c r="O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1002.27</v>
      </c>
      <c r="P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996.43000000000006</v>
      </c>
      <c r="Q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1000.84</v>
      </c>
      <c r="R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996.9899999999999</v>
      </c>
      <c r="S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1020.16</v>
      </c>
      <c r="T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1028.33</v>
      </c>
      <c r="U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1014.46</v>
      </c>
      <c r="V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1030.71</v>
      </c>
      <c r="W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1028.6199999999999</v>
      </c>
      <c r="X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1164.6300000000001</v>
      </c>
      <c r="Y190" s="104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1020.9499999999999</v>
      </c>
    </row>
    <row r="191" spans="1:25" x14ac:dyDescent="0.2">
      <c r="A191" s="77">
        <f t="shared" si="6"/>
        <v>43187</v>
      </c>
      <c r="B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985.17</v>
      </c>
      <c r="C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1005.61</v>
      </c>
      <c r="D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</v>
      </c>
      <c r="E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1018.72</v>
      </c>
      <c r="F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1005.62</v>
      </c>
      <c r="G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1019.5699999999999</v>
      </c>
      <c r="H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1054.97</v>
      </c>
      <c r="I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1010.78</v>
      </c>
      <c r="J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1014.86</v>
      </c>
      <c r="K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1005.41</v>
      </c>
      <c r="L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1005.04</v>
      </c>
      <c r="M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1003.91</v>
      </c>
      <c r="N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1001.52</v>
      </c>
      <c r="O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1001.17</v>
      </c>
      <c r="P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1000.91</v>
      </c>
      <c r="Q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1001.11</v>
      </c>
      <c r="R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997.34</v>
      </c>
      <c r="S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1021.86</v>
      </c>
      <c r="T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1017.6999999999999</v>
      </c>
      <c r="U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1021.91</v>
      </c>
      <c r="V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1022.91</v>
      </c>
      <c r="W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1021.2</v>
      </c>
      <c r="X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1168.6500000000001</v>
      </c>
      <c r="Y191" s="104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1016.08</v>
      </c>
    </row>
    <row r="192" spans="1:25" x14ac:dyDescent="0.2">
      <c r="A192" s="77">
        <f t="shared" si="6"/>
        <v>43188</v>
      </c>
      <c r="B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984.37</v>
      </c>
      <c r="C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996.84999999999991</v>
      </c>
      <c r="D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1003.2500000000001</v>
      </c>
      <c r="E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1003.0699999999999</v>
      </c>
      <c r="F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1003.48</v>
      </c>
      <c r="G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1003.55</v>
      </c>
      <c r="H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996.07999999999993</v>
      </c>
      <c r="I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1040.3499999999999</v>
      </c>
      <c r="J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1016.23</v>
      </c>
      <c r="K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1072.9699999999998</v>
      </c>
      <c r="L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1101.01</v>
      </c>
      <c r="M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1095.4300000000003</v>
      </c>
      <c r="N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1055.1999999999998</v>
      </c>
      <c r="O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1034.01</v>
      </c>
      <c r="P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1033.7199999999998</v>
      </c>
      <c r="Q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1019.29</v>
      </c>
      <c r="R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1007.49</v>
      </c>
      <c r="S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1015.44</v>
      </c>
      <c r="T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1012.12</v>
      </c>
      <c r="U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996.83999999999992</v>
      </c>
      <c r="V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1018.43</v>
      </c>
      <c r="W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1027.23</v>
      </c>
      <c r="X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1187.3700000000001</v>
      </c>
      <c r="Y192" s="104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1008.92</v>
      </c>
    </row>
    <row r="193" spans="1:27" x14ac:dyDescent="0.2">
      <c r="A193" s="77">
        <f t="shared" si="6"/>
        <v>43189</v>
      </c>
      <c r="B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984.91</v>
      </c>
      <c r="C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997.35</v>
      </c>
      <c r="D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1017.3000000000001</v>
      </c>
      <c r="E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1017.03</v>
      </c>
      <c r="F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1003.74</v>
      </c>
      <c r="G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1004.29</v>
      </c>
      <c r="H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999.58</v>
      </c>
      <c r="I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1021.1800000000001</v>
      </c>
      <c r="J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997.96</v>
      </c>
      <c r="K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1053</v>
      </c>
      <c r="L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1068.52</v>
      </c>
      <c r="M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1067.83</v>
      </c>
      <c r="N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1035.3</v>
      </c>
      <c r="O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1018.5300000000001</v>
      </c>
      <c r="P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1018.58</v>
      </c>
      <c r="Q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1006.9699999999999</v>
      </c>
      <c r="R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1007.13</v>
      </c>
      <c r="S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1015.9</v>
      </c>
      <c r="T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1006.37</v>
      </c>
      <c r="U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995.57999999999993</v>
      </c>
      <c r="V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1016.07</v>
      </c>
      <c r="W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1022.36</v>
      </c>
      <c r="X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1235.95</v>
      </c>
      <c r="Y193" s="134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1116.98</v>
      </c>
    </row>
    <row r="194" spans="1:27" x14ac:dyDescent="0.2">
      <c r="A194" s="77">
        <f t="shared" si="6"/>
        <v>43190</v>
      </c>
      <c r="B194" s="134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988.68</v>
      </c>
      <c r="C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990.4</v>
      </c>
      <c r="D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1017.13</v>
      </c>
      <c r="E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1016.88</v>
      </c>
      <c r="F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1031.44</v>
      </c>
      <c r="G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1031.77</v>
      </c>
      <c r="H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1007.24</v>
      </c>
      <c r="I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1007.3000000000001</v>
      </c>
      <c r="J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990.64</v>
      </c>
      <c r="K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991.73</v>
      </c>
      <c r="L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979.28000000000009</v>
      </c>
      <c r="M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989.99999999999989</v>
      </c>
      <c r="N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992.04000000000008</v>
      </c>
      <c r="O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991.83</v>
      </c>
      <c r="P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990.98</v>
      </c>
      <c r="Q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977.02</v>
      </c>
      <c r="R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1007.68</v>
      </c>
      <c r="S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1034.32</v>
      </c>
      <c r="T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1023.4</v>
      </c>
      <c r="U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997.43999999999994</v>
      </c>
      <c r="V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1011.9</v>
      </c>
      <c r="W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1017.7199999999999</v>
      </c>
      <c r="X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1247.3300000000002</v>
      </c>
      <c r="Y194" s="142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1143.42</v>
      </c>
    </row>
    <row r="195" spans="1:27" ht="14.25" customHeight="1" x14ac:dyDescent="0.2">
      <c r="A195" s="89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90"/>
    </row>
    <row r="196" spans="1:27" x14ac:dyDescent="0.25">
      <c r="A196" s="85" t="s">
        <v>150</v>
      </c>
      <c r="B196" s="76"/>
      <c r="C196" s="76"/>
      <c r="D196" s="76"/>
    </row>
    <row r="197" spans="1:27" ht="12.75" x14ac:dyDescent="0.2">
      <c r="A197" s="172" t="s">
        <v>48</v>
      </c>
      <c r="B197" s="175" t="s">
        <v>121</v>
      </c>
      <c r="C197" s="176"/>
      <c r="D197" s="176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7"/>
    </row>
    <row r="198" spans="1:27" ht="12.75" x14ac:dyDescent="0.2">
      <c r="A198" s="173"/>
      <c r="B198" s="178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80"/>
    </row>
    <row r="199" spans="1:27" ht="12.75" customHeight="1" x14ac:dyDescent="0.2">
      <c r="A199" s="173"/>
      <c r="B199" s="181" t="s">
        <v>122</v>
      </c>
      <c r="C199" s="170" t="s">
        <v>123</v>
      </c>
      <c r="D199" s="170" t="s">
        <v>124</v>
      </c>
      <c r="E199" s="170" t="s">
        <v>125</v>
      </c>
      <c r="F199" s="170" t="s">
        <v>126</v>
      </c>
      <c r="G199" s="170" t="s">
        <v>127</v>
      </c>
      <c r="H199" s="170" t="s">
        <v>128</v>
      </c>
      <c r="I199" s="170" t="s">
        <v>129</v>
      </c>
      <c r="J199" s="170" t="s">
        <v>130</v>
      </c>
      <c r="K199" s="170" t="s">
        <v>131</v>
      </c>
      <c r="L199" s="170" t="s">
        <v>132</v>
      </c>
      <c r="M199" s="170" t="s">
        <v>133</v>
      </c>
      <c r="N199" s="183" t="s">
        <v>134</v>
      </c>
      <c r="O199" s="170" t="s">
        <v>135</v>
      </c>
      <c r="P199" s="170" t="s">
        <v>136</v>
      </c>
      <c r="Q199" s="170" t="s">
        <v>137</v>
      </c>
      <c r="R199" s="170" t="s">
        <v>138</v>
      </c>
      <c r="S199" s="170" t="s">
        <v>139</v>
      </c>
      <c r="T199" s="170" t="s">
        <v>140</v>
      </c>
      <c r="U199" s="170" t="s">
        <v>141</v>
      </c>
      <c r="V199" s="170" t="s">
        <v>142</v>
      </c>
      <c r="W199" s="170" t="s">
        <v>143</v>
      </c>
      <c r="X199" s="170" t="s">
        <v>144</v>
      </c>
      <c r="Y199" s="170" t="s">
        <v>145</v>
      </c>
    </row>
    <row r="200" spans="1:27" ht="11.25" customHeight="1" x14ac:dyDescent="0.2">
      <c r="A200" s="174"/>
      <c r="B200" s="182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84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</row>
    <row r="201" spans="1:27" ht="15.75" customHeight="1" x14ac:dyDescent="0.2">
      <c r="A201" s="77">
        <f>A164</f>
        <v>43160</v>
      </c>
      <c r="B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1137.3000000000002</v>
      </c>
      <c r="C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975.46999999999991</v>
      </c>
      <c r="D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960.93999999999994</v>
      </c>
      <c r="E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956.65</v>
      </c>
      <c r="F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963.84</v>
      </c>
      <c r="G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996.05</v>
      </c>
      <c r="H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1104.6400000000001</v>
      </c>
      <c r="I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1247.5400000000002</v>
      </c>
      <c r="J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1028.3999999999999</v>
      </c>
      <c r="K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1220.2700000000002</v>
      </c>
      <c r="L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1264.46</v>
      </c>
      <c r="M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1293.98</v>
      </c>
      <c r="N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1281.6200000000001</v>
      </c>
      <c r="O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1281.27</v>
      </c>
      <c r="P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1298.9100000000001</v>
      </c>
      <c r="Q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1284.94</v>
      </c>
      <c r="R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1285.46</v>
      </c>
      <c r="S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1230.01</v>
      </c>
      <c r="T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1199.18</v>
      </c>
      <c r="U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1208.7900000000002</v>
      </c>
      <c r="V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1155.5500000000002</v>
      </c>
      <c r="W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1056.8499999999999</v>
      </c>
      <c r="X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1390.81</v>
      </c>
      <c r="Y201" s="104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1214.8900000000001</v>
      </c>
      <c r="AA201" s="78"/>
    </row>
    <row r="202" spans="1:27" x14ac:dyDescent="0.2">
      <c r="A202" s="77">
        <f>A201+1</f>
        <v>43161</v>
      </c>
      <c r="B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1103.2600000000002</v>
      </c>
      <c r="C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1004.0300000000001</v>
      </c>
      <c r="D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969.36</v>
      </c>
      <c r="E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957.55</v>
      </c>
      <c r="F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964.92</v>
      </c>
      <c r="G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967.76</v>
      </c>
      <c r="H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1069.48</v>
      </c>
      <c r="I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1176.5700000000002</v>
      </c>
      <c r="J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1015.69</v>
      </c>
      <c r="K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1130.25</v>
      </c>
      <c r="L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1186.42</v>
      </c>
      <c r="M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1162.67</v>
      </c>
      <c r="N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1118.1600000000001</v>
      </c>
      <c r="O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1117.6100000000001</v>
      </c>
      <c r="P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1117.8600000000001</v>
      </c>
      <c r="Q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1117.97</v>
      </c>
      <c r="R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1117.93</v>
      </c>
      <c r="S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1142.6000000000001</v>
      </c>
      <c r="T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1166.0200000000002</v>
      </c>
      <c r="U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1185.44</v>
      </c>
      <c r="V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1143.6600000000001</v>
      </c>
      <c r="W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1071.27</v>
      </c>
      <c r="X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1328.22</v>
      </c>
      <c r="Y202" s="104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1224.21</v>
      </c>
    </row>
    <row r="203" spans="1:27" x14ac:dyDescent="0.2">
      <c r="A203" s="77">
        <f t="shared" ref="A203:A231" si="7">A202+1</f>
        <v>43162</v>
      </c>
      <c r="B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1096.17</v>
      </c>
      <c r="C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1001.68</v>
      </c>
      <c r="D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1004.4499999999999</v>
      </c>
      <c r="E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1004.19</v>
      </c>
      <c r="F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1004.6899999999999</v>
      </c>
      <c r="G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1005.9</v>
      </c>
      <c r="H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998.04</v>
      </c>
      <c r="I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1013.9</v>
      </c>
      <c r="J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1042.4599999999998</v>
      </c>
      <c r="K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1000.5300000000001</v>
      </c>
      <c r="L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1035.7199999999998</v>
      </c>
      <c r="M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1035.6899999999998</v>
      </c>
      <c r="N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982.30000000000007</v>
      </c>
      <c r="O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994.41</v>
      </c>
      <c r="P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1015.16</v>
      </c>
      <c r="Q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1015.31</v>
      </c>
      <c r="R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1000.4699999999999</v>
      </c>
      <c r="S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1080.0899999999999</v>
      </c>
      <c r="T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1060.82</v>
      </c>
      <c r="U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1063.83</v>
      </c>
      <c r="V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1018.33</v>
      </c>
      <c r="W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1058.1299999999999</v>
      </c>
      <c r="X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1292.2400000000002</v>
      </c>
      <c r="Y203" s="104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1191.6000000000001</v>
      </c>
    </row>
    <row r="204" spans="1:27" x14ac:dyDescent="0.2">
      <c r="A204" s="77">
        <f t="shared" si="7"/>
        <v>43163</v>
      </c>
      <c r="B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1048.28</v>
      </c>
      <c r="C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994.82999999999993</v>
      </c>
      <c r="D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993.53</v>
      </c>
      <c r="E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990.73</v>
      </c>
      <c r="F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991.70999999999992</v>
      </c>
      <c r="G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992.45999999999992</v>
      </c>
      <c r="H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1036.4699999999998</v>
      </c>
      <c r="I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1010.6899999999999</v>
      </c>
      <c r="J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1090.42</v>
      </c>
      <c r="K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1002.5600000000001</v>
      </c>
      <c r="L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994.25</v>
      </c>
      <c r="M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1004.6</v>
      </c>
      <c r="N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1004.65</v>
      </c>
      <c r="O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1003.41</v>
      </c>
      <c r="P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1004.98</v>
      </c>
      <c r="Q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1003.58</v>
      </c>
      <c r="R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1003.4200000000001</v>
      </c>
      <c r="S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1097.48</v>
      </c>
      <c r="T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1041.47</v>
      </c>
      <c r="U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1044.5899999999999</v>
      </c>
      <c r="V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1006.0600000000001</v>
      </c>
      <c r="W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1059.1199999999999</v>
      </c>
      <c r="X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1275.1300000000001</v>
      </c>
      <c r="Y204" s="104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1149.5</v>
      </c>
    </row>
    <row r="205" spans="1:27" x14ac:dyDescent="0.2">
      <c r="A205" s="77">
        <f t="shared" si="7"/>
        <v>43164</v>
      </c>
      <c r="B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1107.1200000000001</v>
      </c>
      <c r="C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975.38</v>
      </c>
      <c r="D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974.14</v>
      </c>
      <c r="E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971.29000000000008</v>
      </c>
      <c r="F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967.54</v>
      </c>
      <c r="G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989.31</v>
      </c>
      <c r="H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1086.3700000000001</v>
      </c>
      <c r="I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1192.0400000000002</v>
      </c>
      <c r="J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986.41000000000008</v>
      </c>
      <c r="K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1184.2400000000002</v>
      </c>
      <c r="L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1254.3100000000002</v>
      </c>
      <c r="M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1180.8500000000001</v>
      </c>
      <c r="N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1161.98</v>
      </c>
      <c r="O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1161.6200000000001</v>
      </c>
      <c r="P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1162.1400000000001</v>
      </c>
      <c r="Q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1162.0600000000002</v>
      </c>
      <c r="R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1161.4100000000001</v>
      </c>
      <c r="S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1226.79</v>
      </c>
      <c r="T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1180.77</v>
      </c>
      <c r="U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1268.8300000000002</v>
      </c>
      <c r="V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1225.27</v>
      </c>
      <c r="W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1147.2</v>
      </c>
      <c r="X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1369.6100000000001</v>
      </c>
      <c r="Y205" s="104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1270.3300000000002</v>
      </c>
    </row>
    <row r="206" spans="1:27" x14ac:dyDescent="0.2">
      <c r="A206" s="77">
        <f t="shared" si="7"/>
        <v>43165</v>
      </c>
      <c r="B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1125.2500000000002</v>
      </c>
      <c r="C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1023.29</v>
      </c>
      <c r="D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965.8</v>
      </c>
      <c r="E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964.69</v>
      </c>
      <c r="F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963.62</v>
      </c>
      <c r="G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973.39</v>
      </c>
      <c r="H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1083.1599999999999</v>
      </c>
      <c r="I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1172.54</v>
      </c>
      <c r="J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982.18</v>
      </c>
      <c r="K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1121.0700000000002</v>
      </c>
      <c r="L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1175.0400000000002</v>
      </c>
      <c r="M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1166.8900000000001</v>
      </c>
      <c r="N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1132.94</v>
      </c>
      <c r="O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1131.7600000000002</v>
      </c>
      <c r="P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1135</v>
      </c>
      <c r="Q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1135.8400000000001</v>
      </c>
      <c r="R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1159.8300000000002</v>
      </c>
      <c r="S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1192.7</v>
      </c>
      <c r="T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1147.98</v>
      </c>
      <c r="U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1200.5000000000002</v>
      </c>
      <c r="V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1166.4700000000003</v>
      </c>
      <c r="W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1118.98</v>
      </c>
      <c r="X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1322.5800000000002</v>
      </c>
      <c r="Y206" s="104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1229.3700000000001</v>
      </c>
    </row>
    <row r="207" spans="1:27" x14ac:dyDescent="0.2">
      <c r="A207" s="77">
        <f t="shared" si="7"/>
        <v>43166</v>
      </c>
      <c r="B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1073.1199999999999</v>
      </c>
      <c r="C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968.83</v>
      </c>
      <c r="D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966.41</v>
      </c>
      <c r="E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961.65</v>
      </c>
      <c r="F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963</v>
      </c>
      <c r="G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966.44999999999993</v>
      </c>
      <c r="H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1046.8599999999999</v>
      </c>
      <c r="I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1088.1400000000001</v>
      </c>
      <c r="J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982.19999999999993</v>
      </c>
      <c r="K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1081.5999999999999</v>
      </c>
      <c r="L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1175.0500000000002</v>
      </c>
      <c r="M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1164.24</v>
      </c>
      <c r="N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1118.5800000000002</v>
      </c>
      <c r="O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1086.22</v>
      </c>
      <c r="P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1087.49</v>
      </c>
      <c r="Q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1055.72</v>
      </c>
      <c r="R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1048.49</v>
      </c>
      <c r="S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1115.4900000000002</v>
      </c>
      <c r="T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1158.0600000000002</v>
      </c>
      <c r="U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1201.21</v>
      </c>
      <c r="V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1138.52</v>
      </c>
      <c r="W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1062</v>
      </c>
      <c r="X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1300.25</v>
      </c>
      <c r="Y207" s="104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1212.3900000000001</v>
      </c>
    </row>
    <row r="208" spans="1:27" x14ac:dyDescent="0.2">
      <c r="A208" s="77">
        <f t="shared" si="7"/>
        <v>43167</v>
      </c>
      <c r="B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1076.05</v>
      </c>
      <c r="C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1001.8</v>
      </c>
      <c r="D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973.11</v>
      </c>
      <c r="E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971.7</v>
      </c>
      <c r="F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972.71999999999991</v>
      </c>
      <c r="G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974.1</v>
      </c>
      <c r="H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1004.93</v>
      </c>
      <c r="I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1039.57</v>
      </c>
      <c r="J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991.43</v>
      </c>
      <c r="K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991.43</v>
      </c>
      <c r="L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978.62</v>
      </c>
      <c r="M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979.67000000000007</v>
      </c>
      <c r="N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979.4</v>
      </c>
      <c r="O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979.43</v>
      </c>
      <c r="P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979.4899999999999</v>
      </c>
      <c r="Q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979.79</v>
      </c>
      <c r="R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982.52</v>
      </c>
      <c r="S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1070.0999999999999</v>
      </c>
      <c r="T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1122.1500000000001</v>
      </c>
      <c r="U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1217.44</v>
      </c>
      <c r="V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1141.7</v>
      </c>
      <c r="W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1005.48</v>
      </c>
      <c r="X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1261.8700000000001</v>
      </c>
      <c r="Y208" s="104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1180.45</v>
      </c>
    </row>
    <row r="209" spans="1:25" x14ac:dyDescent="0.2">
      <c r="A209" s="77">
        <f t="shared" si="7"/>
        <v>43168</v>
      </c>
      <c r="B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1075.0899999999999</v>
      </c>
      <c r="C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1022.89</v>
      </c>
      <c r="D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970.96</v>
      </c>
      <c r="E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969.74</v>
      </c>
      <c r="F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970.68</v>
      </c>
      <c r="G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983.76</v>
      </c>
      <c r="H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1026.3899999999999</v>
      </c>
      <c r="I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1062.56</v>
      </c>
      <c r="J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978.55</v>
      </c>
      <c r="K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1090.71</v>
      </c>
      <c r="L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1132.26</v>
      </c>
      <c r="M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1118.93</v>
      </c>
      <c r="N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1105.44</v>
      </c>
      <c r="O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1076.3</v>
      </c>
      <c r="P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1045.9999999999998</v>
      </c>
      <c r="Q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1046.06</v>
      </c>
      <c r="R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1030.9099999999999</v>
      </c>
      <c r="S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1114.5300000000002</v>
      </c>
      <c r="T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1105.8400000000001</v>
      </c>
      <c r="U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1184.1000000000001</v>
      </c>
      <c r="V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1090.69</v>
      </c>
      <c r="W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1007.9599999999999</v>
      </c>
      <c r="X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1329.48</v>
      </c>
      <c r="Y209" s="104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1191.8900000000001</v>
      </c>
    </row>
    <row r="210" spans="1:25" x14ac:dyDescent="0.2">
      <c r="A210" s="77">
        <f t="shared" si="7"/>
        <v>43169</v>
      </c>
      <c r="B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1074.5899999999999</v>
      </c>
      <c r="C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1001.35</v>
      </c>
      <c r="D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963.39</v>
      </c>
      <c r="E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962.86</v>
      </c>
      <c r="F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963.71999999999991</v>
      </c>
      <c r="G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971.2299999999999</v>
      </c>
      <c r="H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1000.9399999999999</v>
      </c>
      <c r="I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1062.77</v>
      </c>
      <c r="J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979.04</v>
      </c>
      <c r="K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1092.94</v>
      </c>
      <c r="L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1139.1600000000001</v>
      </c>
      <c r="M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1122.5500000000002</v>
      </c>
      <c r="N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1110.6200000000001</v>
      </c>
      <c r="O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1080.8599999999999</v>
      </c>
      <c r="P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1051.4299999999998</v>
      </c>
      <c r="Q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1050.77</v>
      </c>
      <c r="R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1031.92</v>
      </c>
      <c r="S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1107.6600000000001</v>
      </c>
      <c r="T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1102.8300000000002</v>
      </c>
      <c r="U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1185.17</v>
      </c>
      <c r="V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1091.6200000000001</v>
      </c>
      <c r="W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1006.99</v>
      </c>
      <c r="X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1318.78</v>
      </c>
      <c r="Y210" s="104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1216.08</v>
      </c>
    </row>
    <row r="211" spans="1:25" x14ac:dyDescent="0.2">
      <c r="A211" s="77">
        <f t="shared" si="7"/>
        <v>43170</v>
      </c>
      <c r="B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1045.71</v>
      </c>
      <c r="C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1008.87</v>
      </c>
      <c r="D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970.64</v>
      </c>
      <c r="E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974.15000000000009</v>
      </c>
      <c r="F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974.86</v>
      </c>
      <c r="G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976.2</v>
      </c>
      <c r="H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996.26</v>
      </c>
      <c r="I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987.53</v>
      </c>
      <c r="J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991.09</v>
      </c>
      <c r="K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992.18</v>
      </c>
      <c r="L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978.69999999999993</v>
      </c>
      <c r="M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978.98</v>
      </c>
      <c r="N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1011.77</v>
      </c>
      <c r="O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996.67</v>
      </c>
      <c r="P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979.4899999999999</v>
      </c>
      <c r="Q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979.71</v>
      </c>
      <c r="R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996.59</v>
      </c>
      <c r="S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1066.6299999999999</v>
      </c>
      <c r="T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1097.0800000000002</v>
      </c>
      <c r="U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1139.94</v>
      </c>
      <c r="V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1085.5</v>
      </c>
      <c r="W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1004.4399999999999</v>
      </c>
      <c r="X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1282.92</v>
      </c>
      <c r="Y211" s="104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1192.19</v>
      </c>
    </row>
    <row r="212" spans="1:25" x14ac:dyDescent="0.2">
      <c r="A212" s="77">
        <f t="shared" si="7"/>
        <v>43171</v>
      </c>
      <c r="B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1068.56</v>
      </c>
      <c r="C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966.89</v>
      </c>
      <c r="D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973.92</v>
      </c>
      <c r="E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971.92</v>
      </c>
      <c r="F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971.66</v>
      </c>
      <c r="G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974.57999999999993</v>
      </c>
      <c r="H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1063.24</v>
      </c>
      <c r="I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1170.46</v>
      </c>
      <c r="J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980.98</v>
      </c>
      <c r="K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1043.9099999999999</v>
      </c>
      <c r="L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1061.52</v>
      </c>
      <c r="M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1040.6600000000001</v>
      </c>
      <c r="N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1041.43</v>
      </c>
      <c r="O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979.06000000000006</v>
      </c>
      <c r="P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982.39</v>
      </c>
      <c r="Q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982.13</v>
      </c>
      <c r="R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981.88</v>
      </c>
      <c r="S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1045.25</v>
      </c>
      <c r="T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1069.4099999999999</v>
      </c>
      <c r="U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1156.1500000000001</v>
      </c>
      <c r="V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1111.4300000000003</v>
      </c>
      <c r="W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1034.53</v>
      </c>
      <c r="X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1306.2800000000002</v>
      </c>
      <c r="Y212" s="104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1192.44</v>
      </c>
    </row>
    <row r="213" spans="1:25" x14ac:dyDescent="0.2">
      <c r="A213" s="77">
        <f t="shared" si="7"/>
        <v>43172</v>
      </c>
      <c r="B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1056.02</v>
      </c>
      <c r="C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962.08</v>
      </c>
      <c r="D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959.61</v>
      </c>
      <c r="E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958.62</v>
      </c>
      <c r="F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957.92000000000007</v>
      </c>
      <c r="G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968.78</v>
      </c>
      <c r="H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986.65</v>
      </c>
      <c r="I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1087.3600000000001</v>
      </c>
      <c r="J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990.92</v>
      </c>
      <c r="K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1028.6699999999998</v>
      </c>
      <c r="L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1064.07</v>
      </c>
      <c r="M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1045.08</v>
      </c>
      <c r="N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1039.6499999999999</v>
      </c>
      <c r="O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979.54000000000008</v>
      </c>
      <c r="P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978.21</v>
      </c>
      <c r="Q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978.12</v>
      </c>
      <c r="R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978.39</v>
      </c>
      <c r="S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1044.21</v>
      </c>
      <c r="T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1030.3399999999999</v>
      </c>
      <c r="U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1100.6600000000001</v>
      </c>
      <c r="V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1080.19</v>
      </c>
      <c r="W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993.68</v>
      </c>
      <c r="X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1255.4100000000001</v>
      </c>
      <c r="Y213" s="104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1167.9900000000002</v>
      </c>
    </row>
    <row r="214" spans="1:25" x14ac:dyDescent="0.2">
      <c r="A214" s="77">
        <f t="shared" si="7"/>
        <v>43173</v>
      </c>
      <c r="B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1057.5</v>
      </c>
      <c r="C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979.71</v>
      </c>
      <c r="D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961.63</v>
      </c>
      <c r="E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960.65</v>
      </c>
      <c r="F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957.34</v>
      </c>
      <c r="G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959.81000000000006</v>
      </c>
      <c r="H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1016.95</v>
      </c>
      <c r="I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1153.0600000000002</v>
      </c>
      <c r="J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977.28</v>
      </c>
      <c r="K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1032.72</v>
      </c>
      <c r="L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1000.02</v>
      </c>
      <c r="M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991.82</v>
      </c>
      <c r="N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979.62</v>
      </c>
      <c r="O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978.7600000000001</v>
      </c>
      <c r="P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976.2</v>
      </c>
      <c r="Q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1026.9799999999998</v>
      </c>
      <c r="R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1063.25</v>
      </c>
      <c r="S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1080.5899999999999</v>
      </c>
      <c r="T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1082.75</v>
      </c>
      <c r="U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1136.51</v>
      </c>
      <c r="V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1118.3300000000002</v>
      </c>
      <c r="W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1042.77</v>
      </c>
      <c r="X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1273.3500000000001</v>
      </c>
      <c r="Y214" s="104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1169.8300000000002</v>
      </c>
    </row>
    <row r="215" spans="1:25" x14ac:dyDescent="0.2">
      <c r="A215" s="77">
        <f t="shared" si="7"/>
        <v>43174</v>
      </c>
      <c r="B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1060.9899999999998</v>
      </c>
      <c r="C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970.24</v>
      </c>
      <c r="D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961.11</v>
      </c>
      <c r="E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959.04000000000008</v>
      </c>
      <c r="F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959.54</v>
      </c>
      <c r="G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963.17</v>
      </c>
      <c r="H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1045.3999999999999</v>
      </c>
      <c r="I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1195.21</v>
      </c>
      <c r="J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1013.59</v>
      </c>
      <c r="K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1129.1500000000001</v>
      </c>
      <c r="L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1184.2400000000002</v>
      </c>
      <c r="M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1196.1000000000001</v>
      </c>
      <c r="N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1148.03</v>
      </c>
      <c r="O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1133.93</v>
      </c>
      <c r="P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1135.43</v>
      </c>
      <c r="Q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1128.6100000000001</v>
      </c>
      <c r="R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1128.43</v>
      </c>
      <c r="S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1169.42</v>
      </c>
      <c r="T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1153.3000000000002</v>
      </c>
      <c r="U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1214.52</v>
      </c>
      <c r="V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1166.52</v>
      </c>
      <c r="W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1071.93</v>
      </c>
      <c r="X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1286.21</v>
      </c>
      <c r="Y215" s="104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1180.92</v>
      </c>
    </row>
    <row r="216" spans="1:25" x14ac:dyDescent="0.2">
      <c r="A216" s="77">
        <f t="shared" si="7"/>
        <v>43175</v>
      </c>
      <c r="B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1077.7099999999998</v>
      </c>
      <c r="C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996.58</v>
      </c>
      <c r="D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960.79</v>
      </c>
      <c r="E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960.46999999999991</v>
      </c>
      <c r="F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959.86</v>
      </c>
      <c r="G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963.99</v>
      </c>
      <c r="H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1073.95</v>
      </c>
      <c r="I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1228.71</v>
      </c>
      <c r="J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1028.54</v>
      </c>
      <c r="K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1142.97</v>
      </c>
      <c r="L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1189.6600000000001</v>
      </c>
      <c r="M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1192.1200000000001</v>
      </c>
      <c r="N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1170.5300000000002</v>
      </c>
      <c r="O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1156.3200000000002</v>
      </c>
      <c r="P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1144.0700000000002</v>
      </c>
      <c r="Q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1148.79</v>
      </c>
      <c r="R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1160.67</v>
      </c>
      <c r="S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1186.68</v>
      </c>
      <c r="T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1156.42</v>
      </c>
      <c r="U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1213.19</v>
      </c>
      <c r="V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1172.22</v>
      </c>
      <c r="W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1080.6999999999998</v>
      </c>
      <c r="X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1306.3000000000002</v>
      </c>
      <c r="Y216" s="104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1164.94</v>
      </c>
    </row>
    <row r="217" spans="1:25" x14ac:dyDescent="0.2">
      <c r="A217" s="77">
        <f t="shared" si="7"/>
        <v>43176</v>
      </c>
      <c r="B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1016.61</v>
      </c>
      <c r="C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974.46</v>
      </c>
      <c r="D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965.73</v>
      </c>
      <c r="E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964.8</v>
      </c>
      <c r="F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958.81999999999994</v>
      </c>
      <c r="G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959.98</v>
      </c>
      <c r="H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989.99</v>
      </c>
      <c r="I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1049.4599999999998</v>
      </c>
      <c r="J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971.95999999999992</v>
      </c>
      <c r="K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975.5</v>
      </c>
      <c r="L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1028.45</v>
      </c>
      <c r="M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1028.25</v>
      </c>
      <c r="N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996.79</v>
      </c>
      <c r="O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976.5</v>
      </c>
      <c r="P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973.66</v>
      </c>
      <c r="Q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974.06000000000006</v>
      </c>
      <c r="R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974.56999999999994</v>
      </c>
      <c r="S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975.31</v>
      </c>
      <c r="T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978.39</v>
      </c>
      <c r="U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1131.5</v>
      </c>
      <c r="V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1088.44</v>
      </c>
      <c r="W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1000.21</v>
      </c>
      <c r="X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1191.71</v>
      </c>
      <c r="Y217" s="104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1061.31</v>
      </c>
    </row>
    <row r="218" spans="1:25" x14ac:dyDescent="0.2">
      <c r="A218" s="77">
        <f t="shared" si="7"/>
        <v>43177</v>
      </c>
      <c r="B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977.59</v>
      </c>
      <c r="C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976.16</v>
      </c>
      <c r="D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973.36</v>
      </c>
      <c r="E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972.22</v>
      </c>
      <c r="F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971.51</v>
      </c>
      <c r="G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972.95</v>
      </c>
      <c r="H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988.77</v>
      </c>
      <c r="I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993.71999999999991</v>
      </c>
      <c r="J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1052.8899999999999</v>
      </c>
      <c r="K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982.47</v>
      </c>
      <c r="L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983.93999999999994</v>
      </c>
      <c r="M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984.63</v>
      </c>
      <c r="N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984.89</v>
      </c>
      <c r="O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985.11</v>
      </c>
      <c r="P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984.06999999999994</v>
      </c>
      <c r="Q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984.34</v>
      </c>
      <c r="R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983.89</v>
      </c>
      <c r="S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986.12</v>
      </c>
      <c r="T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998</v>
      </c>
      <c r="U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1009.5500000000001</v>
      </c>
      <c r="V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1006.19</v>
      </c>
      <c r="W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1013.31</v>
      </c>
      <c r="X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1124.8800000000001</v>
      </c>
      <c r="Y218" s="104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1031.56</v>
      </c>
    </row>
    <row r="219" spans="1:25" x14ac:dyDescent="0.2">
      <c r="A219" s="77">
        <f t="shared" si="7"/>
        <v>43178</v>
      </c>
      <c r="B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968.12</v>
      </c>
      <c r="C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972.7399999999999</v>
      </c>
      <c r="D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971.16</v>
      </c>
      <c r="E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970.83</v>
      </c>
      <c r="F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971.01</v>
      </c>
      <c r="G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971.91</v>
      </c>
      <c r="H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991.3</v>
      </c>
      <c r="I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1019.91</v>
      </c>
      <c r="J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987.79000000000008</v>
      </c>
      <c r="K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976.81000000000006</v>
      </c>
      <c r="L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977.57</v>
      </c>
      <c r="M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977.3</v>
      </c>
      <c r="N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976.11</v>
      </c>
      <c r="O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977.65</v>
      </c>
      <c r="P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976.48</v>
      </c>
      <c r="Q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976.74999999999989</v>
      </c>
      <c r="R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976.7600000000001</v>
      </c>
      <c r="S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980.7700000000001</v>
      </c>
      <c r="T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985.29</v>
      </c>
      <c r="U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992.25</v>
      </c>
      <c r="V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1001.7199999999999</v>
      </c>
      <c r="W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1000.5300000000001</v>
      </c>
      <c r="X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1137.5700000000002</v>
      </c>
      <c r="Y219" s="104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1013.73</v>
      </c>
    </row>
    <row r="220" spans="1:25" x14ac:dyDescent="0.2">
      <c r="A220" s="77">
        <f t="shared" si="7"/>
        <v>43179</v>
      </c>
      <c r="B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970.7399999999999</v>
      </c>
      <c r="C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972.7399999999999</v>
      </c>
      <c r="D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970.96</v>
      </c>
      <c r="E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970.67</v>
      </c>
      <c r="F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970.2</v>
      </c>
      <c r="G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971.81999999999994</v>
      </c>
      <c r="H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989.19</v>
      </c>
      <c r="I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1019.91</v>
      </c>
      <c r="J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990.65</v>
      </c>
      <c r="K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978.55</v>
      </c>
      <c r="L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978.26</v>
      </c>
      <c r="M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977.8</v>
      </c>
      <c r="N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977.81</v>
      </c>
      <c r="O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979.38</v>
      </c>
      <c r="P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978.13</v>
      </c>
      <c r="Q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978.45</v>
      </c>
      <c r="R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978.38</v>
      </c>
      <c r="S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978.97</v>
      </c>
      <c r="T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987.31</v>
      </c>
      <c r="U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991.68999999999994</v>
      </c>
      <c r="V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990.56000000000006</v>
      </c>
      <c r="W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997.14</v>
      </c>
      <c r="X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1153.1500000000001</v>
      </c>
      <c r="Y220" s="104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1017.7</v>
      </c>
    </row>
    <row r="221" spans="1:25" x14ac:dyDescent="0.2">
      <c r="A221" s="77">
        <f t="shared" si="7"/>
        <v>43180</v>
      </c>
      <c r="B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987.43999999999994</v>
      </c>
      <c r="C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970.97</v>
      </c>
      <c r="D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970.2</v>
      </c>
      <c r="E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969.9799999999999</v>
      </c>
      <c r="F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970.85</v>
      </c>
      <c r="G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971.81999999999994</v>
      </c>
      <c r="H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986.43000000000006</v>
      </c>
      <c r="I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1085.5</v>
      </c>
      <c r="J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990.96999999999991</v>
      </c>
      <c r="K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1093.8200000000002</v>
      </c>
      <c r="L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1093.73</v>
      </c>
      <c r="M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1106.46</v>
      </c>
      <c r="N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1071.82</v>
      </c>
      <c r="O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1071.6899999999998</v>
      </c>
      <c r="P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1070.8499999999999</v>
      </c>
      <c r="Q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1057.3699999999999</v>
      </c>
      <c r="R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1045.6499999999999</v>
      </c>
      <c r="S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1066.6599999999999</v>
      </c>
      <c r="T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1010.5799999999999</v>
      </c>
      <c r="U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1082.3999999999999</v>
      </c>
      <c r="V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1063.54</v>
      </c>
      <c r="W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1022.6899999999999</v>
      </c>
      <c r="X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1256.02</v>
      </c>
      <c r="Y221" s="104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1037.52</v>
      </c>
    </row>
    <row r="222" spans="1:25" x14ac:dyDescent="0.2">
      <c r="A222" s="77">
        <f t="shared" si="7"/>
        <v>43181</v>
      </c>
      <c r="B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976.39</v>
      </c>
      <c r="C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992.35</v>
      </c>
      <c r="D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976.7700000000001</v>
      </c>
      <c r="E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1030.4799999999998</v>
      </c>
      <c r="F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1023.5600000000001</v>
      </c>
      <c r="G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972.95</v>
      </c>
      <c r="H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989.89</v>
      </c>
      <c r="I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985.72</v>
      </c>
      <c r="J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1027.57</v>
      </c>
      <c r="K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981.15</v>
      </c>
      <c r="L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1003.05</v>
      </c>
      <c r="M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985.49</v>
      </c>
      <c r="N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995.16</v>
      </c>
      <c r="O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994.78</v>
      </c>
      <c r="P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994.37</v>
      </c>
      <c r="Q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994.79</v>
      </c>
      <c r="R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990.24</v>
      </c>
      <c r="S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999.42</v>
      </c>
      <c r="T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1021.6700000000001</v>
      </c>
      <c r="U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1018.8000000000001</v>
      </c>
      <c r="V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1014.15</v>
      </c>
      <c r="W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1021.57</v>
      </c>
      <c r="X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1177.6100000000001</v>
      </c>
      <c r="Y222" s="104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1028.1799999999998</v>
      </c>
    </row>
    <row r="223" spans="1:25" x14ac:dyDescent="0.2">
      <c r="A223" s="77">
        <f t="shared" si="7"/>
        <v>43182</v>
      </c>
      <c r="B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983.21</v>
      </c>
      <c r="C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975.9</v>
      </c>
      <c r="D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994.91</v>
      </c>
      <c r="E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1006.63</v>
      </c>
      <c r="F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999.78000000000009</v>
      </c>
      <c r="G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983.73</v>
      </c>
      <c r="H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985.6</v>
      </c>
      <c r="I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975.78</v>
      </c>
      <c r="J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990.86</v>
      </c>
      <c r="K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992.17</v>
      </c>
      <c r="L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992.46999999999991</v>
      </c>
      <c r="M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992.72</v>
      </c>
      <c r="N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992.24</v>
      </c>
      <c r="O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992</v>
      </c>
      <c r="P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990.38</v>
      </c>
      <c r="Q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990.33</v>
      </c>
      <c r="R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990.51</v>
      </c>
      <c r="S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997.63</v>
      </c>
      <c r="T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1002.5600000000001</v>
      </c>
      <c r="U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1093.8900000000001</v>
      </c>
      <c r="V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1031.5</v>
      </c>
      <c r="W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1027.1399999999999</v>
      </c>
      <c r="X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1127.6400000000001</v>
      </c>
      <c r="Y223" s="104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1067.31</v>
      </c>
    </row>
    <row r="224" spans="1:25" x14ac:dyDescent="0.2">
      <c r="A224" s="77">
        <f t="shared" si="7"/>
        <v>43183</v>
      </c>
      <c r="B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1011.89</v>
      </c>
      <c r="C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1022.0799999999999</v>
      </c>
      <c r="D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1035.5999999999999</v>
      </c>
      <c r="E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1048.7099999999998</v>
      </c>
      <c r="F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1033.8399999999999</v>
      </c>
      <c r="G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1016.38</v>
      </c>
      <c r="H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1012.61</v>
      </c>
      <c r="I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961.13</v>
      </c>
      <c r="J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982.56999999999994</v>
      </c>
      <c r="K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986.63</v>
      </c>
      <c r="L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998.38</v>
      </c>
      <c r="M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980.83</v>
      </c>
      <c r="N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982.67</v>
      </c>
      <c r="O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981.58</v>
      </c>
      <c r="P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980.63</v>
      </c>
      <c r="Q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980.65</v>
      </c>
      <c r="R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981.71</v>
      </c>
      <c r="S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988.9899999999999</v>
      </c>
      <c r="T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1103.23</v>
      </c>
      <c r="U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1033.4299999999998</v>
      </c>
      <c r="V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1027.97</v>
      </c>
      <c r="W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1014.3000000000001</v>
      </c>
      <c r="X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1176.7000000000003</v>
      </c>
      <c r="Y224" s="104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1032.75</v>
      </c>
    </row>
    <row r="225" spans="1:27" x14ac:dyDescent="0.2">
      <c r="A225" s="77">
        <f t="shared" si="7"/>
        <v>43184</v>
      </c>
      <c r="B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978.05000000000007</v>
      </c>
      <c r="C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1029.97</v>
      </c>
      <c r="D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1042.18</v>
      </c>
      <c r="E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1056.08</v>
      </c>
      <c r="F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1056.79</v>
      </c>
      <c r="G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1017.28</v>
      </c>
      <c r="H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1038.54</v>
      </c>
      <c r="I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985.93</v>
      </c>
      <c r="J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1049.6599999999999</v>
      </c>
      <c r="K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984.86</v>
      </c>
      <c r="L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988.67</v>
      </c>
      <c r="M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984.59</v>
      </c>
      <c r="N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1018.82</v>
      </c>
      <c r="O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1015.29</v>
      </c>
      <c r="P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1035.51</v>
      </c>
      <c r="Q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1050.78</v>
      </c>
      <c r="R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1052.6699999999998</v>
      </c>
      <c r="S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1061.77</v>
      </c>
      <c r="T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1046.1399999999999</v>
      </c>
      <c r="U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1025.19</v>
      </c>
      <c r="V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1027.97</v>
      </c>
      <c r="W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1019.15</v>
      </c>
      <c r="X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1154.9700000000003</v>
      </c>
      <c r="Y225" s="104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1073.04</v>
      </c>
    </row>
    <row r="226" spans="1:27" x14ac:dyDescent="0.2">
      <c r="A226" s="77">
        <f t="shared" si="7"/>
        <v>43185</v>
      </c>
      <c r="B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994.04</v>
      </c>
      <c r="C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1025.3899999999999</v>
      </c>
      <c r="D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1044.8899999999999</v>
      </c>
      <c r="E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1059.2</v>
      </c>
      <c r="F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1059.24</v>
      </c>
      <c r="G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1017.39</v>
      </c>
      <c r="H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1027.27</v>
      </c>
      <c r="I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1004.62</v>
      </c>
      <c r="J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1007.3100000000001</v>
      </c>
      <c r="K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998.54000000000008</v>
      </c>
      <c r="L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995.31000000000006</v>
      </c>
      <c r="M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993.97</v>
      </c>
      <c r="N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993.57999999999993</v>
      </c>
      <c r="O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990.71</v>
      </c>
      <c r="P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990.73</v>
      </c>
      <c r="Q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990.32</v>
      </c>
      <c r="R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982.06999999999994</v>
      </c>
      <c r="S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985.59</v>
      </c>
      <c r="T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1008.61</v>
      </c>
      <c r="U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1015.42</v>
      </c>
      <c r="V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1012.7499999999999</v>
      </c>
      <c r="W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1009.2700000000001</v>
      </c>
      <c r="X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1078.03</v>
      </c>
      <c r="Y226" s="104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1007.0899999999999</v>
      </c>
    </row>
    <row r="227" spans="1:27" x14ac:dyDescent="0.2">
      <c r="A227" s="77">
        <f t="shared" si="7"/>
        <v>43186</v>
      </c>
      <c r="B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970.48</v>
      </c>
      <c r="C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1004.13</v>
      </c>
      <c r="D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1003.3000000000001</v>
      </c>
      <c r="E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1002.97</v>
      </c>
      <c r="F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1003.76</v>
      </c>
      <c r="G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990.79</v>
      </c>
      <c r="H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1017.1899999999999</v>
      </c>
      <c r="I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993.79000000000008</v>
      </c>
      <c r="J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1002.0400000000001</v>
      </c>
      <c r="K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989.14</v>
      </c>
      <c r="L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988.95999999999992</v>
      </c>
      <c r="M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988.81999999999994</v>
      </c>
      <c r="N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988.61</v>
      </c>
      <c r="O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987.28</v>
      </c>
      <c r="P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981.53000000000009</v>
      </c>
      <c r="Q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985.87</v>
      </c>
      <c r="R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982.07999999999993</v>
      </c>
      <c r="S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1004.88</v>
      </c>
      <c r="T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1012.9200000000001</v>
      </c>
      <c r="U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999.28000000000009</v>
      </c>
      <c r="V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1015.26</v>
      </c>
      <c r="W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1013.1999999999999</v>
      </c>
      <c r="X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1147.0400000000002</v>
      </c>
      <c r="Y227" s="104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1005.66</v>
      </c>
    </row>
    <row r="228" spans="1:27" x14ac:dyDescent="0.2">
      <c r="A228" s="77">
        <f t="shared" si="7"/>
        <v>43187</v>
      </c>
      <c r="B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970.44999999999993</v>
      </c>
      <c r="C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990.56000000000006</v>
      </c>
      <c r="D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989.96</v>
      </c>
      <c r="E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1003.47</v>
      </c>
      <c r="F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990.57</v>
      </c>
      <c r="G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1004.3</v>
      </c>
      <c r="H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1039.1399999999999</v>
      </c>
      <c r="I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995.65</v>
      </c>
      <c r="J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999.67</v>
      </c>
      <c r="K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990.37</v>
      </c>
      <c r="L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990</v>
      </c>
      <c r="M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988.9</v>
      </c>
      <c r="N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986.54</v>
      </c>
      <c r="O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986.19999999999993</v>
      </c>
      <c r="P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985.93999999999994</v>
      </c>
      <c r="Q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986.14</v>
      </c>
      <c r="R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982.42000000000007</v>
      </c>
      <c r="S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1006.5600000000001</v>
      </c>
      <c r="T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1002.4599999999999</v>
      </c>
      <c r="U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1006.61</v>
      </c>
      <c r="V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1007.59</v>
      </c>
      <c r="W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1005.91</v>
      </c>
      <c r="X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1151.0000000000002</v>
      </c>
      <c r="Y228" s="104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1000.87</v>
      </c>
    </row>
    <row r="229" spans="1:27" x14ac:dyDescent="0.2">
      <c r="A229" s="77">
        <f t="shared" si="7"/>
        <v>43188</v>
      </c>
      <c r="B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969.66</v>
      </c>
      <c r="C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981.94999999999993</v>
      </c>
      <c r="D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988.25000000000011</v>
      </c>
      <c r="E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988.06</v>
      </c>
      <c r="F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988.47</v>
      </c>
      <c r="G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988.54</v>
      </c>
      <c r="H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981.18999999999994</v>
      </c>
      <c r="I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1024.75</v>
      </c>
      <c r="J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1001.02</v>
      </c>
      <c r="K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1056.8499999999999</v>
      </c>
      <c r="L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1084.44</v>
      </c>
      <c r="M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1078.95</v>
      </c>
      <c r="N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1039.3599999999999</v>
      </c>
      <c r="O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1018.51</v>
      </c>
      <c r="P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1018.2299999999999</v>
      </c>
      <c r="Q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1004.02</v>
      </c>
      <c r="R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992.41</v>
      </c>
      <c r="S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1000.23</v>
      </c>
      <c r="T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996.96999999999991</v>
      </c>
      <c r="U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981.93</v>
      </c>
      <c r="V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1003.18</v>
      </c>
      <c r="W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1011.84</v>
      </c>
      <c r="X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1169.42</v>
      </c>
      <c r="Y229" s="104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993.82</v>
      </c>
    </row>
    <row r="230" spans="1:27" x14ac:dyDescent="0.2">
      <c r="A230" s="77">
        <f t="shared" si="7"/>
        <v>43189</v>
      </c>
      <c r="B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970.19</v>
      </c>
      <c r="C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982.44</v>
      </c>
      <c r="D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1002.07</v>
      </c>
      <c r="E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1001.8</v>
      </c>
      <c r="F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988.72</v>
      </c>
      <c r="G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989.26</v>
      </c>
      <c r="H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984.63</v>
      </c>
      <c r="I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1005.88</v>
      </c>
      <c r="J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983.04000000000008</v>
      </c>
      <c r="K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1037.1999999999998</v>
      </c>
      <c r="L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1052.47</v>
      </c>
      <c r="M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1051.79</v>
      </c>
      <c r="N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1019.78</v>
      </c>
      <c r="O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1003.2700000000001</v>
      </c>
      <c r="P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1003.32</v>
      </c>
      <c r="Q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991.9</v>
      </c>
      <c r="R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992.06</v>
      </c>
      <c r="S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1000.69</v>
      </c>
      <c r="T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991.31000000000006</v>
      </c>
      <c r="U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980.68999999999994</v>
      </c>
      <c r="V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1000.86</v>
      </c>
      <c r="W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1007.05</v>
      </c>
      <c r="X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1217.23</v>
      </c>
      <c r="Y230" s="134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1100.1600000000001</v>
      </c>
    </row>
    <row r="231" spans="1:27" x14ac:dyDescent="0.2">
      <c r="A231" s="77">
        <f t="shared" si="7"/>
        <v>43190</v>
      </c>
      <c r="B231" s="134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973.9</v>
      </c>
      <c r="C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975.6</v>
      </c>
      <c r="D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1001.9</v>
      </c>
      <c r="E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1001.66</v>
      </c>
      <c r="F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1015.98</v>
      </c>
      <c r="G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1016.3000000000001</v>
      </c>
      <c r="H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992.17</v>
      </c>
      <c r="I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992.23</v>
      </c>
      <c r="J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975.82999999999993</v>
      </c>
      <c r="K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976.91000000000008</v>
      </c>
      <c r="L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964.65000000000009</v>
      </c>
      <c r="M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975.19999999999993</v>
      </c>
      <c r="N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977.21</v>
      </c>
      <c r="O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977.01</v>
      </c>
      <c r="P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976.17</v>
      </c>
      <c r="Q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962.43</v>
      </c>
      <c r="R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992.6</v>
      </c>
      <c r="S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1018.82</v>
      </c>
      <c r="T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1008.07</v>
      </c>
      <c r="U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982.52</v>
      </c>
      <c r="V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996.75</v>
      </c>
      <c r="W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1002.4799999999999</v>
      </c>
      <c r="X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1228.43</v>
      </c>
      <c r="Y231" s="142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1126.18</v>
      </c>
    </row>
    <row r="232" spans="1:27" ht="12.75" customHeight="1" x14ac:dyDescent="0.25">
      <c r="A232" s="91"/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3"/>
    </row>
    <row r="233" spans="1:27" x14ac:dyDescent="0.25">
      <c r="A233" s="85" t="s">
        <v>151</v>
      </c>
      <c r="B233" s="76"/>
      <c r="C233" s="76"/>
      <c r="D233" s="76"/>
    </row>
    <row r="234" spans="1:27" ht="12.75" x14ac:dyDescent="0.2">
      <c r="A234" s="172" t="s">
        <v>48</v>
      </c>
      <c r="B234" s="175" t="s">
        <v>121</v>
      </c>
      <c r="C234" s="176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7"/>
    </row>
    <row r="235" spans="1:27" ht="12.75" x14ac:dyDescent="0.2">
      <c r="A235" s="173"/>
      <c r="B235" s="178"/>
      <c r="C235" s="179"/>
      <c r="D235" s="179"/>
      <c r="E235" s="179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80"/>
    </row>
    <row r="236" spans="1:27" ht="12.75" customHeight="1" x14ac:dyDescent="0.2">
      <c r="A236" s="173"/>
      <c r="B236" s="181" t="s">
        <v>122</v>
      </c>
      <c r="C236" s="170" t="s">
        <v>123</v>
      </c>
      <c r="D236" s="170" t="s">
        <v>124</v>
      </c>
      <c r="E236" s="170" t="s">
        <v>125</v>
      </c>
      <c r="F236" s="170" t="s">
        <v>126</v>
      </c>
      <c r="G236" s="170" t="s">
        <v>127</v>
      </c>
      <c r="H236" s="170" t="s">
        <v>128</v>
      </c>
      <c r="I236" s="170" t="s">
        <v>129</v>
      </c>
      <c r="J236" s="170" t="s">
        <v>130</v>
      </c>
      <c r="K236" s="170" t="s">
        <v>131</v>
      </c>
      <c r="L236" s="170" t="s">
        <v>132</v>
      </c>
      <c r="M236" s="170" t="s">
        <v>133</v>
      </c>
      <c r="N236" s="183" t="s">
        <v>134</v>
      </c>
      <c r="O236" s="170" t="s">
        <v>135</v>
      </c>
      <c r="P236" s="170" t="s">
        <v>136</v>
      </c>
      <c r="Q236" s="170" t="s">
        <v>137</v>
      </c>
      <c r="R236" s="170" t="s">
        <v>138</v>
      </c>
      <c r="S236" s="170" t="s">
        <v>139</v>
      </c>
      <c r="T236" s="170" t="s">
        <v>140</v>
      </c>
      <c r="U236" s="170" t="s">
        <v>141</v>
      </c>
      <c r="V236" s="170" t="s">
        <v>142</v>
      </c>
      <c r="W236" s="170" t="s">
        <v>143</v>
      </c>
      <c r="X236" s="170" t="s">
        <v>144</v>
      </c>
      <c r="Y236" s="170" t="s">
        <v>145</v>
      </c>
    </row>
    <row r="237" spans="1:27" ht="11.25" customHeight="1" x14ac:dyDescent="0.2">
      <c r="A237" s="174"/>
      <c r="B237" s="182"/>
      <c r="C237" s="171"/>
      <c r="D237" s="171"/>
      <c r="E237" s="171"/>
      <c r="F237" s="171"/>
      <c r="G237" s="171"/>
      <c r="H237" s="171"/>
      <c r="I237" s="171"/>
      <c r="J237" s="171"/>
      <c r="K237" s="171"/>
      <c r="L237" s="171"/>
      <c r="M237" s="171"/>
      <c r="N237" s="184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</row>
    <row r="238" spans="1:27" ht="15.75" customHeight="1" x14ac:dyDescent="0.2">
      <c r="A238" s="77">
        <f>A201</f>
        <v>43160</v>
      </c>
      <c r="B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1074.1099999999999</v>
      </c>
      <c r="C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921.8</v>
      </c>
      <c r="D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908.12</v>
      </c>
      <c r="E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904.07999999999993</v>
      </c>
      <c r="F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910.85</v>
      </c>
      <c r="G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941.17</v>
      </c>
      <c r="H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1043.3699999999999</v>
      </c>
      <c r="I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1177.8700000000001</v>
      </c>
      <c r="J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971.62</v>
      </c>
      <c r="K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1152.2</v>
      </c>
      <c r="L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1193.79</v>
      </c>
      <c r="M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1221.5800000000002</v>
      </c>
      <c r="N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1209.94</v>
      </c>
      <c r="O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1209.6100000000001</v>
      </c>
      <c r="P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1226.22</v>
      </c>
      <c r="Q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1213.0600000000002</v>
      </c>
      <c r="R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1213.56</v>
      </c>
      <c r="S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1161.3700000000001</v>
      </c>
      <c r="T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1132.3500000000001</v>
      </c>
      <c r="U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1141.4000000000001</v>
      </c>
      <c r="V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1091.28</v>
      </c>
      <c r="W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998.39</v>
      </c>
      <c r="X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1312.71</v>
      </c>
      <c r="Y238" s="104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1147.1300000000001</v>
      </c>
      <c r="AA238" s="78"/>
    </row>
    <row r="239" spans="1:27" x14ac:dyDescent="0.2">
      <c r="A239" s="77">
        <f>A238+1</f>
        <v>43161</v>
      </c>
      <c r="B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1042.07</v>
      </c>
      <c r="C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948.68000000000006</v>
      </c>
      <c r="D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916.04</v>
      </c>
      <c r="E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904.93</v>
      </c>
      <c r="F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911.87</v>
      </c>
      <c r="G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914.54000000000008</v>
      </c>
      <c r="H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1010.2700000000001</v>
      </c>
      <c r="I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1111.0700000000002</v>
      </c>
      <c r="J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959.65</v>
      </c>
      <c r="K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1067.4699999999998</v>
      </c>
      <c r="L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1120.3400000000001</v>
      </c>
      <c r="M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1097.9900000000002</v>
      </c>
      <c r="N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1056.0999999999999</v>
      </c>
      <c r="O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1055.58</v>
      </c>
      <c r="P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1055.81</v>
      </c>
      <c r="Q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1055.9099999999999</v>
      </c>
      <c r="R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1055.8799999999999</v>
      </c>
      <c r="S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1079.0999999999999</v>
      </c>
      <c r="T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1101.1400000000001</v>
      </c>
      <c r="U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1119.42</v>
      </c>
      <c r="V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1080.0899999999999</v>
      </c>
      <c r="W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1011.9599999999999</v>
      </c>
      <c r="X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1253.8000000000002</v>
      </c>
      <c r="Y239" s="104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1155.9100000000001</v>
      </c>
    </row>
    <row r="240" spans="1:27" x14ac:dyDescent="0.2">
      <c r="A240" s="77">
        <f t="shared" ref="A240:A268" si="8">A239+1</f>
        <v>43162</v>
      </c>
      <c r="B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1035.3999999999999</v>
      </c>
      <c r="C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946.46999999999991</v>
      </c>
      <c r="D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949.06999999999994</v>
      </c>
      <c r="E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948.83</v>
      </c>
      <c r="F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949.30000000000007</v>
      </c>
      <c r="G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950.43000000000006</v>
      </c>
      <c r="H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943.04</v>
      </c>
      <c r="I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957.97</v>
      </c>
      <c r="J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984.84999999999991</v>
      </c>
      <c r="K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945.38</v>
      </c>
      <c r="L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978.5</v>
      </c>
      <c r="M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978.48</v>
      </c>
      <c r="N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928.23</v>
      </c>
      <c r="O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939.62</v>
      </c>
      <c r="P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959.16</v>
      </c>
      <c r="Q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959.29</v>
      </c>
      <c r="R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945.31999999999994</v>
      </c>
      <c r="S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1020.27</v>
      </c>
      <c r="T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1002.13</v>
      </c>
      <c r="U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1004.96</v>
      </c>
      <c r="V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962.13</v>
      </c>
      <c r="W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999.59</v>
      </c>
      <c r="X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1219.94</v>
      </c>
      <c r="Y240" s="104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1125.21</v>
      </c>
    </row>
    <row r="241" spans="1:25" x14ac:dyDescent="0.2">
      <c r="A241" s="77">
        <f t="shared" si="8"/>
        <v>43163</v>
      </c>
      <c r="B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990.32999999999993</v>
      </c>
      <c r="C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940.02</v>
      </c>
      <c r="D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938.79</v>
      </c>
      <c r="E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936.16</v>
      </c>
      <c r="F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937.09</v>
      </c>
      <c r="G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937.79</v>
      </c>
      <c r="H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979.20999999999992</v>
      </c>
      <c r="I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954.93999999999994</v>
      </c>
      <c r="J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1029.9899999999998</v>
      </c>
      <c r="K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947.3</v>
      </c>
      <c r="L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939.47</v>
      </c>
      <c r="M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949.20999999999992</v>
      </c>
      <c r="N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949.2600000000001</v>
      </c>
      <c r="O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948.08999999999992</v>
      </c>
      <c r="P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949.57</v>
      </c>
      <c r="Q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948.25</v>
      </c>
      <c r="R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948.1</v>
      </c>
      <c r="S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1036.6399999999999</v>
      </c>
      <c r="T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983.91</v>
      </c>
      <c r="U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986.86</v>
      </c>
      <c r="V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950.58</v>
      </c>
      <c r="W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1000.53</v>
      </c>
      <c r="X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1203.8300000000002</v>
      </c>
      <c r="Y241" s="104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1085.6000000000001</v>
      </c>
    </row>
    <row r="242" spans="1:25" x14ac:dyDescent="0.2">
      <c r="A242" s="77">
        <f t="shared" si="8"/>
        <v>43164</v>
      </c>
      <c r="B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1045.6999999999998</v>
      </c>
      <c r="C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921.71</v>
      </c>
      <c r="D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920.54</v>
      </c>
      <c r="E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917.87</v>
      </c>
      <c r="F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914.33999999999992</v>
      </c>
      <c r="G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934.82999999999993</v>
      </c>
      <c r="H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1026.1699999999998</v>
      </c>
      <c r="I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1125.6300000000001</v>
      </c>
      <c r="J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932.09</v>
      </c>
      <c r="K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1118.2900000000002</v>
      </c>
      <c r="L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1184.23</v>
      </c>
      <c r="M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1115.1000000000001</v>
      </c>
      <c r="N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1097.3400000000001</v>
      </c>
      <c r="O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1096.99</v>
      </c>
      <c r="P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1097.49</v>
      </c>
      <c r="Q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1097.4100000000001</v>
      </c>
      <c r="R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1096.8000000000002</v>
      </c>
      <c r="S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1158.3300000000002</v>
      </c>
      <c r="T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1115.0300000000002</v>
      </c>
      <c r="U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1197.9100000000001</v>
      </c>
      <c r="V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1156.9000000000001</v>
      </c>
      <c r="W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1083.4299999999998</v>
      </c>
      <c r="X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1292.76</v>
      </c>
      <c r="Y242" s="104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1199.3100000000002</v>
      </c>
    </row>
    <row r="243" spans="1:25" x14ac:dyDescent="0.2">
      <c r="A243" s="77">
        <f t="shared" si="8"/>
        <v>43165</v>
      </c>
      <c r="B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1062.77</v>
      </c>
      <c r="C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966.8</v>
      </c>
      <c r="D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912.69999999999993</v>
      </c>
      <c r="E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911.65</v>
      </c>
      <c r="F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910.64</v>
      </c>
      <c r="G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919.84</v>
      </c>
      <c r="H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1023.15</v>
      </c>
      <c r="I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1107.27</v>
      </c>
      <c r="J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928.11</v>
      </c>
      <c r="K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1058.83</v>
      </c>
      <c r="L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1109.6300000000001</v>
      </c>
      <c r="M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1101.96</v>
      </c>
      <c r="N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1070.01</v>
      </c>
      <c r="O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1068.8899999999999</v>
      </c>
      <c r="P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1071.9499999999998</v>
      </c>
      <c r="Q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1072.73</v>
      </c>
      <c r="R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1095.31</v>
      </c>
      <c r="S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1126.25</v>
      </c>
      <c r="T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1084.17</v>
      </c>
      <c r="U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1133.5900000000001</v>
      </c>
      <c r="V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1101.5600000000002</v>
      </c>
      <c r="W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1056.8699999999999</v>
      </c>
      <c r="X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1248.4900000000002</v>
      </c>
      <c r="Y243" s="104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1160.77</v>
      </c>
    </row>
    <row r="244" spans="1:25" x14ac:dyDescent="0.2">
      <c r="A244" s="77">
        <f t="shared" si="8"/>
        <v>43166</v>
      </c>
      <c r="B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1013.6999999999999</v>
      </c>
      <c r="C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915.55000000000007</v>
      </c>
      <c r="D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913.27</v>
      </c>
      <c r="E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908.79</v>
      </c>
      <c r="F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910.06000000000006</v>
      </c>
      <c r="G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913.31</v>
      </c>
      <c r="H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988.99</v>
      </c>
      <c r="I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1027.8399999999999</v>
      </c>
      <c r="J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928.13</v>
      </c>
      <c r="K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1021.6800000000001</v>
      </c>
      <c r="L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1109.6400000000001</v>
      </c>
      <c r="M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1099.46</v>
      </c>
      <c r="N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1056.49</v>
      </c>
      <c r="O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1026.03</v>
      </c>
      <c r="P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1027.2299999999998</v>
      </c>
      <c r="Q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997.33</v>
      </c>
      <c r="R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990.52</v>
      </c>
      <c r="S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1053.58</v>
      </c>
      <c r="T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1093.6500000000001</v>
      </c>
      <c r="U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1134.26</v>
      </c>
      <c r="V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1075.26</v>
      </c>
      <c r="W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1003.24</v>
      </c>
      <c r="X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1227.4700000000003</v>
      </c>
      <c r="Y244" s="104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1144.78</v>
      </c>
    </row>
    <row r="245" spans="1:25" x14ac:dyDescent="0.2">
      <c r="A245" s="77">
        <f t="shared" si="8"/>
        <v>43167</v>
      </c>
      <c r="B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1016.46</v>
      </c>
      <c r="C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946.58</v>
      </c>
      <c r="D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919.57</v>
      </c>
      <c r="E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918.25000000000011</v>
      </c>
      <c r="F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919.19999999999993</v>
      </c>
      <c r="G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920.51</v>
      </c>
      <c r="H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949.52</v>
      </c>
      <c r="I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982.13</v>
      </c>
      <c r="J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936.81999999999994</v>
      </c>
      <c r="K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936.81999999999994</v>
      </c>
      <c r="L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924.77</v>
      </c>
      <c r="M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925.75000000000011</v>
      </c>
      <c r="N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925.49</v>
      </c>
      <c r="O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925.53</v>
      </c>
      <c r="P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925.57999999999993</v>
      </c>
      <c r="Q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925.86</v>
      </c>
      <c r="R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928.43</v>
      </c>
      <c r="S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1010.86</v>
      </c>
      <c r="T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1059.8499999999999</v>
      </c>
      <c r="U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1149.53</v>
      </c>
      <c r="V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1078.25</v>
      </c>
      <c r="W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950.04</v>
      </c>
      <c r="X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1191.3500000000001</v>
      </c>
      <c r="Y245" s="104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1114.73</v>
      </c>
    </row>
    <row r="246" spans="1:25" x14ac:dyDescent="0.2">
      <c r="A246" s="77">
        <f t="shared" si="8"/>
        <v>43168</v>
      </c>
      <c r="B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1015.56</v>
      </c>
      <c r="C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966.42000000000007</v>
      </c>
      <c r="D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917.55000000000007</v>
      </c>
      <c r="E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916.4</v>
      </c>
      <c r="F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917.29</v>
      </c>
      <c r="G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929.6</v>
      </c>
      <c r="H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969.71999999999991</v>
      </c>
      <c r="I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1003.7700000000001</v>
      </c>
      <c r="J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924.69999999999993</v>
      </c>
      <c r="K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1030.26</v>
      </c>
      <c r="L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1069.3599999999999</v>
      </c>
      <c r="M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1056.82</v>
      </c>
      <c r="N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1044.1199999999999</v>
      </c>
      <c r="O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1016.6999999999999</v>
      </c>
      <c r="P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988.18</v>
      </c>
      <c r="Q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988.24</v>
      </c>
      <c r="R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973.98</v>
      </c>
      <c r="S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1052.68</v>
      </c>
      <c r="T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1044.5</v>
      </c>
      <c r="U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1118.1500000000001</v>
      </c>
      <c r="V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1030.24</v>
      </c>
      <c r="W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952.37</v>
      </c>
      <c r="X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1254.99</v>
      </c>
      <c r="Y246" s="104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1125.4900000000002</v>
      </c>
    </row>
    <row r="247" spans="1:25" x14ac:dyDescent="0.2">
      <c r="A247" s="77">
        <f t="shared" si="8"/>
        <v>43169</v>
      </c>
      <c r="B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1015.09</v>
      </c>
      <c r="C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946.15</v>
      </c>
      <c r="D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910.43</v>
      </c>
      <c r="E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909.93</v>
      </c>
      <c r="F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910.7399999999999</v>
      </c>
      <c r="G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917.81</v>
      </c>
      <c r="H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945.77</v>
      </c>
      <c r="I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1003.96</v>
      </c>
      <c r="J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925.16</v>
      </c>
      <c r="K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1032.3599999999999</v>
      </c>
      <c r="L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1075.8599999999999</v>
      </c>
      <c r="M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1060.23</v>
      </c>
      <c r="N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1049</v>
      </c>
      <c r="O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1020.99</v>
      </c>
      <c r="P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993.29</v>
      </c>
      <c r="Q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992.67000000000007</v>
      </c>
      <c r="R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974.93000000000006</v>
      </c>
      <c r="S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1046.21</v>
      </c>
      <c r="T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1041.6699999999998</v>
      </c>
      <c r="U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1119.17</v>
      </c>
      <c r="V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1031.1199999999999</v>
      </c>
      <c r="W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951.46</v>
      </c>
      <c r="X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1244.92</v>
      </c>
      <c r="Y247" s="104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1148.25</v>
      </c>
    </row>
    <row r="248" spans="1:25" x14ac:dyDescent="0.2">
      <c r="A248" s="77">
        <f t="shared" si="8"/>
        <v>43170</v>
      </c>
      <c r="B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987.90000000000009</v>
      </c>
      <c r="C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953.24</v>
      </c>
      <c r="D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917.26</v>
      </c>
      <c r="E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920.55000000000007</v>
      </c>
      <c r="F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921.21999999999991</v>
      </c>
      <c r="G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922.48</v>
      </c>
      <c r="H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941.37</v>
      </c>
      <c r="I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933.15</v>
      </c>
      <c r="J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936.5</v>
      </c>
      <c r="K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937.52</v>
      </c>
      <c r="L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924.82999999999993</v>
      </c>
      <c r="M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925.1</v>
      </c>
      <c r="N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955.96</v>
      </c>
      <c r="O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941.74999999999989</v>
      </c>
      <c r="P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925.57999999999993</v>
      </c>
      <c r="Q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925.79000000000008</v>
      </c>
      <c r="R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941.68</v>
      </c>
      <c r="S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1007.6</v>
      </c>
      <c r="T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1036.25</v>
      </c>
      <c r="U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1076.5999999999999</v>
      </c>
      <c r="V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1025.3499999999999</v>
      </c>
      <c r="W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949.06</v>
      </c>
      <c r="X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1211.1600000000001</v>
      </c>
      <c r="Y248" s="104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1125.7700000000002</v>
      </c>
    </row>
    <row r="249" spans="1:25" x14ac:dyDescent="0.2">
      <c r="A249" s="77">
        <f t="shared" si="8"/>
        <v>43171</v>
      </c>
      <c r="B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1009.41</v>
      </c>
      <c r="C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913.71999999999991</v>
      </c>
      <c r="D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920.34</v>
      </c>
      <c r="E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918.45</v>
      </c>
      <c r="F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918.20999999999992</v>
      </c>
      <c r="G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920.95999999999992</v>
      </c>
      <c r="H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1004.4</v>
      </c>
      <c r="I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1105.3200000000002</v>
      </c>
      <c r="J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926.98</v>
      </c>
      <c r="K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986.21</v>
      </c>
      <c r="L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1002.7900000000001</v>
      </c>
      <c r="M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983.15</v>
      </c>
      <c r="N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983.88</v>
      </c>
      <c r="O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925.18000000000006</v>
      </c>
      <c r="P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928.31</v>
      </c>
      <c r="Q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928.06000000000006</v>
      </c>
      <c r="R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927.83</v>
      </c>
      <c r="S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987.48</v>
      </c>
      <c r="T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1010.2199999999999</v>
      </c>
      <c r="U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1091.8500000000001</v>
      </c>
      <c r="V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1049.76</v>
      </c>
      <c r="W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977.38</v>
      </c>
      <c r="X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1233.1500000000001</v>
      </c>
      <c r="Y249" s="104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1126.01</v>
      </c>
    </row>
    <row r="250" spans="1:25" x14ac:dyDescent="0.2">
      <c r="A250" s="77">
        <f t="shared" si="8"/>
        <v>43172</v>
      </c>
      <c r="B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997.61</v>
      </c>
      <c r="C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909.19</v>
      </c>
      <c r="D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906.87</v>
      </c>
      <c r="E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905.93999999999994</v>
      </c>
      <c r="F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905.28000000000009</v>
      </c>
      <c r="G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915.49999999999989</v>
      </c>
      <c r="H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932.31999999999994</v>
      </c>
      <c r="I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1027.1099999999999</v>
      </c>
      <c r="J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936.34</v>
      </c>
      <c r="K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971.87</v>
      </c>
      <c r="L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1005.1899999999999</v>
      </c>
      <c r="M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987.31999999999994</v>
      </c>
      <c r="N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982.21</v>
      </c>
      <c r="O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925.63</v>
      </c>
      <c r="P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924.37</v>
      </c>
      <c r="Q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924.29</v>
      </c>
      <c r="R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924.55</v>
      </c>
      <c r="S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986.5</v>
      </c>
      <c r="T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973.43999999999994</v>
      </c>
      <c r="U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1039.6199999999999</v>
      </c>
      <c r="V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1020.36</v>
      </c>
      <c r="W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938.93</v>
      </c>
      <c r="X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1185.27</v>
      </c>
      <c r="Y250" s="104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1102.9900000000002</v>
      </c>
    </row>
    <row r="251" spans="1:25" x14ac:dyDescent="0.2">
      <c r="A251" s="77">
        <f t="shared" si="8"/>
        <v>43173</v>
      </c>
      <c r="B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999.00000000000011</v>
      </c>
      <c r="C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925.79000000000008</v>
      </c>
      <c r="D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908.78</v>
      </c>
      <c r="E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907.84999999999991</v>
      </c>
      <c r="F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904.74</v>
      </c>
      <c r="G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907.06000000000006</v>
      </c>
      <c r="H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960.84</v>
      </c>
      <c r="I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1088.94</v>
      </c>
      <c r="J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923.5</v>
      </c>
      <c r="K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975.68000000000006</v>
      </c>
      <c r="L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944.91</v>
      </c>
      <c r="M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937.19</v>
      </c>
      <c r="N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925.69999999999993</v>
      </c>
      <c r="O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924.89</v>
      </c>
      <c r="P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922.48</v>
      </c>
      <c r="Q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970.28</v>
      </c>
      <c r="R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1004.41</v>
      </c>
      <c r="S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1020.74</v>
      </c>
      <c r="T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1022.77</v>
      </c>
      <c r="U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1073.3699999999999</v>
      </c>
      <c r="V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1056.26</v>
      </c>
      <c r="W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985.14</v>
      </c>
      <c r="X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1202.1600000000001</v>
      </c>
      <c r="Y251" s="104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1104.7200000000003</v>
      </c>
    </row>
    <row r="252" spans="1:25" x14ac:dyDescent="0.2">
      <c r="A252" s="77">
        <f t="shared" si="8"/>
        <v>43174</v>
      </c>
      <c r="B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1002.29</v>
      </c>
      <c r="C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916.87</v>
      </c>
      <c r="D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908.28</v>
      </c>
      <c r="E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906.33</v>
      </c>
      <c r="F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906.8</v>
      </c>
      <c r="G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910.22</v>
      </c>
      <c r="H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987.62</v>
      </c>
      <c r="I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1128.6200000000001</v>
      </c>
      <c r="J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957.68</v>
      </c>
      <c r="K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1066.4299999999998</v>
      </c>
      <c r="L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1118.2900000000002</v>
      </c>
      <c r="M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1129.45</v>
      </c>
      <c r="N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1084.21</v>
      </c>
      <c r="O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1070.9299999999998</v>
      </c>
      <c r="P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1072.3499999999999</v>
      </c>
      <c r="Q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1065.93</v>
      </c>
      <c r="R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1065.77</v>
      </c>
      <c r="S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1104.3400000000001</v>
      </c>
      <c r="T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1089.17</v>
      </c>
      <c r="U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1146.79</v>
      </c>
      <c r="V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1101.6100000000001</v>
      </c>
      <c r="W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1012.58</v>
      </c>
      <c r="X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1214.26</v>
      </c>
      <c r="Y252" s="104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1115.1600000000001</v>
      </c>
    </row>
    <row r="253" spans="1:25" x14ac:dyDescent="0.2">
      <c r="A253" s="77">
        <f t="shared" si="8"/>
        <v>43175</v>
      </c>
      <c r="B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1018.03</v>
      </c>
      <c r="C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941.67</v>
      </c>
      <c r="D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907.9799999999999</v>
      </c>
      <c r="E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907.68</v>
      </c>
      <c r="F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907.1</v>
      </c>
      <c r="G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910.99</v>
      </c>
      <c r="H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1014.49</v>
      </c>
      <c r="I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1160.1500000000001</v>
      </c>
      <c r="J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971.7399999999999</v>
      </c>
      <c r="K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1079.4499999999998</v>
      </c>
      <c r="L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1123.3900000000001</v>
      </c>
      <c r="M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1125.71</v>
      </c>
      <c r="N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1105.3800000000001</v>
      </c>
      <c r="O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1092.01</v>
      </c>
      <c r="P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1080.49</v>
      </c>
      <c r="Q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1084.93</v>
      </c>
      <c r="R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1096.1100000000001</v>
      </c>
      <c r="S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1120.5900000000001</v>
      </c>
      <c r="T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1092.1000000000001</v>
      </c>
      <c r="U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1145.5400000000002</v>
      </c>
      <c r="V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1106.97</v>
      </c>
      <c r="W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1020.84</v>
      </c>
      <c r="X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1233.17</v>
      </c>
      <c r="Y253" s="104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1100.1200000000001</v>
      </c>
    </row>
    <row r="254" spans="1:25" x14ac:dyDescent="0.2">
      <c r="A254" s="77">
        <f t="shared" si="8"/>
        <v>43176</v>
      </c>
      <c r="B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960.5200000000001</v>
      </c>
      <c r="C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920.84</v>
      </c>
      <c r="D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912.63</v>
      </c>
      <c r="E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911.74999999999989</v>
      </c>
      <c r="F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906.12</v>
      </c>
      <c r="G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907.22</v>
      </c>
      <c r="H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935.46</v>
      </c>
      <c r="I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991.43999999999994</v>
      </c>
      <c r="J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918.49</v>
      </c>
      <c r="K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921.81999999999994</v>
      </c>
      <c r="L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971.66</v>
      </c>
      <c r="M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971.48</v>
      </c>
      <c r="N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941.86</v>
      </c>
      <c r="O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922.77</v>
      </c>
      <c r="P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920.08999999999992</v>
      </c>
      <c r="Q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920.47</v>
      </c>
      <c r="R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920.94999999999993</v>
      </c>
      <c r="S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921.65</v>
      </c>
      <c r="T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924.55</v>
      </c>
      <c r="U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1068.6499999999999</v>
      </c>
      <c r="V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1028.1199999999999</v>
      </c>
      <c r="W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945.08</v>
      </c>
      <c r="X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1125.3200000000002</v>
      </c>
      <c r="Y254" s="104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1002.5899999999999</v>
      </c>
    </row>
    <row r="255" spans="1:25" x14ac:dyDescent="0.2">
      <c r="A255" s="77">
        <f t="shared" si="8"/>
        <v>43177</v>
      </c>
      <c r="B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923.8</v>
      </c>
      <c r="C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922.45</v>
      </c>
      <c r="D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919.81999999999994</v>
      </c>
      <c r="E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918.74</v>
      </c>
      <c r="F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918.06999999999994</v>
      </c>
      <c r="G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919.42000000000007</v>
      </c>
      <c r="H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934.32</v>
      </c>
      <c r="I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938.9799999999999</v>
      </c>
      <c r="J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994.67</v>
      </c>
      <c r="K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928.39</v>
      </c>
      <c r="L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929.77</v>
      </c>
      <c r="M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930.42</v>
      </c>
      <c r="N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930.66000000000008</v>
      </c>
      <c r="O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930.87</v>
      </c>
      <c r="P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929.89</v>
      </c>
      <c r="Q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930.14</v>
      </c>
      <c r="R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929.73</v>
      </c>
      <c r="S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931.83</v>
      </c>
      <c r="T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943</v>
      </c>
      <c r="U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953.87</v>
      </c>
      <c r="V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950.71</v>
      </c>
      <c r="W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957.41</v>
      </c>
      <c r="X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1062.4199999999998</v>
      </c>
      <c r="Y255" s="104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974.59</v>
      </c>
    </row>
    <row r="256" spans="1:25" x14ac:dyDescent="0.2">
      <c r="A256" s="77">
        <f t="shared" si="8"/>
        <v>43178</v>
      </c>
      <c r="B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914.88</v>
      </c>
      <c r="C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919.2299999999999</v>
      </c>
      <c r="D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917.74</v>
      </c>
      <c r="E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917.43</v>
      </c>
      <c r="F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917.6</v>
      </c>
      <c r="G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918.44</v>
      </c>
      <c r="H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936.68999999999994</v>
      </c>
      <c r="I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963.62</v>
      </c>
      <c r="J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933.39</v>
      </c>
      <c r="K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923.06000000000006</v>
      </c>
      <c r="L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923.77</v>
      </c>
      <c r="M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923.52</v>
      </c>
      <c r="N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922.4</v>
      </c>
      <c r="O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923.84999999999991</v>
      </c>
      <c r="P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922.75</v>
      </c>
      <c r="Q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922.99999999999989</v>
      </c>
      <c r="R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923.0100000000001</v>
      </c>
      <c r="S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926.78000000000009</v>
      </c>
      <c r="T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931.04</v>
      </c>
      <c r="U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937.59</v>
      </c>
      <c r="V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946.49999999999989</v>
      </c>
      <c r="W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945.38</v>
      </c>
      <c r="X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1074.3599999999999</v>
      </c>
      <c r="Y256" s="104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957.81000000000006</v>
      </c>
    </row>
    <row r="257" spans="1:25" x14ac:dyDescent="0.2">
      <c r="A257" s="77">
        <f t="shared" si="8"/>
        <v>43179</v>
      </c>
      <c r="B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917.35</v>
      </c>
      <c r="C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919.2299999999999</v>
      </c>
      <c r="D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917.55000000000007</v>
      </c>
      <c r="E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917.28</v>
      </c>
      <c r="F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916.84</v>
      </c>
      <c r="G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918.36</v>
      </c>
      <c r="H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934.71</v>
      </c>
      <c r="I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963.62</v>
      </c>
      <c r="J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936.07999999999993</v>
      </c>
      <c r="K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924.69999999999993</v>
      </c>
      <c r="L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924.42</v>
      </c>
      <c r="M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923.9899999999999</v>
      </c>
      <c r="N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923.99999999999989</v>
      </c>
      <c r="O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925.48</v>
      </c>
      <c r="P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924.30000000000007</v>
      </c>
      <c r="Q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924.6</v>
      </c>
      <c r="R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924.53</v>
      </c>
      <c r="S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925.09</v>
      </c>
      <c r="T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932.93999999999994</v>
      </c>
      <c r="U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937.06000000000006</v>
      </c>
      <c r="V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936</v>
      </c>
      <c r="W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942.2</v>
      </c>
      <c r="X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1089.0200000000002</v>
      </c>
      <c r="Y257" s="104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961.54000000000008</v>
      </c>
    </row>
    <row r="258" spans="1:25" x14ac:dyDescent="0.2">
      <c r="A258" s="77">
        <f t="shared" si="8"/>
        <v>43180</v>
      </c>
      <c r="B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933.06</v>
      </c>
      <c r="C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917.57</v>
      </c>
      <c r="D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916.84</v>
      </c>
      <c r="E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916.63</v>
      </c>
      <c r="F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917.44999999999993</v>
      </c>
      <c r="G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918.36</v>
      </c>
      <c r="H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932.11</v>
      </c>
      <c r="I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1025.3499999999999</v>
      </c>
      <c r="J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936.38</v>
      </c>
      <c r="K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1033.19</v>
      </c>
      <c r="L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1033.1099999999999</v>
      </c>
      <c r="M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1045.08</v>
      </c>
      <c r="N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1012.48</v>
      </c>
      <c r="O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1012.36</v>
      </c>
      <c r="P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1011.57</v>
      </c>
      <c r="Q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998.88</v>
      </c>
      <c r="R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987.85</v>
      </c>
      <c r="S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1007.62</v>
      </c>
      <c r="T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954.83999999999992</v>
      </c>
      <c r="U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1022.43</v>
      </c>
      <c r="V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1004.6899999999999</v>
      </c>
      <c r="W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966.2399999999999</v>
      </c>
      <c r="X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1185.8500000000001</v>
      </c>
      <c r="Y258" s="104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980.19999999999993</v>
      </c>
    </row>
    <row r="259" spans="1:25" x14ac:dyDescent="0.2">
      <c r="A259" s="77">
        <f t="shared" si="8"/>
        <v>43181</v>
      </c>
      <c r="B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922.67</v>
      </c>
      <c r="C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937.68999999999994</v>
      </c>
      <c r="D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923.0200000000001</v>
      </c>
      <c r="E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973.57999999999993</v>
      </c>
      <c r="F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967.06000000000006</v>
      </c>
      <c r="G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919.42000000000007</v>
      </c>
      <c r="H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935.37</v>
      </c>
      <c r="I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931.43999999999994</v>
      </c>
      <c r="J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970.83</v>
      </c>
      <c r="K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927.14</v>
      </c>
      <c r="L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947.76</v>
      </c>
      <c r="M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931.23</v>
      </c>
      <c r="N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940.33</v>
      </c>
      <c r="O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939.96999999999991</v>
      </c>
      <c r="P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939.59</v>
      </c>
      <c r="Q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939.9799999999999</v>
      </c>
      <c r="R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935.7</v>
      </c>
      <c r="S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944.33999999999992</v>
      </c>
      <c r="T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965.28000000000009</v>
      </c>
      <c r="U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962.58</v>
      </c>
      <c r="V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958.2</v>
      </c>
      <c r="W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965.18999999999994</v>
      </c>
      <c r="X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1112.0500000000002</v>
      </c>
      <c r="Y259" s="104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971.41</v>
      </c>
    </row>
    <row r="260" spans="1:25" x14ac:dyDescent="0.2">
      <c r="A260" s="77">
        <f t="shared" si="8"/>
        <v>43182</v>
      </c>
      <c r="B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929.08</v>
      </c>
      <c r="C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922.2</v>
      </c>
      <c r="D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940.1</v>
      </c>
      <c r="E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951.13</v>
      </c>
      <c r="F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944.68000000000006</v>
      </c>
      <c r="G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929.58</v>
      </c>
      <c r="H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931.32999999999993</v>
      </c>
      <c r="I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922.09</v>
      </c>
      <c r="J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936.28000000000009</v>
      </c>
      <c r="K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937.51</v>
      </c>
      <c r="L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937.8</v>
      </c>
      <c r="M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938.03000000000009</v>
      </c>
      <c r="N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937.58</v>
      </c>
      <c r="O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937.35</v>
      </c>
      <c r="P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935.82999999999993</v>
      </c>
      <c r="Q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935.78</v>
      </c>
      <c r="R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935.95999999999992</v>
      </c>
      <c r="S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942.66</v>
      </c>
      <c r="T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947.3</v>
      </c>
      <c r="U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1033.26</v>
      </c>
      <c r="V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974.53</v>
      </c>
      <c r="W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970.43</v>
      </c>
      <c r="X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1065.02</v>
      </c>
      <c r="Y260" s="104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1008.23</v>
      </c>
    </row>
    <row r="261" spans="1:25" x14ac:dyDescent="0.2">
      <c r="A261" s="77">
        <f t="shared" si="8"/>
        <v>43183</v>
      </c>
      <c r="B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956.08</v>
      </c>
      <c r="C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965.66</v>
      </c>
      <c r="D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978.39</v>
      </c>
      <c r="E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990.73</v>
      </c>
      <c r="F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976.74</v>
      </c>
      <c r="G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960.3</v>
      </c>
      <c r="H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956.7600000000001</v>
      </c>
      <c r="I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908.30000000000007</v>
      </c>
      <c r="J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928.4799999999999</v>
      </c>
      <c r="K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932.3</v>
      </c>
      <c r="L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943.36</v>
      </c>
      <c r="M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926.84</v>
      </c>
      <c r="N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928.56999999999994</v>
      </c>
      <c r="O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927.55</v>
      </c>
      <c r="P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926.66</v>
      </c>
      <c r="Q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926.67</v>
      </c>
      <c r="R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927.67</v>
      </c>
      <c r="S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934.53</v>
      </c>
      <c r="T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1042.05</v>
      </c>
      <c r="U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976.34999999999991</v>
      </c>
      <c r="V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971.21</v>
      </c>
      <c r="W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958.35</v>
      </c>
      <c r="X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1111.2000000000003</v>
      </c>
      <c r="Y261" s="104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975.71</v>
      </c>
    </row>
    <row r="262" spans="1:25" x14ac:dyDescent="0.2">
      <c r="A262" s="77">
        <f t="shared" si="8"/>
        <v>43184</v>
      </c>
      <c r="B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924.22</v>
      </c>
      <c r="C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973.09</v>
      </c>
      <c r="D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984.58</v>
      </c>
      <c r="E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997.66</v>
      </c>
      <c r="F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998.33</v>
      </c>
      <c r="G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961.15</v>
      </c>
      <c r="H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981.16</v>
      </c>
      <c r="I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931.64</v>
      </c>
      <c r="J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991.62</v>
      </c>
      <c r="K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930.64</v>
      </c>
      <c r="L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934.2299999999999</v>
      </c>
      <c r="M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930.38</v>
      </c>
      <c r="N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962.59</v>
      </c>
      <c r="O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959.27</v>
      </c>
      <c r="P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978.31000000000006</v>
      </c>
      <c r="Q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992.68000000000006</v>
      </c>
      <c r="R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994.46</v>
      </c>
      <c r="S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1003.02</v>
      </c>
      <c r="T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988.31</v>
      </c>
      <c r="U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968.59</v>
      </c>
      <c r="V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971.21</v>
      </c>
      <c r="W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962.91</v>
      </c>
      <c r="X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1090.7400000000002</v>
      </c>
      <c r="Y262" s="104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1013.63</v>
      </c>
    </row>
    <row r="263" spans="1:25" x14ac:dyDescent="0.2">
      <c r="A263" s="77">
        <f t="shared" si="8"/>
        <v>43185</v>
      </c>
      <c r="B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939.28</v>
      </c>
      <c r="C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968.78</v>
      </c>
      <c r="D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987.13</v>
      </c>
      <c r="E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1000.61</v>
      </c>
      <c r="F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1000.64</v>
      </c>
      <c r="G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961.26</v>
      </c>
      <c r="H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970.55</v>
      </c>
      <c r="I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949.2299999999999</v>
      </c>
      <c r="J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951.76</v>
      </c>
      <c r="K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943.51</v>
      </c>
      <c r="L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940.47</v>
      </c>
      <c r="M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939.21</v>
      </c>
      <c r="N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938.83999999999992</v>
      </c>
      <c r="O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936.14</v>
      </c>
      <c r="P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936.16</v>
      </c>
      <c r="Q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935.77</v>
      </c>
      <c r="R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928.01</v>
      </c>
      <c r="S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931.31999999999994</v>
      </c>
      <c r="T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952.9799999999999</v>
      </c>
      <c r="U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959.4</v>
      </c>
      <c r="V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956.88</v>
      </c>
      <c r="W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953.61</v>
      </c>
      <c r="X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1018.33</v>
      </c>
      <c r="Y263" s="104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951.55</v>
      </c>
    </row>
    <row r="264" spans="1:25" x14ac:dyDescent="0.2">
      <c r="A264" s="77">
        <f t="shared" si="8"/>
        <v>43186</v>
      </c>
      <c r="B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917.11</v>
      </c>
      <c r="C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948.77</v>
      </c>
      <c r="D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947.99</v>
      </c>
      <c r="E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947.68000000000006</v>
      </c>
      <c r="F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948.43000000000006</v>
      </c>
      <c r="G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936.21999999999991</v>
      </c>
      <c r="H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961.06</v>
      </c>
      <c r="I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939.04000000000008</v>
      </c>
      <c r="J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946.80000000000007</v>
      </c>
      <c r="K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934.66</v>
      </c>
      <c r="L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934.49</v>
      </c>
      <c r="M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934.36</v>
      </c>
      <c r="N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934.17</v>
      </c>
      <c r="O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932.91</v>
      </c>
      <c r="P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927.5</v>
      </c>
      <c r="Q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931.58</v>
      </c>
      <c r="R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928.02</v>
      </c>
      <c r="S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949.48</v>
      </c>
      <c r="T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957.04000000000008</v>
      </c>
      <c r="U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944.2</v>
      </c>
      <c r="V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959.25</v>
      </c>
      <c r="W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957.31</v>
      </c>
      <c r="X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1083.28</v>
      </c>
      <c r="Y264" s="104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950.20999999999992</v>
      </c>
    </row>
    <row r="265" spans="1:25" x14ac:dyDescent="0.2">
      <c r="A265" s="77">
        <f t="shared" si="8"/>
        <v>43187</v>
      </c>
      <c r="B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917.06999999999994</v>
      </c>
      <c r="C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936</v>
      </c>
      <c r="D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935.44</v>
      </c>
      <c r="E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948.15</v>
      </c>
      <c r="F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936.01</v>
      </c>
      <c r="G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948.93</v>
      </c>
      <c r="H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981.72</v>
      </c>
      <c r="I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940.79000000000008</v>
      </c>
      <c r="J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944.57</v>
      </c>
      <c r="K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935.81999999999994</v>
      </c>
      <c r="L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935.47</v>
      </c>
      <c r="M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934.43000000000006</v>
      </c>
      <c r="N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932.21999999999991</v>
      </c>
      <c r="O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931.89</v>
      </c>
      <c r="P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931.65</v>
      </c>
      <c r="Q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931.84</v>
      </c>
      <c r="R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928.34</v>
      </c>
      <c r="S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951.06</v>
      </c>
      <c r="T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947.19999999999993</v>
      </c>
      <c r="U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951.09999999999991</v>
      </c>
      <c r="V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952.03000000000009</v>
      </c>
      <c r="W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950.45</v>
      </c>
      <c r="X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1087.0000000000002</v>
      </c>
      <c r="Y265" s="104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945.7</v>
      </c>
    </row>
    <row r="266" spans="1:25" x14ac:dyDescent="0.2">
      <c r="A266" s="77">
        <f t="shared" si="8"/>
        <v>43188</v>
      </c>
      <c r="B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916.32999999999993</v>
      </c>
      <c r="C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927.89</v>
      </c>
      <c r="D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933.82</v>
      </c>
      <c r="E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933.65</v>
      </c>
      <c r="F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934.03</v>
      </c>
      <c r="G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934.09999999999991</v>
      </c>
      <c r="H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927.18</v>
      </c>
      <c r="I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968.18000000000006</v>
      </c>
      <c r="J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945.84</v>
      </c>
      <c r="K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998.39</v>
      </c>
      <c r="L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1024.3599999999999</v>
      </c>
      <c r="M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1019.19</v>
      </c>
      <c r="N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981.93</v>
      </c>
      <c r="O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962.31</v>
      </c>
      <c r="P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962.04</v>
      </c>
      <c r="Q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948.67</v>
      </c>
      <c r="R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937.74</v>
      </c>
      <c r="S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945.1</v>
      </c>
      <c r="T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942.04</v>
      </c>
      <c r="U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927.88</v>
      </c>
      <c r="V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947.87</v>
      </c>
      <c r="W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956.03000000000009</v>
      </c>
      <c r="X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1104.3400000000001</v>
      </c>
      <c r="Y266" s="104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939.07</v>
      </c>
    </row>
    <row r="267" spans="1:25" x14ac:dyDescent="0.2">
      <c r="A267" s="77">
        <f t="shared" si="8"/>
        <v>43189</v>
      </c>
      <c r="B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916.83</v>
      </c>
      <c r="C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928.35</v>
      </c>
      <c r="D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946.83</v>
      </c>
      <c r="E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946.58</v>
      </c>
      <c r="F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934.2700000000001</v>
      </c>
      <c r="G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934.78</v>
      </c>
      <c r="H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930.42</v>
      </c>
      <c r="I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950.42000000000007</v>
      </c>
      <c r="J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928.92000000000007</v>
      </c>
      <c r="K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979.9</v>
      </c>
      <c r="L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994.27</v>
      </c>
      <c r="M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993.63</v>
      </c>
      <c r="N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963.51</v>
      </c>
      <c r="O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947.97</v>
      </c>
      <c r="P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948.01</v>
      </c>
      <c r="Q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937.26</v>
      </c>
      <c r="R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937.41</v>
      </c>
      <c r="S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945.53000000000009</v>
      </c>
      <c r="T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936.71</v>
      </c>
      <c r="U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926.70999999999992</v>
      </c>
      <c r="V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945.69</v>
      </c>
      <c r="W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951.52</v>
      </c>
      <c r="X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1149.3400000000001</v>
      </c>
      <c r="Y267" s="134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1039.1499999999999</v>
      </c>
    </row>
    <row r="268" spans="1:25" x14ac:dyDescent="0.2">
      <c r="A268" s="77">
        <f t="shared" si="8"/>
        <v>43190</v>
      </c>
      <c r="B268" s="134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920.32</v>
      </c>
      <c r="C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921.92</v>
      </c>
      <c r="D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946.67000000000007</v>
      </c>
      <c r="E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946.43999999999994</v>
      </c>
      <c r="F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959.93000000000006</v>
      </c>
      <c r="G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960.23</v>
      </c>
      <c r="H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937.51</v>
      </c>
      <c r="I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937.57</v>
      </c>
      <c r="J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922.13</v>
      </c>
      <c r="K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923.15000000000009</v>
      </c>
      <c r="L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911.61</v>
      </c>
      <c r="M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921.55</v>
      </c>
      <c r="N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923.44</v>
      </c>
      <c r="O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923.24</v>
      </c>
      <c r="P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922.46</v>
      </c>
      <c r="Q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909.53</v>
      </c>
      <c r="R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937.92</v>
      </c>
      <c r="S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962.59</v>
      </c>
      <c r="T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952.48</v>
      </c>
      <c r="U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928.43</v>
      </c>
      <c r="V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941.83</v>
      </c>
      <c r="W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947.21999999999991</v>
      </c>
      <c r="X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1159.8800000000001</v>
      </c>
      <c r="Y268" s="142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1063.6399999999999</v>
      </c>
    </row>
    <row r="269" spans="1:25" x14ac:dyDescent="0.25">
      <c r="A269" s="92"/>
      <c r="B269" s="76"/>
      <c r="C269" s="76"/>
      <c r="D269" s="76"/>
    </row>
    <row r="270" spans="1:25" x14ac:dyDescent="0.25">
      <c r="A270" s="85" t="s">
        <v>152</v>
      </c>
      <c r="B270" s="76"/>
      <c r="C270" s="76"/>
      <c r="D270" s="76"/>
    </row>
    <row r="271" spans="1:25" ht="12.75" x14ac:dyDescent="0.2">
      <c r="A271" s="172" t="s">
        <v>48</v>
      </c>
      <c r="B271" s="175" t="s">
        <v>121</v>
      </c>
      <c r="C271" s="176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7"/>
    </row>
    <row r="272" spans="1:25" ht="12.75" x14ac:dyDescent="0.2">
      <c r="A272" s="173"/>
      <c r="B272" s="178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80"/>
    </row>
    <row r="273" spans="1:27" ht="12.75" customHeight="1" x14ac:dyDescent="0.2">
      <c r="A273" s="173"/>
      <c r="B273" s="181" t="s">
        <v>122</v>
      </c>
      <c r="C273" s="170" t="s">
        <v>123</v>
      </c>
      <c r="D273" s="170" t="s">
        <v>124</v>
      </c>
      <c r="E273" s="170" t="s">
        <v>125</v>
      </c>
      <c r="F273" s="170" t="s">
        <v>126</v>
      </c>
      <c r="G273" s="170" t="s">
        <v>127</v>
      </c>
      <c r="H273" s="170" t="s">
        <v>128</v>
      </c>
      <c r="I273" s="170" t="s">
        <v>129</v>
      </c>
      <c r="J273" s="170" t="s">
        <v>130</v>
      </c>
      <c r="K273" s="170" t="s">
        <v>131</v>
      </c>
      <c r="L273" s="170" t="s">
        <v>132</v>
      </c>
      <c r="M273" s="170" t="s">
        <v>133</v>
      </c>
      <c r="N273" s="183" t="s">
        <v>134</v>
      </c>
      <c r="O273" s="170" t="s">
        <v>135</v>
      </c>
      <c r="P273" s="170" t="s">
        <v>136</v>
      </c>
      <c r="Q273" s="170" t="s">
        <v>137</v>
      </c>
      <c r="R273" s="170" t="s">
        <v>138</v>
      </c>
      <c r="S273" s="170" t="s">
        <v>139</v>
      </c>
      <c r="T273" s="170" t="s">
        <v>140</v>
      </c>
      <c r="U273" s="170" t="s">
        <v>141</v>
      </c>
      <c r="V273" s="170" t="s">
        <v>142</v>
      </c>
      <c r="W273" s="170" t="s">
        <v>143</v>
      </c>
      <c r="X273" s="170" t="s">
        <v>144</v>
      </c>
      <c r="Y273" s="170" t="s">
        <v>145</v>
      </c>
    </row>
    <row r="274" spans="1:27" ht="11.25" customHeight="1" x14ac:dyDescent="0.2">
      <c r="A274" s="174"/>
      <c r="B274" s="182"/>
      <c r="C274" s="171"/>
      <c r="D274" s="171"/>
      <c r="E274" s="171"/>
      <c r="F274" s="171"/>
      <c r="G274" s="171"/>
      <c r="H274" s="171"/>
      <c r="I274" s="171"/>
      <c r="J274" s="171"/>
      <c r="K274" s="171"/>
      <c r="L274" s="171"/>
      <c r="M274" s="171"/>
      <c r="N274" s="184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</row>
    <row r="275" spans="1:27" ht="15.75" customHeight="1" x14ac:dyDescent="0.2">
      <c r="A275" s="77">
        <f>A238</f>
        <v>43160</v>
      </c>
      <c r="B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1018.2399999999999</v>
      </c>
      <c r="C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874.35</v>
      </c>
      <c r="D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861.43</v>
      </c>
      <c r="E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857.61</v>
      </c>
      <c r="F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864.01</v>
      </c>
      <c r="G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892.65</v>
      </c>
      <c r="H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989.20999999999992</v>
      </c>
      <c r="I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1116.2700000000002</v>
      </c>
      <c r="J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921.42000000000007</v>
      </c>
      <c r="K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1092.0200000000002</v>
      </c>
      <c r="L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1131.3100000000002</v>
      </c>
      <c r="M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1157.5700000000002</v>
      </c>
      <c r="N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1146.5700000000002</v>
      </c>
      <c r="O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1146.2700000000002</v>
      </c>
      <c r="P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1161.95</v>
      </c>
      <c r="Q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1149.5300000000002</v>
      </c>
      <c r="R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1150</v>
      </c>
      <c r="S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1100.69</v>
      </c>
      <c r="T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1073.28</v>
      </c>
      <c r="U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1081.82</v>
      </c>
      <c r="V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1034.4699999999998</v>
      </c>
      <c r="W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946.70999999999992</v>
      </c>
      <c r="X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1243.6600000000001</v>
      </c>
      <c r="Y275" s="104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1087.2400000000002</v>
      </c>
      <c r="AA275" s="78"/>
    </row>
    <row r="276" spans="1:27" x14ac:dyDescent="0.2">
      <c r="A276" s="77">
        <f>A275+1</f>
        <v>43161</v>
      </c>
      <c r="B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987.98</v>
      </c>
      <c r="C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899.75</v>
      </c>
      <c r="D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868.91</v>
      </c>
      <c r="E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858.42</v>
      </c>
      <c r="F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864.96999999999991</v>
      </c>
      <c r="G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867.5</v>
      </c>
      <c r="H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957.94</v>
      </c>
      <c r="I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1053.17</v>
      </c>
      <c r="J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910.11</v>
      </c>
      <c r="K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1011.9799999999999</v>
      </c>
      <c r="L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1061.9299999999998</v>
      </c>
      <c r="M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1040.81</v>
      </c>
      <c r="N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1001.2299999999999</v>
      </c>
      <c r="O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1000.74</v>
      </c>
      <c r="P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1000.9599999999999</v>
      </c>
      <c r="Q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1001.06</v>
      </c>
      <c r="R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1001.02</v>
      </c>
      <c r="S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1022.96</v>
      </c>
      <c r="T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1043.78</v>
      </c>
      <c r="U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1061.06</v>
      </c>
      <c r="V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1023.9</v>
      </c>
      <c r="W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959.53</v>
      </c>
      <c r="X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1188.01</v>
      </c>
      <c r="Y276" s="104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1095.5300000000002</v>
      </c>
    </row>
    <row r="277" spans="1:27" x14ac:dyDescent="0.2">
      <c r="A277" s="77">
        <f t="shared" ref="A277:A305" si="9">A276+1</f>
        <v>43162</v>
      </c>
      <c r="B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981.68</v>
      </c>
      <c r="C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897.66</v>
      </c>
      <c r="D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900.12</v>
      </c>
      <c r="E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899.89</v>
      </c>
      <c r="F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900.34</v>
      </c>
      <c r="G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901.4</v>
      </c>
      <c r="H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894.42</v>
      </c>
      <c r="I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908.52</v>
      </c>
      <c r="J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933.92</v>
      </c>
      <c r="K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896.63</v>
      </c>
      <c r="L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927.92</v>
      </c>
      <c r="M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927.9</v>
      </c>
      <c r="N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880.42000000000007</v>
      </c>
      <c r="O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891.19</v>
      </c>
      <c r="P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909.64</v>
      </c>
      <c r="Q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909.78</v>
      </c>
      <c r="R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896.57999999999993</v>
      </c>
      <c r="S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967.38</v>
      </c>
      <c r="T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950.24</v>
      </c>
      <c r="U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952.91</v>
      </c>
      <c r="V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912.46</v>
      </c>
      <c r="W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947.85</v>
      </c>
      <c r="X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1156.0200000000002</v>
      </c>
      <c r="Y277" s="104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1066.53</v>
      </c>
    </row>
    <row r="278" spans="1:27" x14ac:dyDescent="0.2">
      <c r="A278" s="77">
        <f t="shared" si="9"/>
        <v>43163</v>
      </c>
      <c r="B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939.08999999999992</v>
      </c>
      <c r="C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891.56</v>
      </c>
      <c r="D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890.41</v>
      </c>
      <c r="E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887.92</v>
      </c>
      <c r="F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888.79</v>
      </c>
      <c r="G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889.46</v>
      </c>
      <c r="H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928.59</v>
      </c>
      <c r="I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905.67</v>
      </c>
      <c r="J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976.56999999999994</v>
      </c>
      <c r="K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898.43999999999994</v>
      </c>
      <c r="L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891.05000000000007</v>
      </c>
      <c r="M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900.25</v>
      </c>
      <c r="N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900.29000000000008</v>
      </c>
      <c r="O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899.18999999999994</v>
      </c>
      <c r="P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900.59</v>
      </c>
      <c r="Q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899.34</v>
      </c>
      <c r="R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899.2</v>
      </c>
      <c r="S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982.83999999999992</v>
      </c>
      <c r="T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933.03</v>
      </c>
      <c r="U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935.81</v>
      </c>
      <c r="V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901.55000000000007</v>
      </c>
      <c r="W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948.73</v>
      </c>
      <c r="X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1140.8100000000002</v>
      </c>
      <c r="Y278" s="104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1029.0999999999999</v>
      </c>
    </row>
    <row r="279" spans="1:27" x14ac:dyDescent="0.2">
      <c r="A279" s="77">
        <f t="shared" si="9"/>
        <v>43164</v>
      </c>
      <c r="B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991.41</v>
      </c>
      <c r="C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874.2700000000001</v>
      </c>
      <c r="D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873.16</v>
      </c>
      <c r="E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870.64</v>
      </c>
      <c r="F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867.3</v>
      </c>
      <c r="G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886.66</v>
      </c>
      <c r="H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972.96</v>
      </c>
      <c r="I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1066.92</v>
      </c>
      <c r="J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884.07</v>
      </c>
      <c r="K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1059.99</v>
      </c>
      <c r="L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1122.2900000000002</v>
      </c>
      <c r="M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1056.97</v>
      </c>
      <c r="N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1040.1999999999998</v>
      </c>
      <c r="O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1039.8699999999999</v>
      </c>
      <c r="P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1040.3399999999999</v>
      </c>
      <c r="Q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1040.26</v>
      </c>
      <c r="R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1039.68</v>
      </c>
      <c r="S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1097.8200000000002</v>
      </c>
      <c r="T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1056.8999999999999</v>
      </c>
      <c r="U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1135.2</v>
      </c>
      <c r="V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1096.47</v>
      </c>
      <c r="W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1027.05</v>
      </c>
      <c r="X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1224.8200000000002</v>
      </c>
      <c r="Y279" s="104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1136.5300000000002</v>
      </c>
    </row>
    <row r="280" spans="1:27" x14ac:dyDescent="0.2">
      <c r="A280" s="77">
        <f t="shared" si="9"/>
        <v>43165</v>
      </c>
      <c r="B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1007.5300000000001</v>
      </c>
      <c r="C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916.87</v>
      </c>
      <c r="D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865.75</v>
      </c>
      <c r="E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864.76</v>
      </c>
      <c r="F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863.81000000000006</v>
      </c>
      <c r="G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872.5</v>
      </c>
      <c r="H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970.1</v>
      </c>
      <c r="I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1049.58</v>
      </c>
      <c r="J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880.31000000000006</v>
      </c>
      <c r="K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1003.81</v>
      </c>
      <c r="L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1051.8</v>
      </c>
      <c r="M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1044.56</v>
      </c>
      <c r="N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1014.38</v>
      </c>
      <c r="O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1013.3199999999999</v>
      </c>
      <c r="P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1016.2099999999999</v>
      </c>
      <c r="Q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1016.95</v>
      </c>
      <c r="R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1038.28</v>
      </c>
      <c r="S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1067.51</v>
      </c>
      <c r="T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1027.75</v>
      </c>
      <c r="U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1074.44</v>
      </c>
      <c r="V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1044.19</v>
      </c>
      <c r="W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1001.96</v>
      </c>
      <c r="X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1183.0000000000002</v>
      </c>
      <c r="Y280" s="104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1100.1200000000001</v>
      </c>
    </row>
    <row r="281" spans="1:27" x14ac:dyDescent="0.2">
      <c r="A281" s="77">
        <f t="shared" si="9"/>
        <v>43166</v>
      </c>
      <c r="B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961.18</v>
      </c>
      <c r="C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868.45</v>
      </c>
      <c r="D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866.3</v>
      </c>
      <c r="E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862.06000000000006</v>
      </c>
      <c r="F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863.26</v>
      </c>
      <c r="G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866.32999999999993</v>
      </c>
      <c r="H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937.83</v>
      </c>
      <c r="I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974.54000000000008</v>
      </c>
      <c r="J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880.34</v>
      </c>
      <c r="K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968.72</v>
      </c>
      <c r="L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1051.81</v>
      </c>
      <c r="M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1042.1999999999998</v>
      </c>
      <c r="N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1001.6</v>
      </c>
      <c r="O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972.83</v>
      </c>
      <c r="P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973.95999999999992</v>
      </c>
      <c r="Q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945.71</v>
      </c>
      <c r="R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939.28000000000009</v>
      </c>
      <c r="S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998.85</v>
      </c>
      <c r="T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1036.71</v>
      </c>
      <c r="U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1075.07</v>
      </c>
      <c r="V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1019.3299999999999</v>
      </c>
      <c r="W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951.29</v>
      </c>
      <c r="X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1163.1400000000001</v>
      </c>
      <c r="Y281" s="104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1085.01</v>
      </c>
    </row>
    <row r="282" spans="1:27" x14ac:dyDescent="0.2">
      <c r="A282" s="77">
        <f t="shared" si="9"/>
        <v>43167</v>
      </c>
      <c r="B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963.78000000000009</v>
      </c>
      <c r="C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897.76</v>
      </c>
      <c r="D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872.25</v>
      </c>
      <c r="E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871.00000000000011</v>
      </c>
      <c r="F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871.9</v>
      </c>
      <c r="G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873.13</v>
      </c>
      <c r="H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900.54</v>
      </c>
      <c r="I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931.33999999999992</v>
      </c>
      <c r="J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888.54</v>
      </c>
      <c r="K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888.54</v>
      </c>
      <c r="L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877.15</v>
      </c>
      <c r="M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878.08</v>
      </c>
      <c r="N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877.84</v>
      </c>
      <c r="O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877.87</v>
      </c>
      <c r="P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877.93</v>
      </c>
      <c r="Q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878.18999999999994</v>
      </c>
      <c r="R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880.62</v>
      </c>
      <c r="S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958.49</v>
      </c>
      <c r="T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1004.77</v>
      </c>
      <c r="U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1089.5</v>
      </c>
      <c r="V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1022.16</v>
      </c>
      <c r="W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901.03</v>
      </c>
      <c r="X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1129.01</v>
      </c>
      <c r="Y282" s="104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1056.6199999999999</v>
      </c>
    </row>
    <row r="283" spans="1:27" x14ac:dyDescent="0.2">
      <c r="A283" s="77">
        <f t="shared" si="9"/>
        <v>43168</v>
      </c>
      <c r="B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962.93</v>
      </c>
      <c r="C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916.5100000000001</v>
      </c>
      <c r="D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870.34</v>
      </c>
      <c r="E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869.25</v>
      </c>
      <c r="F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870.09</v>
      </c>
      <c r="G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881.71999999999991</v>
      </c>
      <c r="H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919.63</v>
      </c>
      <c r="I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951.79000000000008</v>
      </c>
      <c r="J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877.09</v>
      </c>
      <c r="K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976.81999999999994</v>
      </c>
      <c r="L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1013.77</v>
      </c>
      <c r="M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1001.92</v>
      </c>
      <c r="N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989.92</v>
      </c>
      <c r="O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964.01</v>
      </c>
      <c r="P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937.06999999999994</v>
      </c>
      <c r="Q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937.12</v>
      </c>
      <c r="R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923.65</v>
      </c>
      <c r="S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998</v>
      </c>
      <c r="T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990.28</v>
      </c>
      <c r="U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1059.8599999999999</v>
      </c>
      <c r="V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976.81</v>
      </c>
      <c r="W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903.24</v>
      </c>
      <c r="X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1189.1300000000001</v>
      </c>
      <c r="Y283" s="104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1066.79</v>
      </c>
    </row>
    <row r="284" spans="1:27" x14ac:dyDescent="0.2">
      <c r="A284" s="77">
        <f t="shared" si="9"/>
        <v>43169</v>
      </c>
      <c r="B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962.48</v>
      </c>
      <c r="C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897.36</v>
      </c>
      <c r="D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863.61</v>
      </c>
      <c r="E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863.14</v>
      </c>
      <c r="F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863.9</v>
      </c>
      <c r="G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870.57999999999993</v>
      </c>
      <c r="H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896.99999999999989</v>
      </c>
      <c r="I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951.98</v>
      </c>
      <c r="J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877.52</v>
      </c>
      <c r="K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978.80000000000007</v>
      </c>
      <c r="L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1019.9</v>
      </c>
      <c r="M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1005.13</v>
      </c>
      <c r="N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994.53</v>
      </c>
      <c r="O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968.06000000000006</v>
      </c>
      <c r="P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941.9</v>
      </c>
      <c r="Q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941.31000000000006</v>
      </c>
      <c r="R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924.54000000000008</v>
      </c>
      <c r="S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991.89</v>
      </c>
      <c r="T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987.59999999999991</v>
      </c>
      <c r="U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1060.82</v>
      </c>
      <c r="V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977.63</v>
      </c>
      <c r="W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902.37</v>
      </c>
      <c r="X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1179.6200000000001</v>
      </c>
      <c r="Y284" s="104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1088.29</v>
      </c>
    </row>
    <row r="285" spans="1:27" x14ac:dyDescent="0.2">
      <c r="A285" s="77">
        <f t="shared" si="9"/>
        <v>43170</v>
      </c>
      <c r="B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936.81000000000006</v>
      </c>
      <c r="C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904.05</v>
      </c>
      <c r="D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870.06000000000006</v>
      </c>
      <c r="E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873.18000000000006</v>
      </c>
      <c r="F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873.81</v>
      </c>
      <c r="G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875</v>
      </c>
      <c r="H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892.84</v>
      </c>
      <c r="I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885.08</v>
      </c>
      <c r="J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888.24</v>
      </c>
      <c r="K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889.20999999999992</v>
      </c>
      <c r="L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877.21999999999991</v>
      </c>
      <c r="M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877.47</v>
      </c>
      <c r="N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906.63</v>
      </c>
      <c r="O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893.19999999999993</v>
      </c>
      <c r="P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877.93</v>
      </c>
      <c r="Q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878.12</v>
      </c>
      <c r="R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893.13</v>
      </c>
      <c r="S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955.41</v>
      </c>
      <c r="T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982.48</v>
      </c>
      <c r="U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1020.6</v>
      </c>
      <c r="V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972.18</v>
      </c>
      <c r="W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900.11</v>
      </c>
      <c r="X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1147.7300000000002</v>
      </c>
      <c r="Y285" s="104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1067.05</v>
      </c>
    </row>
    <row r="286" spans="1:27" x14ac:dyDescent="0.2">
      <c r="A286" s="77">
        <f t="shared" si="9"/>
        <v>43171</v>
      </c>
      <c r="B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957.12</v>
      </c>
      <c r="C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866.71999999999991</v>
      </c>
      <c r="D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872.97</v>
      </c>
      <c r="E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871.18999999999994</v>
      </c>
      <c r="F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870.95999999999992</v>
      </c>
      <c r="G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873.56</v>
      </c>
      <c r="H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952.39</v>
      </c>
      <c r="I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1047.74</v>
      </c>
      <c r="J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879.25</v>
      </c>
      <c r="K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935.2</v>
      </c>
      <c r="L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950.87</v>
      </c>
      <c r="M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932.31000000000006</v>
      </c>
      <c r="N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933</v>
      </c>
      <c r="O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877.55000000000007</v>
      </c>
      <c r="P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880.5</v>
      </c>
      <c r="Q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880.2700000000001</v>
      </c>
      <c r="R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880.05</v>
      </c>
      <c r="S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936.4</v>
      </c>
      <c r="T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957.88</v>
      </c>
      <c r="U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1035.01</v>
      </c>
      <c r="V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995.25000000000011</v>
      </c>
      <c r="W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926.87</v>
      </c>
      <c r="X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1168.5</v>
      </c>
      <c r="Y286" s="104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1067.28</v>
      </c>
    </row>
    <row r="287" spans="1:27" x14ac:dyDescent="0.2">
      <c r="A287" s="77">
        <f t="shared" si="9"/>
        <v>43172</v>
      </c>
      <c r="B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945.97</v>
      </c>
      <c r="C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862.44</v>
      </c>
      <c r="D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860.25</v>
      </c>
      <c r="E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859.37</v>
      </c>
      <c r="F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858.74</v>
      </c>
      <c r="G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868.4</v>
      </c>
      <c r="H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884.29</v>
      </c>
      <c r="I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973.83999999999992</v>
      </c>
      <c r="J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888.09</v>
      </c>
      <c r="K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921.66</v>
      </c>
      <c r="L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953.13</v>
      </c>
      <c r="M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936.24999999999989</v>
      </c>
      <c r="N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931.42</v>
      </c>
      <c r="O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877.97</v>
      </c>
      <c r="P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876.78</v>
      </c>
      <c r="Q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876.70999999999992</v>
      </c>
      <c r="R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876.94999999999993</v>
      </c>
      <c r="S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935.48</v>
      </c>
      <c r="T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923.14</v>
      </c>
      <c r="U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985.67</v>
      </c>
      <c r="V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967.47</v>
      </c>
      <c r="W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890.54</v>
      </c>
      <c r="X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1123.27</v>
      </c>
      <c r="Y287" s="104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1045.54</v>
      </c>
    </row>
    <row r="288" spans="1:27" x14ac:dyDescent="0.2">
      <c r="A288" s="77">
        <f t="shared" si="9"/>
        <v>43173</v>
      </c>
      <c r="B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947.29000000000008</v>
      </c>
      <c r="C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878.12</v>
      </c>
      <c r="D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862.05000000000007</v>
      </c>
      <c r="E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861.18</v>
      </c>
      <c r="F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858.23</v>
      </c>
      <c r="G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860.42</v>
      </c>
      <c r="H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911.24</v>
      </c>
      <c r="I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1032.26</v>
      </c>
      <c r="J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875.95</v>
      </c>
      <c r="K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925.25</v>
      </c>
      <c r="L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896.18</v>
      </c>
      <c r="M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888.89</v>
      </c>
      <c r="N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878.04</v>
      </c>
      <c r="O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877.2700000000001</v>
      </c>
      <c r="P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875</v>
      </c>
      <c r="Q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920.15</v>
      </c>
      <c r="R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952.4</v>
      </c>
      <c r="S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967.81999999999994</v>
      </c>
      <c r="T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969.7399999999999</v>
      </c>
      <c r="U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1017.55</v>
      </c>
      <c r="V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1001.38</v>
      </c>
      <c r="W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934.18999999999994</v>
      </c>
      <c r="X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1139.23</v>
      </c>
      <c r="Y288" s="104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1047.17</v>
      </c>
    </row>
    <row r="289" spans="1:25" x14ac:dyDescent="0.2">
      <c r="A289" s="77">
        <f t="shared" si="9"/>
        <v>43174</v>
      </c>
      <c r="B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950.4</v>
      </c>
      <c r="C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869.69999999999993</v>
      </c>
      <c r="D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861.57999999999993</v>
      </c>
      <c r="E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859.74</v>
      </c>
      <c r="F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860.18</v>
      </c>
      <c r="G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863.41</v>
      </c>
      <c r="H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936.53000000000009</v>
      </c>
      <c r="I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1069.7399999999998</v>
      </c>
      <c r="J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908.25</v>
      </c>
      <c r="K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1011</v>
      </c>
      <c r="L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1059.99</v>
      </c>
      <c r="M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1070.53</v>
      </c>
      <c r="N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1027.79</v>
      </c>
      <c r="O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1015.25</v>
      </c>
      <c r="P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1016.59</v>
      </c>
      <c r="Q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1010.5200000000001</v>
      </c>
      <c r="R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1010.3599999999999</v>
      </c>
      <c r="S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1046.81</v>
      </c>
      <c r="T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1032.48</v>
      </c>
      <c r="U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1086.9100000000001</v>
      </c>
      <c r="V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1044.23</v>
      </c>
      <c r="W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960.12</v>
      </c>
      <c r="X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1150.6600000000001</v>
      </c>
      <c r="Y289" s="104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1057.04</v>
      </c>
    </row>
    <row r="290" spans="1:25" x14ac:dyDescent="0.2">
      <c r="A290" s="77">
        <f t="shared" si="9"/>
        <v>43175</v>
      </c>
      <c r="B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965.26</v>
      </c>
      <c r="C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893.12</v>
      </c>
      <c r="D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861.3</v>
      </c>
      <c r="E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861.01</v>
      </c>
      <c r="F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860.46999999999991</v>
      </c>
      <c r="G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864.14</v>
      </c>
      <c r="H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961.92</v>
      </c>
      <c r="I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1099.5300000000002</v>
      </c>
      <c r="J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921.54</v>
      </c>
      <c r="K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1023.29</v>
      </c>
      <c r="L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1064.81</v>
      </c>
      <c r="M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1067</v>
      </c>
      <c r="N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1047.79</v>
      </c>
      <c r="O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1035.1599999999999</v>
      </c>
      <c r="P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1024.27</v>
      </c>
      <c r="Q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1028.4699999999998</v>
      </c>
      <c r="R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1039.03</v>
      </c>
      <c r="S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1062.1600000000001</v>
      </c>
      <c r="T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1035.25</v>
      </c>
      <c r="U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1085.73</v>
      </c>
      <c r="V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1049.3</v>
      </c>
      <c r="W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967.92</v>
      </c>
      <c r="X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1168.52</v>
      </c>
      <c r="Y290" s="104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1042.82</v>
      </c>
    </row>
    <row r="291" spans="1:25" x14ac:dyDescent="0.2">
      <c r="A291" s="77">
        <f t="shared" si="9"/>
        <v>43176</v>
      </c>
      <c r="B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910.93000000000006</v>
      </c>
      <c r="C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873.45</v>
      </c>
      <c r="D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865.69</v>
      </c>
      <c r="E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864.8599999999999</v>
      </c>
      <c r="F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859.54</v>
      </c>
      <c r="G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860.58</v>
      </c>
      <c r="H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887.26</v>
      </c>
      <c r="I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940.14</v>
      </c>
      <c r="J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871.21999999999991</v>
      </c>
      <c r="K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874.37</v>
      </c>
      <c r="L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921.46</v>
      </c>
      <c r="M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921.28000000000009</v>
      </c>
      <c r="N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893.31</v>
      </c>
      <c r="O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875.27</v>
      </c>
      <c r="P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872.7399999999999</v>
      </c>
      <c r="Q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873.1</v>
      </c>
      <c r="R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873.55</v>
      </c>
      <c r="S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874.20999999999992</v>
      </c>
      <c r="T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876.94999999999993</v>
      </c>
      <c r="U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1013.0899999999999</v>
      </c>
      <c r="V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974.8</v>
      </c>
      <c r="W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896.35</v>
      </c>
      <c r="X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1066.6299999999999</v>
      </c>
      <c r="Y291" s="104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950.68</v>
      </c>
    </row>
    <row r="292" spans="1:25" x14ac:dyDescent="0.2">
      <c r="A292" s="77">
        <f t="shared" si="9"/>
        <v>43177</v>
      </c>
      <c r="B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876.24</v>
      </c>
      <c r="C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874.96</v>
      </c>
      <c r="D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872.4799999999999</v>
      </c>
      <c r="E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871.46</v>
      </c>
      <c r="F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870.82999999999993</v>
      </c>
      <c r="G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872.11</v>
      </c>
      <c r="H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886.18</v>
      </c>
      <c r="I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890.57999999999993</v>
      </c>
      <c r="J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943.18999999999994</v>
      </c>
      <c r="K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880.58</v>
      </c>
      <c r="L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881.88</v>
      </c>
      <c r="M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882.49</v>
      </c>
      <c r="N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882.72</v>
      </c>
      <c r="O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882.92</v>
      </c>
      <c r="P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881.99</v>
      </c>
      <c r="Q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882.23</v>
      </c>
      <c r="R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881.84</v>
      </c>
      <c r="S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883.82</v>
      </c>
      <c r="T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894.39</v>
      </c>
      <c r="U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904.65000000000009</v>
      </c>
      <c r="V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901.67000000000007</v>
      </c>
      <c r="W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908</v>
      </c>
      <c r="X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1007.1999999999999</v>
      </c>
      <c r="Y292" s="104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924.2299999999999</v>
      </c>
    </row>
    <row r="293" spans="1:25" x14ac:dyDescent="0.2">
      <c r="A293" s="77">
        <f t="shared" si="9"/>
        <v>43178</v>
      </c>
      <c r="B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867.81</v>
      </c>
      <c r="C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871.92</v>
      </c>
      <c r="D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870.52</v>
      </c>
      <c r="E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870.22</v>
      </c>
      <c r="F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870.39</v>
      </c>
      <c r="G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871.18</v>
      </c>
      <c r="H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888.42</v>
      </c>
      <c r="I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913.86</v>
      </c>
      <c r="J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885.31000000000006</v>
      </c>
      <c r="K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875.54</v>
      </c>
      <c r="L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876.22</v>
      </c>
      <c r="M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875.98</v>
      </c>
      <c r="N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874.92</v>
      </c>
      <c r="O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876.29</v>
      </c>
      <c r="P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875.25</v>
      </c>
      <c r="Q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875.4899999999999</v>
      </c>
      <c r="R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875.5</v>
      </c>
      <c r="S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879.06000000000006</v>
      </c>
      <c r="T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883.07999999999993</v>
      </c>
      <c r="U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889.2700000000001</v>
      </c>
      <c r="V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897.68999999999994</v>
      </c>
      <c r="W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896.63</v>
      </c>
      <c r="X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1018.48</v>
      </c>
      <c r="Y293" s="104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908.37</v>
      </c>
    </row>
    <row r="294" spans="1:25" x14ac:dyDescent="0.2">
      <c r="A294" s="77">
        <f t="shared" si="9"/>
        <v>43179</v>
      </c>
      <c r="B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870.15</v>
      </c>
      <c r="C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871.92</v>
      </c>
      <c r="D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870.34</v>
      </c>
      <c r="E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870.08</v>
      </c>
      <c r="F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869.67</v>
      </c>
      <c r="G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871.1</v>
      </c>
      <c r="H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886.55000000000007</v>
      </c>
      <c r="I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913.86</v>
      </c>
      <c r="J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887.85</v>
      </c>
      <c r="K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877.09</v>
      </c>
      <c r="L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876.82999999999993</v>
      </c>
      <c r="M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876.42</v>
      </c>
      <c r="N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876.43</v>
      </c>
      <c r="O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877.83</v>
      </c>
      <c r="P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876.72</v>
      </c>
      <c r="Q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</v>
      </c>
      <c r="R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876.93999999999994</v>
      </c>
      <c r="S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877.46</v>
      </c>
      <c r="T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884.88</v>
      </c>
      <c r="U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888.77</v>
      </c>
      <c r="V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887.7700000000001</v>
      </c>
      <c r="W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893.62</v>
      </c>
      <c r="X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1032.3399999999999</v>
      </c>
      <c r="Y294" s="104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911.9</v>
      </c>
    </row>
    <row r="295" spans="1:25" x14ac:dyDescent="0.2">
      <c r="A295" s="77">
        <f t="shared" si="9"/>
        <v>43180</v>
      </c>
      <c r="B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884.99</v>
      </c>
      <c r="C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870.35</v>
      </c>
      <c r="D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869.67</v>
      </c>
      <c r="E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869.46999999999991</v>
      </c>
      <c r="F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870.24</v>
      </c>
      <c r="G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871.1</v>
      </c>
      <c r="H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884.1</v>
      </c>
      <c r="I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972.18</v>
      </c>
      <c r="J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888.13</v>
      </c>
      <c r="K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979.59</v>
      </c>
      <c r="L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979.51</v>
      </c>
      <c r="M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990.82</v>
      </c>
      <c r="N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960.02</v>
      </c>
      <c r="O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959.91</v>
      </c>
      <c r="P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959.16000000000008</v>
      </c>
      <c r="Q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947.17000000000007</v>
      </c>
      <c r="R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936.75</v>
      </c>
      <c r="S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955.43</v>
      </c>
      <c r="T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905.56999999999994</v>
      </c>
      <c r="U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969.43</v>
      </c>
      <c r="V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952.66</v>
      </c>
      <c r="W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916.33999999999992</v>
      </c>
      <c r="X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1123.8200000000002</v>
      </c>
      <c r="Y295" s="104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929.52</v>
      </c>
    </row>
    <row r="296" spans="1:25" x14ac:dyDescent="0.2">
      <c r="A296" s="77">
        <f t="shared" si="9"/>
        <v>43181</v>
      </c>
      <c r="B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875.17</v>
      </c>
      <c r="C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889.36</v>
      </c>
      <c r="D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875.51</v>
      </c>
      <c r="E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923.27</v>
      </c>
      <c r="F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917.11</v>
      </c>
      <c r="G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872.11</v>
      </c>
      <c r="H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887.17</v>
      </c>
      <c r="I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883.46</v>
      </c>
      <c r="J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920.67</v>
      </c>
      <c r="K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879.4</v>
      </c>
      <c r="L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898.88</v>
      </c>
      <c r="M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883.2600000000001</v>
      </c>
      <c r="N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891.86</v>
      </c>
      <c r="O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891.52</v>
      </c>
      <c r="P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891.16000000000008</v>
      </c>
      <c r="Q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891.53</v>
      </c>
      <c r="R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887.49</v>
      </c>
      <c r="S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895.65</v>
      </c>
      <c r="T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915.43000000000006</v>
      </c>
      <c r="U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912.88</v>
      </c>
      <c r="V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908.74</v>
      </c>
      <c r="W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915.34</v>
      </c>
      <c r="X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1054.0899999999999</v>
      </c>
      <c r="Y296" s="104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921.21999999999991</v>
      </c>
    </row>
    <row r="297" spans="1:25" x14ac:dyDescent="0.2">
      <c r="A297" s="77">
        <f t="shared" si="9"/>
        <v>43182</v>
      </c>
      <c r="B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881.23</v>
      </c>
      <c r="C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874.73</v>
      </c>
      <c r="D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891.64</v>
      </c>
      <c r="E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902.06000000000006</v>
      </c>
      <c r="F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895.97</v>
      </c>
      <c r="G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881.69999999999993</v>
      </c>
      <c r="H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883.36</v>
      </c>
      <c r="I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874.63</v>
      </c>
      <c r="J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888.03000000000009</v>
      </c>
      <c r="K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889.19999999999993</v>
      </c>
      <c r="L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889.47</v>
      </c>
      <c r="M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889.69</v>
      </c>
      <c r="N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889.2600000000001</v>
      </c>
      <c r="O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889.04</v>
      </c>
      <c r="P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887.6099999999999</v>
      </c>
      <c r="Q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887.56</v>
      </c>
      <c r="R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887.7299999999999</v>
      </c>
      <c r="S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894.06000000000006</v>
      </c>
      <c r="T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898.43999999999994</v>
      </c>
      <c r="U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979.65</v>
      </c>
      <c r="V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924.17</v>
      </c>
      <c r="W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920.29</v>
      </c>
      <c r="X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1009.66</v>
      </c>
      <c r="Y297" s="104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956.0100000000001</v>
      </c>
    </row>
    <row r="298" spans="1:25" x14ac:dyDescent="0.2">
      <c r="A298" s="77">
        <f t="shared" si="9"/>
        <v>43183</v>
      </c>
      <c r="B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906.73</v>
      </c>
      <c r="C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915.79</v>
      </c>
      <c r="D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927.81000000000006</v>
      </c>
      <c r="E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939.48</v>
      </c>
      <c r="F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926.25</v>
      </c>
      <c r="G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910.72</v>
      </c>
      <c r="H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907.38</v>
      </c>
      <c r="I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861.6</v>
      </c>
      <c r="J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880.66</v>
      </c>
      <c r="K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884.27</v>
      </c>
      <c r="L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894.72</v>
      </c>
      <c r="M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879.12</v>
      </c>
      <c r="N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880.75</v>
      </c>
      <c r="O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879.78</v>
      </c>
      <c r="P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878.94</v>
      </c>
      <c r="Q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878.95</v>
      </c>
      <c r="R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879.9</v>
      </c>
      <c r="S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886.37</v>
      </c>
      <c r="T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987.96</v>
      </c>
      <c r="U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925.88</v>
      </c>
      <c r="V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921.03</v>
      </c>
      <c r="W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908.88</v>
      </c>
      <c r="X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1053.29</v>
      </c>
      <c r="Y298" s="104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925.28</v>
      </c>
    </row>
    <row r="299" spans="1:25" x14ac:dyDescent="0.2">
      <c r="A299" s="77">
        <f t="shared" si="9"/>
        <v>43184</v>
      </c>
      <c r="B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876.64</v>
      </c>
      <c r="C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922.81000000000006</v>
      </c>
      <c r="D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933.67000000000007</v>
      </c>
      <c r="E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946.03</v>
      </c>
      <c r="F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946.66</v>
      </c>
      <c r="G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911.53</v>
      </c>
      <c r="H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930.43000000000006</v>
      </c>
      <c r="I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883.65</v>
      </c>
      <c r="J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940.31</v>
      </c>
      <c r="K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882.69999999999993</v>
      </c>
      <c r="L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886.08999999999992</v>
      </c>
      <c r="M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882.46</v>
      </c>
      <c r="N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912.89</v>
      </c>
      <c r="O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909.75</v>
      </c>
      <c r="P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927.74</v>
      </c>
      <c r="Q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941.32</v>
      </c>
      <c r="R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943</v>
      </c>
      <c r="S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951.07999999999993</v>
      </c>
      <c r="T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937.18999999999994</v>
      </c>
      <c r="U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918.56000000000006</v>
      </c>
      <c r="V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921.03</v>
      </c>
      <c r="W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913.18999999999994</v>
      </c>
      <c r="X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1033.96</v>
      </c>
      <c r="Y299" s="104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961.11</v>
      </c>
    </row>
    <row r="300" spans="1:25" x14ac:dyDescent="0.2">
      <c r="A300" s="77">
        <f t="shared" si="9"/>
        <v>43185</v>
      </c>
      <c r="B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890.86</v>
      </c>
      <c r="C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918.73</v>
      </c>
      <c r="D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936.07999999999993</v>
      </c>
      <c r="E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948.81000000000006</v>
      </c>
      <c r="F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948.84</v>
      </c>
      <c r="G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911.63</v>
      </c>
      <c r="H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920.41</v>
      </c>
      <c r="I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900.27</v>
      </c>
      <c r="J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902.66</v>
      </c>
      <c r="K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894.87</v>
      </c>
      <c r="L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891.99</v>
      </c>
      <c r="M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890.80000000000007</v>
      </c>
      <c r="N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890.44999999999993</v>
      </c>
      <c r="O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887.9</v>
      </c>
      <c r="P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887.92</v>
      </c>
      <c r="Q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887.55</v>
      </c>
      <c r="R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880.21999999999991</v>
      </c>
      <c r="S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883.34</v>
      </c>
      <c r="T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903.81</v>
      </c>
      <c r="U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909.87</v>
      </c>
      <c r="V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907.49999999999989</v>
      </c>
      <c r="W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904.4</v>
      </c>
      <c r="X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965.55000000000007</v>
      </c>
      <c r="Y300" s="104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902.45999999999992</v>
      </c>
    </row>
    <row r="301" spans="1:25" x14ac:dyDescent="0.2">
      <c r="A301" s="77">
        <f t="shared" si="9"/>
        <v>43186</v>
      </c>
      <c r="B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869.92000000000007</v>
      </c>
      <c r="C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899.84</v>
      </c>
      <c r="D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899.09</v>
      </c>
      <c r="E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898.80000000000007</v>
      </c>
      <c r="F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899.51</v>
      </c>
      <c r="G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887.98</v>
      </c>
      <c r="H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911.43999999999994</v>
      </c>
      <c r="I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890.64</v>
      </c>
      <c r="J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897.97</v>
      </c>
      <c r="K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886.51</v>
      </c>
      <c r="L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886.34</v>
      </c>
      <c r="M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886.21999999999991</v>
      </c>
      <c r="N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886.04</v>
      </c>
      <c r="O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884.85</v>
      </c>
      <c r="P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879.74</v>
      </c>
      <c r="Q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883.6</v>
      </c>
      <c r="R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880.2299999999999</v>
      </c>
      <c r="S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900.5</v>
      </c>
      <c r="T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907.65000000000009</v>
      </c>
      <c r="U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895.5200000000001</v>
      </c>
      <c r="V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909.73</v>
      </c>
      <c r="W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907.9</v>
      </c>
      <c r="X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1026.9099999999999</v>
      </c>
      <c r="Y301" s="104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901.19999999999993</v>
      </c>
    </row>
    <row r="302" spans="1:25" x14ac:dyDescent="0.2">
      <c r="A302" s="77">
        <f t="shared" si="9"/>
        <v>43187</v>
      </c>
      <c r="B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869.88</v>
      </c>
      <c r="C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887.7700000000001</v>
      </c>
      <c r="D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887.24</v>
      </c>
      <c r="E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899.25</v>
      </c>
      <c r="F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887.78000000000009</v>
      </c>
      <c r="G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899.9899999999999</v>
      </c>
      <c r="H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930.96</v>
      </c>
      <c r="I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892.29000000000008</v>
      </c>
      <c r="J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895.87</v>
      </c>
      <c r="K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887.59999999999991</v>
      </c>
      <c r="L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887.27</v>
      </c>
      <c r="M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886.29000000000008</v>
      </c>
      <c r="N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884.18999999999994</v>
      </c>
      <c r="O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883.89</v>
      </c>
      <c r="P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883.66</v>
      </c>
      <c r="Q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883.83</v>
      </c>
      <c r="R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880.53000000000009</v>
      </c>
      <c r="S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901.99</v>
      </c>
      <c r="T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898.35</v>
      </c>
      <c r="U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902.04</v>
      </c>
      <c r="V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902.91</v>
      </c>
      <c r="W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901.42</v>
      </c>
      <c r="X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1030.43</v>
      </c>
      <c r="Y302" s="104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896.93999999999994</v>
      </c>
    </row>
    <row r="303" spans="1:25" x14ac:dyDescent="0.2">
      <c r="A303" s="77">
        <f t="shared" si="9"/>
        <v>43188</v>
      </c>
      <c r="B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869.18999999999994</v>
      </c>
      <c r="C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880.11</v>
      </c>
      <c r="D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885.71</v>
      </c>
      <c r="E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885.55</v>
      </c>
      <c r="F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885.91</v>
      </c>
      <c r="G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885.96999999999991</v>
      </c>
      <c r="H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879.43</v>
      </c>
      <c r="I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918.17</v>
      </c>
      <c r="J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897.07</v>
      </c>
      <c r="K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946.70999999999992</v>
      </c>
      <c r="L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971.25</v>
      </c>
      <c r="M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966.36</v>
      </c>
      <c r="N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931.16</v>
      </c>
      <c r="O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912.62</v>
      </c>
      <c r="P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912.37</v>
      </c>
      <c r="Q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899.7399999999999</v>
      </c>
      <c r="R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889.42000000000007</v>
      </c>
      <c r="S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896.37</v>
      </c>
      <c r="T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893.46999999999991</v>
      </c>
      <c r="U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880.1</v>
      </c>
      <c r="V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898.98</v>
      </c>
      <c r="W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906.69</v>
      </c>
      <c r="X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1046.81</v>
      </c>
      <c r="Y303" s="104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890.67</v>
      </c>
    </row>
    <row r="304" spans="1:25" x14ac:dyDescent="0.2">
      <c r="A304" s="77">
        <f t="shared" si="9"/>
        <v>43189</v>
      </c>
      <c r="B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869.66</v>
      </c>
      <c r="C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880.54000000000008</v>
      </c>
      <c r="D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898</v>
      </c>
      <c r="E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897.76</v>
      </c>
      <c r="F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886.13</v>
      </c>
      <c r="G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886.61</v>
      </c>
      <c r="H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882.49</v>
      </c>
      <c r="I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901.39</v>
      </c>
      <c r="J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881.08</v>
      </c>
      <c r="K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929.24</v>
      </c>
      <c r="L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942.82</v>
      </c>
      <c r="M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942.20999999999992</v>
      </c>
      <c r="N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913.75</v>
      </c>
      <c r="O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899.07</v>
      </c>
      <c r="P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899.12</v>
      </c>
      <c r="Q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888.95999999999992</v>
      </c>
      <c r="R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889.09999999999991</v>
      </c>
      <c r="S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896.77</v>
      </c>
      <c r="T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888.43000000000006</v>
      </c>
      <c r="U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879</v>
      </c>
      <c r="V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896.92</v>
      </c>
      <c r="W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902.43</v>
      </c>
      <c r="X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1089.3200000000002</v>
      </c>
      <c r="Y304" s="134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985.22</v>
      </c>
    </row>
    <row r="305" spans="1:27" x14ac:dyDescent="0.2">
      <c r="A305" s="77">
        <f t="shared" si="9"/>
        <v>43190</v>
      </c>
      <c r="B305" s="134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872.96</v>
      </c>
      <c r="C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874.46</v>
      </c>
      <c r="D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897.85</v>
      </c>
      <c r="E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897.63</v>
      </c>
      <c r="F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910.37</v>
      </c>
      <c r="G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910.66000000000008</v>
      </c>
      <c r="H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889.19999999999993</v>
      </c>
      <c r="I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889.25000000000011</v>
      </c>
      <c r="J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874.67</v>
      </c>
      <c r="K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875.63</v>
      </c>
      <c r="L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864.73</v>
      </c>
      <c r="M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874.11</v>
      </c>
      <c r="N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875.90000000000009</v>
      </c>
      <c r="O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875.71999999999991</v>
      </c>
      <c r="P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874.97</v>
      </c>
      <c r="Q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862.76</v>
      </c>
      <c r="R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889.58</v>
      </c>
      <c r="S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912.89</v>
      </c>
      <c r="T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903.33</v>
      </c>
      <c r="U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880.62</v>
      </c>
      <c r="V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893.27</v>
      </c>
      <c r="W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898.36</v>
      </c>
      <c r="X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1099.2800000000002</v>
      </c>
      <c r="Y305" s="142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1008.36</v>
      </c>
    </row>
    <row r="307" spans="1:27" s="88" customFormat="1" ht="19.5" customHeight="1" x14ac:dyDescent="0.25">
      <c r="A307" s="86" t="s">
        <v>147</v>
      </c>
      <c r="B307" s="86"/>
      <c r="C307" s="86"/>
      <c r="D307" s="86"/>
      <c r="E307" s="86"/>
      <c r="F307" s="86"/>
      <c r="G307" s="86"/>
      <c r="H307" s="86"/>
      <c r="I307" s="86"/>
      <c r="J307" s="86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</row>
    <row r="308" spans="1:27" x14ac:dyDescent="0.25">
      <c r="A308" s="85" t="s">
        <v>149</v>
      </c>
      <c r="B308" s="76"/>
      <c r="C308" s="76"/>
      <c r="D308" s="76"/>
    </row>
    <row r="309" spans="1:27" ht="12.75" x14ac:dyDescent="0.2">
      <c r="A309" s="172" t="s">
        <v>48</v>
      </c>
      <c r="B309" s="175" t="s">
        <v>121</v>
      </c>
      <c r="C309" s="176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7"/>
    </row>
    <row r="310" spans="1:27" ht="12.75" x14ac:dyDescent="0.2">
      <c r="A310" s="173"/>
      <c r="B310" s="178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80"/>
    </row>
    <row r="311" spans="1:27" ht="12.75" customHeight="1" x14ac:dyDescent="0.2">
      <c r="A311" s="173"/>
      <c r="B311" s="181" t="s">
        <v>122</v>
      </c>
      <c r="C311" s="170" t="s">
        <v>123</v>
      </c>
      <c r="D311" s="170" t="s">
        <v>124</v>
      </c>
      <c r="E311" s="170" t="s">
        <v>125</v>
      </c>
      <c r="F311" s="170" t="s">
        <v>126</v>
      </c>
      <c r="G311" s="170" t="s">
        <v>127</v>
      </c>
      <c r="H311" s="170" t="s">
        <v>128</v>
      </c>
      <c r="I311" s="170" t="s">
        <v>129</v>
      </c>
      <c r="J311" s="170" t="s">
        <v>130</v>
      </c>
      <c r="K311" s="170" t="s">
        <v>131</v>
      </c>
      <c r="L311" s="170" t="s">
        <v>132</v>
      </c>
      <c r="M311" s="170" t="s">
        <v>133</v>
      </c>
      <c r="N311" s="183" t="s">
        <v>134</v>
      </c>
      <c r="O311" s="170" t="s">
        <v>135</v>
      </c>
      <c r="P311" s="170" t="s">
        <v>136</v>
      </c>
      <c r="Q311" s="170" t="s">
        <v>137</v>
      </c>
      <c r="R311" s="170" t="s">
        <v>138</v>
      </c>
      <c r="S311" s="170" t="s">
        <v>139</v>
      </c>
      <c r="T311" s="170" t="s">
        <v>140</v>
      </c>
      <c r="U311" s="170" t="s">
        <v>141</v>
      </c>
      <c r="V311" s="170" t="s">
        <v>142</v>
      </c>
      <c r="W311" s="170" t="s">
        <v>143</v>
      </c>
      <c r="X311" s="170" t="s">
        <v>144</v>
      </c>
      <c r="Y311" s="170" t="s">
        <v>145</v>
      </c>
    </row>
    <row r="312" spans="1:27" ht="11.25" customHeight="1" x14ac:dyDescent="0.2">
      <c r="A312" s="174"/>
      <c r="B312" s="182"/>
      <c r="C312" s="171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184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</row>
    <row r="313" spans="1:27" ht="15.75" customHeight="1" x14ac:dyDescent="0.2">
      <c r="A313" s="77">
        <f>A275</f>
        <v>43160</v>
      </c>
      <c r="B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1306.0999999999999</v>
      </c>
      <c r="C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1141.6499999999999</v>
      </c>
      <c r="D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1126.8799999999999</v>
      </c>
      <c r="E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1122.52</v>
      </c>
      <c r="F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1129.83</v>
      </c>
      <c r="G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1162.57</v>
      </c>
      <c r="H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1272.9199999999998</v>
      </c>
      <c r="I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1418.1299999999999</v>
      </c>
      <c r="J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1195.44</v>
      </c>
      <c r="K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1390.42</v>
      </c>
      <c r="L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1435.32</v>
      </c>
      <c r="M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1465.33</v>
      </c>
      <c r="N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1452.76</v>
      </c>
      <c r="O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1452.41</v>
      </c>
      <c r="P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1470.34</v>
      </c>
      <c r="Q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1456.14</v>
      </c>
      <c r="R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1456.6699999999998</v>
      </c>
      <c r="S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1400.32</v>
      </c>
      <c r="T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1368.99</v>
      </c>
      <c r="U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1378.76</v>
      </c>
      <c r="V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1324.6499999999999</v>
      </c>
      <c r="W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1224.3499999999999</v>
      </c>
      <c r="X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1563.72</v>
      </c>
      <c r="Y313" s="104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1384.95</v>
      </c>
      <c r="AA313" s="78"/>
    </row>
    <row r="314" spans="1:27" x14ac:dyDescent="0.2">
      <c r="A314" s="77">
        <f>A313+1</f>
        <v>43161</v>
      </c>
      <c r="B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1271.51</v>
      </c>
      <c r="C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1170.68</v>
      </c>
      <c r="D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1135.4399999999998</v>
      </c>
      <c r="E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1123.4399999999998</v>
      </c>
      <c r="F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1130.9299999999998</v>
      </c>
      <c r="G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1133.82</v>
      </c>
      <c r="H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1237.18</v>
      </c>
      <c r="I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1346.01</v>
      </c>
      <c r="J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1182.52</v>
      </c>
      <c r="K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1298.9399999999998</v>
      </c>
      <c r="L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1356.03</v>
      </c>
      <c r="M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1331.89</v>
      </c>
      <c r="N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1286.6599999999999</v>
      </c>
      <c r="O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1286.1000000000001</v>
      </c>
      <c r="P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1286.3499999999999</v>
      </c>
      <c r="Q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1286.46</v>
      </c>
      <c r="R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1286.42</v>
      </c>
      <c r="S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1311.5</v>
      </c>
      <c r="T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1335.29</v>
      </c>
      <c r="U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1355.03</v>
      </c>
      <c r="V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1312.57</v>
      </c>
      <c r="W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1239</v>
      </c>
      <c r="X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1500.12</v>
      </c>
      <c r="Y314" s="104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1394.43</v>
      </c>
    </row>
    <row r="315" spans="1:27" x14ac:dyDescent="0.2">
      <c r="A315" s="77">
        <f t="shared" ref="A315:A343" si="10">A314+1</f>
        <v>43162</v>
      </c>
      <c r="B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1264.31</v>
      </c>
      <c r="C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1168.29</v>
      </c>
      <c r="D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1171.0999999999999</v>
      </c>
      <c r="E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1170.8399999999999</v>
      </c>
      <c r="F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1171.3499999999999</v>
      </c>
      <c r="G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1172.57</v>
      </c>
      <c r="H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1164.5899999999999</v>
      </c>
      <c r="I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1180.71</v>
      </c>
      <c r="J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1209.73</v>
      </c>
      <c r="K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1167.1199999999999</v>
      </c>
      <c r="L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1202.8799999999999</v>
      </c>
      <c r="M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1202.8499999999999</v>
      </c>
      <c r="N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1148.5899999999999</v>
      </c>
      <c r="O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1160.8999999999999</v>
      </c>
      <c r="P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1181.99</v>
      </c>
      <c r="Q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1182.1399999999999</v>
      </c>
      <c r="R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1167.05</v>
      </c>
      <c r="S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1247.97</v>
      </c>
      <c r="T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1228.3899999999999</v>
      </c>
      <c r="U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1231.44</v>
      </c>
      <c r="V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1185.2</v>
      </c>
      <c r="W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1225.6500000000001</v>
      </c>
      <c r="X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1463.56</v>
      </c>
      <c r="Y315" s="104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1361.28</v>
      </c>
    </row>
    <row r="316" spans="1:27" x14ac:dyDescent="0.2">
      <c r="A316" s="77">
        <f t="shared" si="10"/>
        <v>43163</v>
      </c>
      <c r="B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1215.6399999999999</v>
      </c>
      <c r="C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1161.32</v>
      </c>
      <c r="D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1160</v>
      </c>
      <c r="E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1157.1600000000001</v>
      </c>
      <c r="F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1158.1599999999999</v>
      </c>
      <c r="G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1158.9199999999998</v>
      </c>
      <c r="H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1203.6399999999999</v>
      </c>
      <c r="I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1177.44</v>
      </c>
      <c r="J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1258.47</v>
      </c>
      <c r="K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1169.18</v>
      </c>
      <c r="L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1160.74</v>
      </c>
      <c r="M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1171.25</v>
      </c>
      <c r="N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1171.3</v>
      </c>
      <c r="O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1170.04</v>
      </c>
      <c r="P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1171.6399999999999</v>
      </c>
      <c r="Q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1170.22</v>
      </c>
      <c r="R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1170.05</v>
      </c>
      <c r="S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1265.6399999999999</v>
      </c>
      <c r="T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1208.72</v>
      </c>
      <c r="U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1211.8999999999999</v>
      </c>
      <c r="V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1172.73</v>
      </c>
      <c r="W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1226.6599999999999</v>
      </c>
      <c r="X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1446.17</v>
      </c>
      <c r="Y316" s="104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1318.51</v>
      </c>
    </row>
    <row r="317" spans="1:27" x14ac:dyDescent="0.2">
      <c r="A317" s="77">
        <f t="shared" si="10"/>
        <v>43164</v>
      </c>
      <c r="B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1275.4399999999998</v>
      </c>
      <c r="C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1141.56</v>
      </c>
      <c r="D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1140.3</v>
      </c>
      <c r="E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1137.4099999999999</v>
      </c>
      <c r="F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1133.5999999999999</v>
      </c>
      <c r="G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1155.7199999999998</v>
      </c>
      <c r="H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1254.3499999999999</v>
      </c>
      <c r="I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1361.73</v>
      </c>
      <c r="J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1152.77</v>
      </c>
      <c r="K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1353.81</v>
      </c>
      <c r="L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1425.01</v>
      </c>
      <c r="M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1350.3600000000001</v>
      </c>
      <c r="N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1331.1899999999998</v>
      </c>
      <c r="O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1330.82</v>
      </c>
      <c r="P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1331.35</v>
      </c>
      <c r="Q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1331.26</v>
      </c>
      <c r="R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1330.6000000000001</v>
      </c>
      <c r="S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1397.05</v>
      </c>
      <c r="T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1350.28</v>
      </c>
      <c r="U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1439.77</v>
      </c>
      <c r="V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1395.5</v>
      </c>
      <c r="W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1316.17</v>
      </c>
      <c r="X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1542.1899999999998</v>
      </c>
      <c r="Y317" s="104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1441.29</v>
      </c>
    </row>
    <row r="318" spans="1:27" x14ac:dyDescent="0.2">
      <c r="A318" s="77">
        <f t="shared" si="10"/>
        <v>43165</v>
      </c>
      <c r="B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1293.8599999999999</v>
      </c>
      <c r="C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1190.25</v>
      </c>
      <c r="D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1131.83</v>
      </c>
      <c r="E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1130.69</v>
      </c>
      <c r="F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1129.6099999999999</v>
      </c>
      <c r="G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1139.54</v>
      </c>
      <c r="H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1251.08</v>
      </c>
      <c r="I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1341.91</v>
      </c>
      <c r="J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1148.47</v>
      </c>
      <c r="K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1289.6099999999999</v>
      </c>
      <c r="L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1344.46</v>
      </c>
      <c r="M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1336.1699999999998</v>
      </c>
      <c r="N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1301.68</v>
      </c>
      <c r="O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1300.47</v>
      </c>
      <c r="P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1303.77</v>
      </c>
      <c r="Q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1304.6200000000001</v>
      </c>
      <c r="R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1329</v>
      </c>
      <c r="S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1362.4</v>
      </c>
      <c r="T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1316.96</v>
      </c>
      <c r="U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1370.33</v>
      </c>
      <c r="V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1335.75</v>
      </c>
      <c r="W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1287.49</v>
      </c>
      <c r="X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1494.39</v>
      </c>
      <c r="Y318" s="104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1399.6699999999998</v>
      </c>
    </row>
    <row r="319" spans="1:27" x14ac:dyDescent="0.2">
      <c r="A319" s="77">
        <f t="shared" si="10"/>
        <v>43166</v>
      </c>
      <c r="B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1240.8799999999999</v>
      </c>
      <c r="C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1134.8999999999999</v>
      </c>
      <c r="D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1132.45</v>
      </c>
      <c r="E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1127.5999999999999</v>
      </c>
      <c r="F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1128.97</v>
      </c>
      <c r="G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1132.49</v>
      </c>
      <c r="H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1214.2</v>
      </c>
      <c r="I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1256.1500000000001</v>
      </c>
      <c r="J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1148.49</v>
      </c>
      <c r="K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1249.5</v>
      </c>
      <c r="L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1344.47</v>
      </c>
      <c r="M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1333.48</v>
      </c>
      <c r="N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1287.08</v>
      </c>
      <c r="O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1254.2</v>
      </c>
      <c r="P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1255.49</v>
      </c>
      <c r="Q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1223.21</v>
      </c>
      <c r="R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1215.8599999999999</v>
      </c>
      <c r="S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1283.94</v>
      </c>
      <c r="T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1327.2</v>
      </c>
      <c r="U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1371.05</v>
      </c>
      <c r="V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1307.3499999999999</v>
      </c>
      <c r="W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1229.58</v>
      </c>
      <c r="X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1471.7</v>
      </c>
      <c r="Y319" s="104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1382.4099999999999</v>
      </c>
    </row>
    <row r="320" spans="1:27" x14ac:dyDescent="0.2">
      <c r="A320" s="77">
        <f t="shared" si="10"/>
        <v>43167</v>
      </c>
      <c r="B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1243.8600000000001</v>
      </c>
      <c r="C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1168.4099999999999</v>
      </c>
      <c r="D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1139.25</v>
      </c>
      <c r="E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1137.82</v>
      </c>
      <c r="F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1138.8499999999999</v>
      </c>
      <c r="G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1140.26</v>
      </c>
      <c r="H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1171.5899999999999</v>
      </c>
      <c r="I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1206.79</v>
      </c>
      <c r="J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1157.8699999999999</v>
      </c>
      <c r="K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1157.8699999999999</v>
      </c>
      <c r="L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1144.8599999999999</v>
      </c>
      <c r="M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1145.9100000000001</v>
      </c>
      <c r="N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1145.6399999999999</v>
      </c>
      <c r="O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1145.6799999999998</v>
      </c>
      <c r="P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1145.74</v>
      </c>
      <c r="Q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1146.04</v>
      </c>
      <c r="R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1148.82</v>
      </c>
      <c r="S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1237.82</v>
      </c>
      <c r="T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1290.71</v>
      </c>
      <c r="U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1387.54</v>
      </c>
      <c r="V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1310.57</v>
      </c>
      <c r="W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1172.1499999999999</v>
      </c>
      <c r="X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1432.7</v>
      </c>
      <c r="Y320" s="104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1349.96</v>
      </c>
    </row>
    <row r="321" spans="1:25" x14ac:dyDescent="0.2">
      <c r="A321" s="77">
        <f t="shared" si="10"/>
        <v>43168</v>
      </c>
      <c r="B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1242.8899999999999</v>
      </c>
      <c r="C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1189.8399999999999</v>
      </c>
      <c r="D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1137.07</v>
      </c>
      <c r="E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1135.83</v>
      </c>
      <c r="F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1136.78</v>
      </c>
      <c r="G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1150.08</v>
      </c>
      <c r="H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1193.3999999999999</v>
      </c>
      <c r="I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1230.1600000000001</v>
      </c>
      <c r="J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1144.78</v>
      </c>
      <c r="K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1258.76</v>
      </c>
      <c r="L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1300.98</v>
      </c>
      <c r="M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1287.4399999999998</v>
      </c>
      <c r="N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1273.73</v>
      </c>
      <c r="O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1244.1199999999999</v>
      </c>
      <c r="P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1213.33</v>
      </c>
      <c r="Q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1213.3899999999999</v>
      </c>
      <c r="R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1197.99</v>
      </c>
      <c r="S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1282.97</v>
      </c>
      <c r="T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1274.1400000000001</v>
      </c>
      <c r="U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1353.66</v>
      </c>
      <c r="V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1258.74</v>
      </c>
      <c r="W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1174.6599999999999</v>
      </c>
      <c r="X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1501.3999999999999</v>
      </c>
      <c r="Y321" s="104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1361.5800000000002</v>
      </c>
    </row>
    <row r="322" spans="1:25" x14ac:dyDescent="0.2">
      <c r="A322" s="77">
        <f t="shared" si="10"/>
        <v>43169</v>
      </c>
      <c r="B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1242.3799999999999</v>
      </c>
      <c r="C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1167.95</v>
      </c>
      <c r="D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1129.3699999999999</v>
      </c>
      <c r="E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1128.8399999999999</v>
      </c>
      <c r="F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1129.7099999999998</v>
      </c>
      <c r="G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1137.3399999999999</v>
      </c>
      <c r="H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1167.54</v>
      </c>
      <c r="I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1230.3699999999999</v>
      </c>
      <c r="J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1145.28</v>
      </c>
      <c r="K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1261.02</v>
      </c>
      <c r="L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1308</v>
      </c>
      <c r="M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1291.1199999999999</v>
      </c>
      <c r="N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1279</v>
      </c>
      <c r="O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1248.75</v>
      </c>
      <c r="P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1218.8499999999999</v>
      </c>
      <c r="Q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1218.17</v>
      </c>
      <c r="R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1199.02</v>
      </c>
      <c r="S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1275.98</v>
      </c>
      <c r="T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1271.08</v>
      </c>
      <c r="U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1354.76</v>
      </c>
      <c r="V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1259.69</v>
      </c>
      <c r="W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1173.68</v>
      </c>
      <c r="X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1490.53</v>
      </c>
      <c r="Y322" s="104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1386.1599999999999</v>
      </c>
    </row>
    <row r="323" spans="1:25" x14ac:dyDescent="0.2">
      <c r="A323" s="77">
        <f t="shared" si="10"/>
        <v>43170</v>
      </c>
      <c r="B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1213.03</v>
      </c>
      <c r="C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1175.5999999999999</v>
      </c>
      <c r="D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1136.75</v>
      </c>
      <c r="E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1140.31</v>
      </c>
      <c r="F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1141.03</v>
      </c>
      <c r="G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1142.3899999999999</v>
      </c>
      <c r="H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1162.78</v>
      </c>
      <c r="I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1153.9099999999999</v>
      </c>
      <c r="J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1157.52</v>
      </c>
      <c r="K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1158.6299999999999</v>
      </c>
      <c r="L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1144.9299999999998</v>
      </c>
      <c r="M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1145.22</v>
      </c>
      <c r="N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1178.54</v>
      </c>
      <c r="O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1163.1899999999998</v>
      </c>
      <c r="P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1145.74</v>
      </c>
      <c r="Q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1145.96</v>
      </c>
      <c r="R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1163.1199999999999</v>
      </c>
      <c r="S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1234.29</v>
      </c>
      <c r="T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1265.23</v>
      </c>
      <c r="U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1308.79</v>
      </c>
      <c r="V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1253.46</v>
      </c>
      <c r="W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1171.0899999999999</v>
      </c>
      <c r="X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1454.08</v>
      </c>
      <c r="Y323" s="104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1361.88</v>
      </c>
    </row>
    <row r="324" spans="1:25" x14ac:dyDescent="0.2">
      <c r="A324" s="77">
        <f t="shared" si="10"/>
        <v>43171</v>
      </c>
      <c r="B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1236.25</v>
      </c>
      <c r="C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1132.9399999999998</v>
      </c>
      <c r="D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1140.07</v>
      </c>
      <c r="E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1138.04</v>
      </c>
      <c r="F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1137.78</v>
      </c>
      <c r="G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1140.75</v>
      </c>
      <c r="H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1230.8399999999999</v>
      </c>
      <c r="I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1339.81</v>
      </c>
      <c r="J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1147.25</v>
      </c>
      <c r="K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1211.2</v>
      </c>
      <c r="L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1229.0999999999999</v>
      </c>
      <c r="M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1207.9000000000001</v>
      </c>
      <c r="N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1208.68</v>
      </c>
      <c r="O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1145.3</v>
      </c>
      <c r="P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1148.6799999999998</v>
      </c>
      <c r="Q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1148.42</v>
      </c>
      <c r="R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1148.1699999999998</v>
      </c>
      <c r="S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1212.57</v>
      </c>
      <c r="T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1237.1199999999999</v>
      </c>
      <c r="U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1325.26</v>
      </c>
      <c r="V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1279.82</v>
      </c>
      <c r="W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1201.67</v>
      </c>
      <c r="X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1477.82</v>
      </c>
      <c r="Y324" s="104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1362.1399999999999</v>
      </c>
    </row>
    <row r="325" spans="1:25" x14ac:dyDescent="0.2">
      <c r="A325" s="77">
        <f t="shared" si="10"/>
        <v>43172</v>
      </c>
      <c r="B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1223.5</v>
      </c>
      <c r="C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1128.04</v>
      </c>
      <c r="D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1125.54</v>
      </c>
      <c r="E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1124.53</v>
      </c>
      <c r="F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1123.82</v>
      </c>
      <c r="G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1134.8499999999999</v>
      </c>
      <c r="H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1153.01</v>
      </c>
      <c r="I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1255.3599999999999</v>
      </c>
      <c r="J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1157.3499999999999</v>
      </c>
      <c r="K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1195.7099999999998</v>
      </c>
      <c r="L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1231.6899999999998</v>
      </c>
      <c r="M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1212.3899999999999</v>
      </c>
      <c r="N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1206.8799999999999</v>
      </c>
      <c r="O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1145.79</v>
      </c>
      <c r="P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1144.4299999999998</v>
      </c>
      <c r="Q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1144.3499999999999</v>
      </c>
      <c r="R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1144.6199999999999</v>
      </c>
      <c r="S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1211.51</v>
      </c>
      <c r="T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1197.4099999999999</v>
      </c>
      <c r="U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1268.8699999999999</v>
      </c>
      <c r="V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1248.07</v>
      </c>
      <c r="W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1160.1499999999999</v>
      </c>
      <c r="X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1426.1299999999999</v>
      </c>
      <c r="Y325" s="104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1337.29</v>
      </c>
    </row>
    <row r="326" spans="1:25" x14ac:dyDescent="0.2">
      <c r="A326" s="77">
        <f t="shared" si="10"/>
        <v>43173</v>
      </c>
      <c r="B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1225.01</v>
      </c>
      <c r="C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1145.96</v>
      </c>
      <c r="D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1127.5899999999999</v>
      </c>
      <c r="E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1126.5999999999999</v>
      </c>
      <c r="F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1123.23</v>
      </c>
      <c r="G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1125.74</v>
      </c>
      <c r="H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1183.81</v>
      </c>
      <c r="I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1322.12</v>
      </c>
      <c r="J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1143.49</v>
      </c>
      <c r="K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1199.83</v>
      </c>
      <c r="L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1166.5999999999999</v>
      </c>
      <c r="M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1158.27</v>
      </c>
      <c r="N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1145.8599999999999</v>
      </c>
      <c r="O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1144.99</v>
      </c>
      <c r="P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1142.3899999999999</v>
      </c>
      <c r="Q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1194</v>
      </c>
      <c r="R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1230.8499999999999</v>
      </c>
      <c r="S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1248.48</v>
      </c>
      <c r="T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1250.6699999999998</v>
      </c>
      <c r="U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1305.31</v>
      </c>
      <c r="V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1286.8300000000002</v>
      </c>
      <c r="W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1210.04</v>
      </c>
      <c r="X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1444.37</v>
      </c>
      <c r="Y326" s="104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1339.16</v>
      </c>
    </row>
    <row r="327" spans="1:25" x14ac:dyDescent="0.2">
      <c r="A327" s="77">
        <f t="shared" si="10"/>
        <v>43174</v>
      </c>
      <c r="B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1228.56</v>
      </c>
      <c r="C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1136.3399999999999</v>
      </c>
      <c r="D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1127.06</v>
      </c>
      <c r="E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1124.95</v>
      </c>
      <c r="F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1125.46</v>
      </c>
      <c r="G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1129.1499999999999</v>
      </c>
      <c r="H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1212.72</v>
      </c>
      <c r="I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1364.96</v>
      </c>
      <c r="J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1180.3899999999999</v>
      </c>
      <c r="K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1297.82</v>
      </c>
      <c r="L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1353.81</v>
      </c>
      <c r="M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1365.86</v>
      </c>
      <c r="N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1317.01</v>
      </c>
      <c r="O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1302.68</v>
      </c>
      <c r="P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1304.21</v>
      </c>
      <c r="Q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1297.27</v>
      </c>
      <c r="R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1297.0999999999999</v>
      </c>
      <c r="S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1338.75</v>
      </c>
      <c r="T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1322.3700000000001</v>
      </c>
      <c r="U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1384.58</v>
      </c>
      <c r="V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1335.8</v>
      </c>
      <c r="W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1239.67</v>
      </c>
      <c r="X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1457.43</v>
      </c>
      <c r="Y327" s="104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1350.43</v>
      </c>
    </row>
    <row r="328" spans="1:25" x14ac:dyDescent="0.2">
      <c r="A328" s="77">
        <f t="shared" si="10"/>
        <v>43175</v>
      </c>
      <c r="B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1245.55</v>
      </c>
      <c r="C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1163.0999999999999</v>
      </c>
      <c r="D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1126.73</v>
      </c>
      <c r="E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1126.4099999999999</v>
      </c>
      <c r="F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1125.79</v>
      </c>
      <c r="G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1129.98</v>
      </c>
      <c r="H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1241.73</v>
      </c>
      <c r="I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1399</v>
      </c>
      <c r="J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1195.58</v>
      </c>
      <c r="K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1311.87</v>
      </c>
      <c r="L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1359.32</v>
      </c>
      <c r="M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1361.82</v>
      </c>
      <c r="N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1339.87</v>
      </c>
      <c r="O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1325.43</v>
      </c>
      <c r="P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1312.99</v>
      </c>
      <c r="Q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1317.79</v>
      </c>
      <c r="R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1329.86</v>
      </c>
      <c r="S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1356.29</v>
      </c>
      <c r="T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1325.53</v>
      </c>
      <c r="U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1383.23</v>
      </c>
      <c r="V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1341.59</v>
      </c>
      <c r="W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1248.5899999999999</v>
      </c>
      <c r="X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1477.85</v>
      </c>
      <c r="Y328" s="104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1334.19</v>
      </c>
    </row>
    <row r="329" spans="1:25" x14ac:dyDescent="0.2">
      <c r="A329" s="77">
        <f t="shared" si="10"/>
        <v>43176</v>
      </c>
      <c r="B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1183.46</v>
      </c>
      <c r="C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1140.6199999999999</v>
      </c>
      <c r="D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1131.75</v>
      </c>
      <c r="E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1130.81</v>
      </c>
      <c r="F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1124.7299999999998</v>
      </c>
      <c r="G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1125.9099999999999</v>
      </c>
      <c r="H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1156.3999999999999</v>
      </c>
      <c r="I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1216.8399999999999</v>
      </c>
      <c r="J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1138.08</v>
      </c>
      <c r="K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1141.6799999999998</v>
      </c>
      <c r="L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1195.49</v>
      </c>
      <c r="M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1195.29</v>
      </c>
      <c r="N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1163.32</v>
      </c>
      <c r="O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1142.7</v>
      </c>
      <c r="P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1139.81</v>
      </c>
      <c r="Q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1140.22</v>
      </c>
      <c r="R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1140.73</v>
      </c>
      <c r="S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1141.49</v>
      </c>
      <c r="T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1144.6199999999999</v>
      </c>
      <c r="U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1300.2099999999998</v>
      </c>
      <c r="V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1256.45</v>
      </c>
      <c r="W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1166.79</v>
      </c>
      <c r="X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1361.3999999999999</v>
      </c>
      <c r="Y329" s="104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1228.8899999999999</v>
      </c>
    </row>
    <row r="330" spans="1:25" x14ac:dyDescent="0.2">
      <c r="A330" s="77">
        <f t="shared" si="10"/>
        <v>43177</v>
      </c>
      <c r="B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1143.81</v>
      </c>
      <c r="C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1142.3499999999999</v>
      </c>
      <c r="D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1139.51</v>
      </c>
      <c r="E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1138.3499999999999</v>
      </c>
      <c r="F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1137.6299999999999</v>
      </c>
      <c r="G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1139.0899999999999</v>
      </c>
      <c r="H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1155.1699999999998</v>
      </c>
      <c r="I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1160.1999999999998</v>
      </c>
      <c r="J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1220.33</v>
      </c>
      <c r="K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1148.77</v>
      </c>
      <c r="L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1150.26</v>
      </c>
      <c r="M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1150.96</v>
      </c>
      <c r="N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1151.22</v>
      </c>
      <c r="O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1151.45</v>
      </c>
      <c r="P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1150.3899999999999</v>
      </c>
      <c r="Q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1150.6599999999999</v>
      </c>
      <c r="R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1150.21</v>
      </c>
      <c r="S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1152.48</v>
      </c>
      <c r="T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1164.55</v>
      </c>
      <c r="U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1176.28</v>
      </c>
      <c r="V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1172.8699999999999</v>
      </c>
      <c r="W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1180.1099999999999</v>
      </c>
      <c r="X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1293.48</v>
      </c>
      <c r="Y330" s="104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1198.6499999999999</v>
      </c>
    </row>
    <row r="331" spans="1:25" x14ac:dyDescent="0.2">
      <c r="A331" s="77">
        <f t="shared" si="10"/>
        <v>43178</v>
      </c>
      <c r="B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1134.1799999999998</v>
      </c>
      <c r="C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1138.8799999999999</v>
      </c>
      <c r="D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1137.27</v>
      </c>
      <c r="E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1136.93</v>
      </c>
      <c r="F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1137.1199999999999</v>
      </c>
      <c r="G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1138.03</v>
      </c>
      <c r="H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1157.74</v>
      </c>
      <c r="I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1186.81</v>
      </c>
      <c r="J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1154.17</v>
      </c>
      <c r="K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1143.01</v>
      </c>
      <c r="L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1143.78</v>
      </c>
      <c r="M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1143.51</v>
      </c>
      <c r="N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1142.3</v>
      </c>
      <c r="O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1143.8699999999999</v>
      </c>
      <c r="P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1142.68</v>
      </c>
      <c r="Q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1142.9499999999998</v>
      </c>
      <c r="R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1142.96</v>
      </c>
      <c r="S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1147.04</v>
      </c>
      <c r="T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1151.6299999999999</v>
      </c>
      <c r="U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1158.71</v>
      </c>
      <c r="V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1168.32</v>
      </c>
      <c r="W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1167.1199999999999</v>
      </c>
      <c r="X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1306.3799999999999</v>
      </c>
      <c r="Y331" s="104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1180.53</v>
      </c>
    </row>
    <row r="332" spans="1:25" x14ac:dyDescent="0.2">
      <c r="A332" s="77">
        <f t="shared" si="10"/>
        <v>43179</v>
      </c>
      <c r="B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1136.8499999999999</v>
      </c>
      <c r="C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1138.8799999999999</v>
      </c>
      <c r="D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1137.07</v>
      </c>
      <c r="E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1136.77</v>
      </c>
      <c r="F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1136.3</v>
      </c>
      <c r="G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1137.9399999999998</v>
      </c>
      <c r="H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1155.5899999999999</v>
      </c>
      <c r="I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1186.81</v>
      </c>
      <c r="J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1157.08</v>
      </c>
      <c r="K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1144.78</v>
      </c>
      <c r="L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1144.48</v>
      </c>
      <c r="M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1144.02</v>
      </c>
      <c r="N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1144.03</v>
      </c>
      <c r="O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1145.6299999999999</v>
      </c>
      <c r="P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1144.3599999999999</v>
      </c>
      <c r="Q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1144.68</v>
      </c>
      <c r="R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1144.6099999999999</v>
      </c>
      <c r="S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1145.2</v>
      </c>
      <c r="T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1153.6899999999998</v>
      </c>
      <c r="U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1158.1299999999999</v>
      </c>
      <c r="V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1156.99</v>
      </c>
      <c r="W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1163.68</v>
      </c>
      <c r="X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1322.21</v>
      </c>
      <c r="Y332" s="104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1184.57</v>
      </c>
    </row>
    <row r="333" spans="1:25" x14ac:dyDescent="0.2">
      <c r="A333" s="77">
        <f t="shared" si="10"/>
        <v>43180</v>
      </c>
      <c r="B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1153.81</v>
      </c>
      <c r="C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1137.08</v>
      </c>
      <c r="D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1136.3</v>
      </c>
      <c r="E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1136.07</v>
      </c>
      <c r="F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1136.96</v>
      </c>
      <c r="G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1137.9399999999998</v>
      </c>
      <c r="H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1152.79</v>
      </c>
      <c r="I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1253.46</v>
      </c>
      <c r="J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1157.3999999999999</v>
      </c>
      <c r="K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1261.92</v>
      </c>
      <c r="L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1261.83</v>
      </c>
      <c r="M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1274.76</v>
      </c>
      <c r="N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1239.56</v>
      </c>
      <c r="O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1239.44</v>
      </c>
      <c r="P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1238.5800000000002</v>
      </c>
      <c r="Q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1224.8799999999999</v>
      </c>
      <c r="R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1212.97</v>
      </c>
      <c r="S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1234.32</v>
      </c>
      <c r="T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1177.33</v>
      </c>
      <c r="U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1250.31</v>
      </c>
      <c r="V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1231.1499999999999</v>
      </c>
      <c r="W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1189.6399999999999</v>
      </c>
      <c r="X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1426.75</v>
      </c>
      <c r="Y333" s="104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1204.71</v>
      </c>
    </row>
    <row r="334" spans="1:25" x14ac:dyDescent="0.2">
      <c r="A334" s="77">
        <f t="shared" si="10"/>
        <v>43181</v>
      </c>
      <c r="B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1142.5899999999999</v>
      </c>
      <c r="C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1158.81</v>
      </c>
      <c r="D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1142.98</v>
      </c>
      <c r="E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1197.56</v>
      </c>
      <c r="F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1190.52</v>
      </c>
      <c r="G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1139.0899999999999</v>
      </c>
      <c r="H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1156.3</v>
      </c>
      <c r="I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1152.07</v>
      </c>
      <c r="J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1194.5899999999999</v>
      </c>
      <c r="K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1147.4199999999998</v>
      </c>
      <c r="L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1169.6799999999998</v>
      </c>
      <c r="M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1151.83</v>
      </c>
      <c r="N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1161.6600000000001</v>
      </c>
      <c r="O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1161.27</v>
      </c>
      <c r="P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1160.8599999999999</v>
      </c>
      <c r="Q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1161.29</v>
      </c>
      <c r="R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1156.6600000000001</v>
      </c>
      <c r="S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1165.9899999999998</v>
      </c>
      <c r="T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1188.5999999999999</v>
      </c>
      <c r="U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1185.69</v>
      </c>
      <c r="V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1180.95</v>
      </c>
      <c r="W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1188.5</v>
      </c>
      <c r="X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1347.07</v>
      </c>
      <c r="Y334" s="104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1195.22</v>
      </c>
    </row>
    <row r="335" spans="1:25" x14ac:dyDescent="0.2">
      <c r="A335" s="77">
        <f t="shared" si="10"/>
        <v>43182</v>
      </c>
      <c r="B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1149.51</v>
      </c>
      <c r="C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1142.0899999999999</v>
      </c>
      <c r="D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1161.4099999999999</v>
      </c>
      <c r="E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1173.32</v>
      </c>
      <c r="F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1166.3599999999999</v>
      </c>
      <c r="G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1150.05</v>
      </c>
      <c r="H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1151.9399999999998</v>
      </c>
      <c r="I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1141.97</v>
      </c>
      <c r="J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1157.29</v>
      </c>
      <c r="K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1158.6199999999999</v>
      </c>
      <c r="L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1158.9299999999998</v>
      </c>
      <c r="M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1159.18</v>
      </c>
      <c r="N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1158.69</v>
      </c>
      <c r="O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1158.45</v>
      </c>
      <c r="P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1156.8</v>
      </c>
      <c r="Q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1156.75</v>
      </c>
      <c r="R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1156.9399999999998</v>
      </c>
      <c r="S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1164.18</v>
      </c>
      <c r="T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1169.18</v>
      </c>
      <c r="U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1261.99</v>
      </c>
      <c r="V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1198.5899999999999</v>
      </c>
      <c r="W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1194.1599999999999</v>
      </c>
      <c r="X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1296.29</v>
      </c>
      <c r="Y335" s="104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1234.98</v>
      </c>
    </row>
    <row r="336" spans="1:25" x14ac:dyDescent="0.2">
      <c r="A336" s="77">
        <f t="shared" si="10"/>
        <v>43183</v>
      </c>
      <c r="B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1178.6599999999999</v>
      </c>
      <c r="C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1189.01</v>
      </c>
      <c r="D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1202.75</v>
      </c>
      <c r="E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1216.08</v>
      </c>
      <c r="F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1200.97</v>
      </c>
      <c r="G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1183.22</v>
      </c>
      <c r="H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1179.4000000000001</v>
      </c>
      <c r="I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1127.08</v>
      </c>
      <c r="J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1148.8699999999999</v>
      </c>
      <c r="K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1152.99</v>
      </c>
      <c r="L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1164.94</v>
      </c>
      <c r="M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1147.0999999999999</v>
      </c>
      <c r="N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1148.97</v>
      </c>
      <c r="O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1147.8599999999999</v>
      </c>
      <c r="P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1146.8999999999999</v>
      </c>
      <c r="Q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1146.9099999999999</v>
      </c>
      <c r="R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1147.99</v>
      </c>
      <c r="S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1155.3899999999999</v>
      </c>
      <c r="T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1271.49</v>
      </c>
      <c r="U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1200.55</v>
      </c>
      <c r="V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1195</v>
      </c>
      <c r="W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1181.1199999999999</v>
      </c>
      <c r="X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1346.15</v>
      </c>
      <c r="Y336" s="104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1199.8599999999999</v>
      </c>
    </row>
    <row r="337" spans="1:27" x14ac:dyDescent="0.2">
      <c r="A337" s="77">
        <f t="shared" si="10"/>
        <v>43184</v>
      </c>
      <c r="B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1144.27</v>
      </c>
      <c r="C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1197.04</v>
      </c>
      <c r="D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1209.44</v>
      </c>
      <c r="E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1223.57</v>
      </c>
      <c r="F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1224.29</v>
      </c>
      <c r="G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1184.1399999999999</v>
      </c>
      <c r="H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1205.74</v>
      </c>
      <c r="I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1152.28</v>
      </c>
      <c r="J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1217.04</v>
      </c>
      <c r="K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1151.1999999999998</v>
      </c>
      <c r="L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1155.07</v>
      </c>
      <c r="M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1150.92</v>
      </c>
      <c r="N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1185.7</v>
      </c>
      <c r="O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1182.1099999999999</v>
      </c>
      <c r="P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1202.6699999999998</v>
      </c>
      <c r="Q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1218.19</v>
      </c>
      <c r="R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1220.0999999999999</v>
      </c>
      <c r="S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1229.3499999999999</v>
      </c>
      <c r="T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1213.4699999999998</v>
      </c>
      <c r="U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1192.18</v>
      </c>
      <c r="V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1195</v>
      </c>
      <c r="W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1186.04</v>
      </c>
      <c r="X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1324.06</v>
      </c>
      <c r="Y337" s="104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1240.81</v>
      </c>
    </row>
    <row r="338" spans="1:27" x14ac:dyDescent="0.2">
      <c r="A338" s="77">
        <f t="shared" si="10"/>
        <v>43185</v>
      </c>
      <c r="B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1160.53</v>
      </c>
      <c r="C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1192.3799999999999</v>
      </c>
      <c r="D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1212.1899999999998</v>
      </c>
      <c r="E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1226.74</v>
      </c>
      <c r="F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1226.78</v>
      </c>
      <c r="G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1184.26</v>
      </c>
      <c r="H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1194.29</v>
      </c>
      <c r="I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1171.28</v>
      </c>
      <c r="J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1174</v>
      </c>
      <c r="K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1165.0999999999999</v>
      </c>
      <c r="L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1161.81</v>
      </c>
      <c r="M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1160.45</v>
      </c>
      <c r="N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1160.05</v>
      </c>
      <c r="O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1157.1400000000001</v>
      </c>
      <c r="P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1157.1600000000001</v>
      </c>
      <c r="Q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1156.74</v>
      </c>
      <c r="R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1148.3599999999999</v>
      </c>
      <c r="S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1151.9299999999998</v>
      </c>
      <c r="T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1175.32</v>
      </c>
      <c r="U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1182.25</v>
      </c>
      <c r="V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1179.53</v>
      </c>
      <c r="W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1176</v>
      </c>
      <c r="X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1245.8800000000001</v>
      </c>
      <c r="Y338" s="104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1173.78</v>
      </c>
    </row>
    <row r="339" spans="1:27" x14ac:dyDescent="0.2">
      <c r="A339" s="77">
        <f t="shared" si="10"/>
        <v>43186</v>
      </c>
      <c r="B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1136.58</v>
      </c>
      <c r="C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1170.78</v>
      </c>
      <c r="D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1169.93</v>
      </c>
      <c r="E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1169.5899999999999</v>
      </c>
      <c r="F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1170.3999999999999</v>
      </c>
      <c r="G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1157.23</v>
      </c>
      <c r="H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1184.04</v>
      </c>
      <c r="I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1160.26</v>
      </c>
      <c r="J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1168.6500000000001</v>
      </c>
      <c r="K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1155.54</v>
      </c>
      <c r="L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1155.3599999999999</v>
      </c>
      <c r="M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1155.22</v>
      </c>
      <c r="N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1155.01</v>
      </c>
      <c r="O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1153.6499999999999</v>
      </c>
      <c r="P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1147.81</v>
      </c>
      <c r="Q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1152.22</v>
      </c>
      <c r="R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1148.3699999999999</v>
      </c>
      <c r="S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1171.54</v>
      </c>
      <c r="T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1179.71</v>
      </c>
      <c r="U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1165.8399999999999</v>
      </c>
      <c r="V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1182.0899999999999</v>
      </c>
      <c r="W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1180</v>
      </c>
      <c r="X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1316.01</v>
      </c>
      <c r="Y339" s="104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1172.33</v>
      </c>
    </row>
    <row r="340" spans="1:27" x14ac:dyDescent="0.2">
      <c r="A340" s="77">
        <f t="shared" si="10"/>
        <v>43187</v>
      </c>
      <c r="B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1136.55</v>
      </c>
      <c r="C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1156.99</v>
      </c>
      <c r="D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1156.3799999999999</v>
      </c>
      <c r="E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1170.0999999999999</v>
      </c>
      <c r="F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1157</v>
      </c>
      <c r="G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1170.9499999999998</v>
      </c>
      <c r="H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1206.3499999999999</v>
      </c>
      <c r="I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1162.1599999999999</v>
      </c>
      <c r="J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1166.24</v>
      </c>
      <c r="K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1156.79</v>
      </c>
      <c r="L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1156.4199999999998</v>
      </c>
      <c r="M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1155.29</v>
      </c>
      <c r="N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1152.8999999999999</v>
      </c>
      <c r="O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1152.55</v>
      </c>
      <c r="P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1152.29</v>
      </c>
      <c r="Q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1152.49</v>
      </c>
      <c r="R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1148.72</v>
      </c>
      <c r="S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1173.24</v>
      </c>
      <c r="T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1169.08</v>
      </c>
      <c r="U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1173.29</v>
      </c>
      <c r="V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1174.29</v>
      </c>
      <c r="W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1172.58</v>
      </c>
      <c r="X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1320.03</v>
      </c>
      <c r="Y340" s="104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1167.46</v>
      </c>
    </row>
    <row r="341" spans="1:27" x14ac:dyDescent="0.2">
      <c r="A341" s="77">
        <f t="shared" si="10"/>
        <v>43188</v>
      </c>
      <c r="B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1135.75</v>
      </c>
      <c r="C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1148.2299999999998</v>
      </c>
      <c r="D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1154.6300000000001</v>
      </c>
      <c r="E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1154.4499999999998</v>
      </c>
      <c r="F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1154.8599999999999</v>
      </c>
      <c r="G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1154.9299999999998</v>
      </c>
      <c r="H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1147.4599999999998</v>
      </c>
      <c r="I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1191.73</v>
      </c>
      <c r="J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1167.6099999999999</v>
      </c>
      <c r="K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1224.3499999999999</v>
      </c>
      <c r="L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1252.3899999999999</v>
      </c>
      <c r="M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1246.8100000000002</v>
      </c>
      <c r="N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1206.58</v>
      </c>
      <c r="O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1185.3899999999999</v>
      </c>
      <c r="P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1185.0999999999999</v>
      </c>
      <c r="Q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1170.6699999999998</v>
      </c>
      <c r="R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1158.8699999999999</v>
      </c>
      <c r="S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1166.82</v>
      </c>
      <c r="T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1163.5</v>
      </c>
      <c r="U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1148.2199999999998</v>
      </c>
      <c r="V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1169.81</v>
      </c>
      <c r="W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1178.6099999999999</v>
      </c>
      <c r="X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1338.75</v>
      </c>
      <c r="Y341" s="104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1160.3</v>
      </c>
    </row>
    <row r="342" spans="1:27" x14ac:dyDescent="0.2">
      <c r="A342" s="77">
        <f t="shared" si="10"/>
        <v>43189</v>
      </c>
      <c r="B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1136.29</v>
      </c>
      <c r="C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1148.73</v>
      </c>
      <c r="D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1168.68</v>
      </c>
      <c r="E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1168.4099999999999</v>
      </c>
      <c r="F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1155.1199999999999</v>
      </c>
      <c r="G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1155.6699999999998</v>
      </c>
      <c r="H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1150.96</v>
      </c>
      <c r="I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1172.56</v>
      </c>
      <c r="J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1149.3399999999999</v>
      </c>
      <c r="K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1204.3799999999999</v>
      </c>
      <c r="L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1219.9000000000001</v>
      </c>
      <c r="M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1219.2099999999998</v>
      </c>
      <c r="N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1186.6799999999998</v>
      </c>
      <c r="O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1169.9100000000001</v>
      </c>
      <c r="P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1169.96</v>
      </c>
      <c r="Q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1158.3499999999999</v>
      </c>
      <c r="R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1158.51</v>
      </c>
      <c r="S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1167.28</v>
      </c>
      <c r="T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1157.75</v>
      </c>
      <c r="U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1146.9599999999998</v>
      </c>
      <c r="V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1167.45</v>
      </c>
      <c r="W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1173.74</v>
      </c>
      <c r="X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1387.33</v>
      </c>
      <c r="Y342" s="134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1268.3599999999999</v>
      </c>
    </row>
    <row r="343" spans="1:27" x14ac:dyDescent="0.2">
      <c r="A343" s="77">
        <f t="shared" si="10"/>
        <v>43190</v>
      </c>
      <c r="B343" s="134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1140.06</v>
      </c>
      <c r="C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1141.78</v>
      </c>
      <c r="D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1168.51</v>
      </c>
      <c r="E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1168.26</v>
      </c>
      <c r="F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1182.82</v>
      </c>
      <c r="G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1183.1500000000001</v>
      </c>
      <c r="H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1158.6199999999999</v>
      </c>
      <c r="I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1158.68</v>
      </c>
      <c r="J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1142.02</v>
      </c>
      <c r="K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1143.1099999999999</v>
      </c>
      <c r="L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1130.6600000000001</v>
      </c>
      <c r="M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1141.3799999999999</v>
      </c>
      <c r="N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1143.42</v>
      </c>
      <c r="O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1143.21</v>
      </c>
      <c r="P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1142.3599999999999</v>
      </c>
      <c r="Q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1128.3999999999999</v>
      </c>
      <c r="R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1159.06</v>
      </c>
      <c r="S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1185.7</v>
      </c>
      <c r="T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1174.78</v>
      </c>
      <c r="U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1148.82</v>
      </c>
      <c r="V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1163.28</v>
      </c>
      <c r="W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1169.0999999999999</v>
      </c>
      <c r="X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1398.71</v>
      </c>
      <c r="Y343" s="142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1294.8</v>
      </c>
    </row>
    <row r="344" spans="1:27" x14ac:dyDescent="0.2">
      <c r="A344" s="89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90"/>
    </row>
    <row r="345" spans="1:27" x14ac:dyDescent="0.25">
      <c r="A345" s="85" t="s">
        <v>150</v>
      </c>
      <c r="B345" s="76"/>
      <c r="C345" s="76"/>
      <c r="D345" s="76"/>
    </row>
    <row r="346" spans="1:27" ht="12.75" x14ac:dyDescent="0.2">
      <c r="A346" s="172" t="s">
        <v>48</v>
      </c>
      <c r="B346" s="175" t="s">
        <v>121</v>
      </c>
      <c r="C346" s="176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7"/>
    </row>
    <row r="347" spans="1:27" ht="12.75" x14ac:dyDescent="0.2">
      <c r="A347" s="173"/>
      <c r="B347" s="178"/>
      <c r="C347" s="179"/>
      <c r="D347" s="179"/>
      <c r="E347" s="179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80"/>
    </row>
    <row r="348" spans="1:27" ht="12.75" customHeight="1" x14ac:dyDescent="0.2">
      <c r="A348" s="173"/>
      <c r="B348" s="181" t="s">
        <v>122</v>
      </c>
      <c r="C348" s="170" t="s">
        <v>123</v>
      </c>
      <c r="D348" s="170" t="s">
        <v>124</v>
      </c>
      <c r="E348" s="170" t="s">
        <v>125</v>
      </c>
      <c r="F348" s="170" t="s">
        <v>126</v>
      </c>
      <c r="G348" s="170" t="s">
        <v>127</v>
      </c>
      <c r="H348" s="170" t="s">
        <v>128</v>
      </c>
      <c r="I348" s="170" t="s">
        <v>129</v>
      </c>
      <c r="J348" s="170" t="s">
        <v>130</v>
      </c>
      <c r="K348" s="170" t="s">
        <v>131</v>
      </c>
      <c r="L348" s="170" t="s">
        <v>132</v>
      </c>
      <c r="M348" s="170" t="s">
        <v>133</v>
      </c>
      <c r="N348" s="183" t="s">
        <v>134</v>
      </c>
      <c r="O348" s="170" t="s">
        <v>135</v>
      </c>
      <c r="P348" s="170" t="s">
        <v>136</v>
      </c>
      <c r="Q348" s="170" t="s">
        <v>137</v>
      </c>
      <c r="R348" s="170" t="s">
        <v>138</v>
      </c>
      <c r="S348" s="170" t="s">
        <v>139</v>
      </c>
      <c r="T348" s="170" t="s">
        <v>140</v>
      </c>
      <c r="U348" s="170" t="s">
        <v>141</v>
      </c>
      <c r="V348" s="170" t="s">
        <v>142</v>
      </c>
      <c r="W348" s="170" t="s">
        <v>143</v>
      </c>
      <c r="X348" s="170" t="s">
        <v>144</v>
      </c>
      <c r="Y348" s="170" t="s">
        <v>145</v>
      </c>
    </row>
    <row r="349" spans="1:27" ht="11.25" customHeight="1" x14ac:dyDescent="0.2">
      <c r="A349" s="174"/>
      <c r="B349" s="182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184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</row>
    <row r="350" spans="1:27" ht="15.75" customHeight="1" x14ac:dyDescent="0.2">
      <c r="A350" s="77">
        <f>A313</f>
        <v>43160</v>
      </c>
      <c r="B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1288.68</v>
      </c>
      <c r="C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1126.8499999999999</v>
      </c>
      <c r="D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1112.32</v>
      </c>
      <c r="E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1108.03</v>
      </c>
      <c r="F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1115.22</v>
      </c>
      <c r="G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1147.4299999999998</v>
      </c>
      <c r="H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1256.02</v>
      </c>
      <c r="I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1398.92</v>
      </c>
      <c r="J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1179.78</v>
      </c>
      <c r="K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1371.65</v>
      </c>
      <c r="L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1415.84</v>
      </c>
      <c r="M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1445.36</v>
      </c>
      <c r="N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1433</v>
      </c>
      <c r="O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1432.6499999999999</v>
      </c>
      <c r="P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1450.29</v>
      </c>
      <c r="Q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1436.32</v>
      </c>
      <c r="R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1436.84</v>
      </c>
      <c r="S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1381.3899999999999</v>
      </c>
      <c r="T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1350.56</v>
      </c>
      <c r="U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1360.17</v>
      </c>
      <c r="V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1306.93</v>
      </c>
      <c r="W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1208.23</v>
      </c>
      <c r="X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1542.1899999999998</v>
      </c>
      <c r="Y350" s="104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1366.27</v>
      </c>
      <c r="AA350" s="78"/>
    </row>
    <row r="351" spans="1:27" x14ac:dyDescent="0.2">
      <c r="A351" s="77">
        <f>A350+1</f>
        <v>43161</v>
      </c>
      <c r="B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1254.6400000000001</v>
      </c>
      <c r="C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1155.4100000000001</v>
      </c>
      <c r="D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1120.74</v>
      </c>
      <c r="E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1108.9299999999998</v>
      </c>
      <c r="F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1116.3</v>
      </c>
      <c r="G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1119.1399999999999</v>
      </c>
      <c r="H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1220.8599999999999</v>
      </c>
      <c r="I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1327.95</v>
      </c>
      <c r="J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1167.07</v>
      </c>
      <c r="K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1281.6299999999999</v>
      </c>
      <c r="L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1337.8</v>
      </c>
      <c r="M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1314.05</v>
      </c>
      <c r="N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1269.54</v>
      </c>
      <c r="O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1268.99</v>
      </c>
      <c r="P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1269.24</v>
      </c>
      <c r="Q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1269.3499999999999</v>
      </c>
      <c r="R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1269.31</v>
      </c>
      <c r="S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1293.98</v>
      </c>
      <c r="T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1317.4</v>
      </c>
      <c r="U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1336.82</v>
      </c>
      <c r="V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1295.04</v>
      </c>
      <c r="W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1222.6499999999999</v>
      </c>
      <c r="X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1479.6</v>
      </c>
      <c r="Y351" s="104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1375.59</v>
      </c>
    </row>
    <row r="352" spans="1:27" x14ac:dyDescent="0.2">
      <c r="A352" s="77">
        <f t="shared" ref="A352:A380" si="11">A351+1</f>
        <v>43162</v>
      </c>
      <c r="B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1247.55</v>
      </c>
      <c r="C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1153.06</v>
      </c>
      <c r="D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1155.83</v>
      </c>
      <c r="E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1155.57</v>
      </c>
      <c r="F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1156.07</v>
      </c>
      <c r="G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1157.28</v>
      </c>
      <c r="H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1149.4199999999998</v>
      </c>
      <c r="I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1165.28</v>
      </c>
      <c r="J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1193.8399999999999</v>
      </c>
      <c r="K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1151.9100000000001</v>
      </c>
      <c r="L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1187.0999999999999</v>
      </c>
      <c r="M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1187.07</v>
      </c>
      <c r="N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1133.68</v>
      </c>
      <c r="O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1145.79</v>
      </c>
      <c r="P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1166.54</v>
      </c>
      <c r="Q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1166.6899999999998</v>
      </c>
      <c r="R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1151.8499999999999</v>
      </c>
      <c r="S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1231.47</v>
      </c>
      <c r="T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1212.1999999999998</v>
      </c>
      <c r="U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1215.21</v>
      </c>
      <c r="V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1169.71</v>
      </c>
      <c r="W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1209.51</v>
      </c>
      <c r="X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1443.6200000000001</v>
      </c>
      <c r="Y352" s="104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1342.98</v>
      </c>
    </row>
    <row r="353" spans="1:25" x14ac:dyDescent="0.2">
      <c r="A353" s="77">
        <f t="shared" si="11"/>
        <v>43163</v>
      </c>
      <c r="B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1199.6599999999999</v>
      </c>
      <c r="C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1146.2099999999998</v>
      </c>
      <c r="D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1144.9099999999999</v>
      </c>
      <c r="E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1142.1099999999999</v>
      </c>
      <c r="F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1143.0899999999999</v>
      </c>
      <c r="G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1143.8399999999999</v>
      </c>
      <c r="H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1187.8499999999999</v>
      </c>
      <c r="I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1162.07</v>
      </c>
      <c r="J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1241.8</v>
      </c>
      <c r="K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1153.94</v>
      </c>
      <c r="L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1145.6299999999999</v>
      </c>
      <c r="M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1155.98</v>
      </c>
      <c r="N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1156.03</v>
      </c>
      <c r="O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1154.79</v>
      </c>
      <c r="P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1156.3599999999999</v>
      </c>
      <c r="Q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1154.96</v>
      </c>
      <c r="R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1154.8</v>
      </c>
      <c r="S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1248.8599999999999</v>
      </c>
      <c r="T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1192.8499999999999</v>
      </c>
      <c r="U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1195.97</v>
      </c>
      <c r="V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1157.44</v>
      </c>
      <c r="W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1210.5</v>
      </c>
      <c r="X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1426.51</v>
      </c>
      <c r="Y353" s="104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1300.8799999999999</v>
      </c>
    </row>
    <row r="354" spans="1:25" x14ac:dyDescent="0.2">
      <c r="A354" s="77">
        <f t="shared" si="11"/>
        <v>43164</v>
      </c>
      <c r="B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1258.5</v>
      </c>
      <c r="C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1126.76</v>
      </c>
      <c r="D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1125.52</v>
      </c>
      <c r="E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1122.67</v>
      </c>
      <c r="F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1118.9199999999998</v>
      </c>
      <c r="G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1140.6899999999998</v>
      </c>
      <c r="H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1237.75</v>
      </c>
      <c r="I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1343.42</v>
      </c>
      <c r="J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1137.79</v>
      </c>
      <c r="K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1335.6200000000001</v>
      </c>
      <c r="L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1405.69</v>
      </c>
      <c r="M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1332.23</v>
      </c>
      <c r="N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1313.36</v>
      </c>
      <c r="O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1313</v>
      </c>
      <c r="P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1313.52</v>
      </c>
      <c r="Q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1313.44</v>
      </c>
      <c r="R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1312.79</v>
      </c>
      <c r="S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1378.1699999999998</v>
      </c>
      <c r="T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1332.1499999999999</v>
      </c>
      <c r="U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1420.21</v>
      </c>
      <c r="V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1376.6499999999999</v>
      </c>
      <c r="W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1298.58</v>
      </c>
      <c r="X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1520.99</v>
      </c>
      <c r="Y354" s="104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1421.71</v>
      </c>
    </row>
    <row r="355" spans="1:25" x14ac:dyDescent="0.2">
      <c r="A355" s="77">
        <f t="shared" si="11"/>
        <v>43165</v>
      </c>
      <c r="B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1276.6300000000001</v>
      </c>
      <c r="C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1174.6699999999998</v>
      </c>
      <c r="D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1117.1799999999998</v>
      </c>
      <c r="E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1116.07</v>
      </c>
      <c r="F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1115</v>
      </c>
      <c r="G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1124.77</v>
      </c>
      <c r="H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1234.54</v>
      </c>
      <c r="I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1323.9199999999998</v>
      </c>
      <c r="J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1133.56</v>
      </c>
      <c r="K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1272.45</v>
      </c>
      <c r="L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1326.42</v>
      </c>
      <c r="M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1318.27</v>
      </c>
      <c r="N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1284.32</v>
      </c>
      <c r="O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1283.1400000000001</v>
      </c>
      <c r="P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1286.3799999999999</v>
      </c>
      <c r="Q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1287.22</v>
      </c>
      <c r="R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1311.21</v>
      </c>
      <c r="S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1344.08</v>
      </c>
      <c r="T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1299.3599999999999</v>
      </c>
      <c r="U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1351.88</v>
      </c>
      <c r="V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1317.8500000000001</v>
      </c>
      <c r="W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1270.3599999999999</v>
      </c>
      <c r="X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1473.96</v>
      </c>
      <c r="Y355" s="104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1380.75</v>
      </c>
    </row>
    <row r="356" spans="1:25" x14ac:dyDescent="0.2">
      <c r="A356" s="77">
        <f t="shared" si="11"/>
        <v>43166</v>
      </c>
      <c r="B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1224.5</v>
      </c>
      <c r="C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1120.21</v>
      </c>
      <c r="D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1117.79</v>
      </c>
      <c r="E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1113.03</v>
      </c>
      <c r="F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1114.3799999999999</v>
      </c>
      <c r="G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1117.83</v>
      </c>
      <c r="H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1198.24</v>
      </c>
      <c r="I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1239.52</v>
      </c>
      <c r="J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1133.58</v>
      </c>
      <c r="K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1232.98</v>
      </c>
      <c r="L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1326.43</v>
      </c>
      <c r="M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1315.62</v>
      </c>
      <c r="N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1269.96</v>
      </c>
      <c r="O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1237.5999999999999</v>
      </c>
      <c r="P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1238.8699999999999</v>
      </c>
      <c r="Q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1207.0999999999999</v>
      </c>
      <c r="R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1199.8699999999999</v>
      </c>
      <c r="S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1266.8700000000001</v>
      </c>
      <c r="T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1309.44</v>
      </c>
      <c r="U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1352.59</v>
      </c>
      <c r="V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1289.8999999999999</v>
      </c>
      <c r="W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1213.3799999999999</v>
      </c>
      <c r="X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1451.6299999999999</v>
      </c>
      <c r="Y356" s="104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1363.77</v>
      </c>
    </row>
    <row r="357" spans="1:25" x14ac:dyDescent="0.2">
      <c r="A357" s="77">
        <f t="shared" si="11"/>
        <v>43167</v>
      </c>
      <c r="B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1227.43</v>
      </c>
      <c r="C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1153.1799999999998</v>
      </c>
      <c r="D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1124.49</v>
      </c>
      <c r="E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1123.08</v>
      </c>
      <c r="F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1124.0999999999999</v>
      </c>
      <c r="G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1125.48</v>
      </c>
      <c r="H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1156.31</v>
      </c>
      <c r="I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1190.9499999999998</v>
      </c>
      <c r="J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1142.81</v>
      </c>
      <c r="K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1142.81</v>
      </c>
      <c r="L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</v>
      </c>
      <c r="M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1131.05</v>
      </c>
      <c r="N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1130.78</v>
      </c>
      <c r="O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1130.81</v>
      </c>
      <c r="P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1130.8699999999999</v>
      </c>
      <c r="Q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1131.1699999999998</v>
      </c>
      <c r="R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1133.8999999999999</v>
      </c>
      <c r="S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1221.48</v>
      </c>
      <c r="T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1273.53</v>
      </c>
      <c r="U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1368.82</v>
      </c>
      <c r="V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1293.08</v>
      </c>
      <c r="W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1156.8599999999999</v>
      </c>
      <c r="X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1413.25</v>
      </c>
      <c r="Y357" s="104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1331.83</v>
      </c>
    </row>
    <row r="358" spans="1:25" x14ac:dyDescent="0.2">
      <c r="A358" s="77">
        <f t="shared" si="11"/>
        <v>43168</v>
      </c>
      <c r="B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1226.4699999999998</v>
      </c>
      <c r="C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1174.27</v>
      </c>
      <c r="D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1122.3399999999999</v>
      </c>
      <c r="E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1121.1199999999999</v>
      </c>
      <c r="F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1122.06</v>
      </c>
      <c r="G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1135.1399999999999</v>
      </c>
      <c r="H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1177.77</v>
      </c>
      <c r="I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1213.94</v>
      </c>
      <c r="J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1129.9299999999998</v>
      </c>
      <c r="K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1242.0899999999999</v>
      </c>
      <c r="L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1283.6399999999999</v>
      </c>
      <c r="M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1270.31</v>
      </c>
      <c r="N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1256.82</v>
      </c>
      <c r="O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1227.6799999999998</v>
      </c>
      <c r="P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1197.3799999999999</v>
      </c>
      <c r="Q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1197.44</v>
      </c>
      <c r="R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1182.29</v>
      </c>
      <c r="S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1265.9100000000001</v>
      </c>
      <c r="T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1257.22</v>
      </c>
      <c r="U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1335.48</v>
      </c>
      <c r="V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1242.07</v>
      </c>
      <c r="W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1159.3399999999999</v>
      </c>
      <c r="X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1480.86</v>
      </c>
      <c r="Y358" s="104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1343.27</v>
      </c>
    </row>
    <row r="359" spans="1:25" x14ac:dyDescent="0.2">
      <c r="A359" s="77">
        <f t="shared" si="11"/>
        <v>43169</v>
      </c>
      <c r="B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1225.97</v>
      </c>
      <c r="C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1152.73</v>
      </c>
      <c r="D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1114.77</v>
      </c>
      <c r="E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1114.24</v>
      </c>
      <c r="F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1115.0999999999999</v>
      </c>
      <c r="G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1122.6099999999999</v>
      </c>
      <c r="H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1152.32</v>
      </c>
      <c r="I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1214.1499999999999</v>
      </c>
      <c r="J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1130.4199999999998</v>
      </c>
      <c r="K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1244.32</v>
      </c>
      <c r="L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1290.54</v>
      </c>
      <c r="M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1273.93</v>
      </c>
      <c r="N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1262</v>
      </c>
      <c r="O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1232.24</v>
      </c>
      <c r="P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1202.81</v>
      </c>
      <c r="Q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1202.1500000000001</v>
      </c>
      <c r="R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1183.3</v>
      </c>
      <c r="S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1259.04</v>
      </c>
      <c r="T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1254.21</v>
      </c>
      <c r="U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1336.55</v>
      </c>
      <c r="V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1243</v>
      </c>
      <c r="W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1158.3699999999999</v>
      </c>
      <c r="X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1470.1599999999999</v>
      </c>
      <c r="Y359" s="104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1367.4599999999998</v>
      </c>
    </row>
    <row r="360" spans="1:25" x14ac:dyDescent="0.2">
      <c r="A360" s="77">
        <f t="shared" si="11"/>
        <v>43170</v>
      </c>
      <c r="B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1197.0899999999999</v>
      </c>
      <c r="C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1160.25</v>
      </c>
      <c r="D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1122.02</v>
      </c>
      <c r="E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1125.53</v>
      </c>
      <c r="F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1126.24</v>
      </c>
      <c r="G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1127.58</v>
      </c>
      <c r="H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1147.6399999999999</v>
      </c>
      <c r="I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1138.9099999999999</v>
      </c>
      <c r="J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1142.47</v>
      </c>
      <c r="K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1143.56</v>
      </c>
      <c r="L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1130.08</v>
      </c>
      <c r="M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1130.3599999999999</v>
      </c>
      <c r="N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1163.1499999999999</v>
      </c>
      <c r="O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1148.05</v>
      </c>
      <c r="P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1130.8699999999999</v>
      </c>
      <c r="Q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1131.0899999999999</v>
      </c>
      <c r="R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1147.97</v>
      </c>
      <c r="S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1218.01</v>
      </c>
      <c r="T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1248.46</v>
      </c>
      <c r="U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1291.32</v>
      </c>
      <c r="V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1236.8799999999999</v>
      </c>
      <c r="W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1155.82</v>
      </c>
      <c r="X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1434.3</v>
      </c>
      <c r="Y360" s="104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1343.57</v>
      </c>
    </row>
    <row r="361" spans="1:25" x14ac:dyDescent="0.2">
      <c r="A361" s="77">
        <f t="shared" si="11"/>
        <v>43171</v>
      </c>
      <c r="B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1219.94</v>
      </c>
      <c r="C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1118.27</v>
      </c>
      <c r="D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1125.3</v>
      </c>
      <c r="E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1123.3</v>
      </c>
      <c r="F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1123.04</v>
      </c>
      <c r="G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1125.9599999999998</v>
      </c>
      <c r="H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1214.6199999999999</v>
      </c>
      <c r="I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1321.84</v>
      </c>
      <c r="J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1132.3599999999999</v>
      </c>
      <c r="K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1195.29</v>
      </c>
      <c r="L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1212.8999999999999</v>
      </c>
      <c r="M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1192.04</v>
      </c>
      <c r="N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1192.81</v>
      </c>
      <c r="O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1130.44</v>
      </c>
      <c r="P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1133.77</v>
      </c>
      <c r="Q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1133.51</v>
      </c>
      <c r="R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1133.26</v>
      </c>
      <c r="S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1196.6299999999999</v>
      </c>
      <c r="T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1220.79</v>
      </c>
      <c r="U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1307.53</v>
      </c>
      <c r="V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1262.8100000000002</v>
      </c>
      <c r="W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1185.9100000000001</v>
      </c>
      <c r="X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1457.66</v>
      </c>
      <c r="Y361" s="104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1343.82</v>
      </c>
    </row>
    <row r="362" spans="1:25" x14ac:dyDescent="0.2">
      <c r="A362" s="77">
        <f t="shared" si="11"/>
        <v>43172</v>
      </c>
      <c r="B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1207.3999999999999</v>
      </c>
      <c r="C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1113.46</v>
      </c>
      <c r="D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1110.99</v>
      </c>
      <c r="E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1110</v>
      </c>
      <c r="F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1109.3</v>
      </c>
      <c r="G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1120.1599999999999</v>
      </c>
      <c r="H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1138.03</v>
      </c>
      <c r="I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1238.74</v>
      </c>
      <c r="J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1142.3</v>
      </c>
      <c r="K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1180.05</v>
      </c>
      <c r="L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1215.4499999999998</v>
      </c>
      <c r="M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1196.4599999999998</v>
      </c>
      <c r="N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1191.03</v>
      </c>
      <c r="O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1130.92</v>
      </c>
      <c r="P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1129.5899999999999</v>
      </c>
      <c r="Q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1129.5</v>
      </c>
      <c r="R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1129.77</v>
      </c>
      <c r="S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1195.5899999999999</v>
      </c>
      <c r="T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1181.72</v>
      </c>
      <c r="U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1252.04</v>
      </c>
      <c r="V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1231.57</v>
      </c>
      <c r="W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1145.06</v>
      </c>
      <c r="X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1406.79</v>
      </c>
      <c r="Y362" s="104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1319.3700000000001</v>
      </c>
    </row>
    <row r="363" spans="1:25" x14ac:dyDescent="0.2">
      <c r="A363" s="77">
        <f t="shared" si="11"/>
        <v>43173</v>
      </c>
      <c r="B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1208.8800000000001</v>
      </c>
      <c r="C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1131.0899999999999</v>
      </c>
      <c r="D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1113.01</v>
      </c>
      <c r="E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1112.03</v>
      </c>
      <c r="F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1108.72</v>
      </c>
      <c r="G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1111.19</v>
      </c>
      <c r="H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1168.33</v>
      </c>
      <c r="I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1304.44</v>
      </c>
      <c r="J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1128.6599999999999</v>
      </c>
      <c r="K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1184.0999999999999</v>
      </c>
      <c r="L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1151.3999999999999</v>
      </c>
      <c r="M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1143.2</v>
      </c>
      <c r="N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1131</v>
      </c>
      <c r="O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1130.1400000000001</v>
      </c>
      <c r="P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1127.58</v>
      </c>
      <c r="Q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1178.3599999999999</v>
      </c>
      <c r="R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1214.6299999999999</v>
      </c>
      <c r="S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1231.97</v>
      </c>
      <c r="T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1234.1299999999999</v>
      </c>
      <c r="U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1287.8899999999999</v>
      </c>
      <c r="V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1269.71</v>
      </c>
      <c r="W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1194.1499999999999</v>
      </c>
      <c r="X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1424.73</v>
      </c>
      <c r="Y363" s="104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1321.21</v>
      </c>
    </row>
    <row r="364" spans="1:25" x14ac:dyDescent="0.2">
      <c r="A364" s="77">
        <f t="shared" si="11"/>
        <v>43174</v>
      </c>
      <c r="B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1212.3699999999999</v>
      </c>
      <c r="C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1121.6199999999999</v>
      </c>
      <c r="D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1112.49</v>
      </c>
      <c r="E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1110.42</v>
      </c>
      <c r="F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1110.9199999999998</v>
      </c>
      <c r="G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1114.55</v>
      </c>
      <c r="H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1196.78</v>
      </c>
      <c r="I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1346.59</v>
      </c>
      <c r="J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1164.97</v>
      </c>
      <c r="K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1280.53</v>
      </c>
      <c r="L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1335.6200000000001</v>
      </c>
      <c r="M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1347.48</v>
      </c>
      <c r="N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1299.4099999999999</v>
      </c>
      <c r="O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1285.31</v>
      </c>
      <c r="P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1286.81</v>
      </c>
      <c r="Q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1279.99</v>
      </c>
      <c r="R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1279.81</v>
      </c>
      <c r="S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1320.8</v>
      </c>
      <c r="T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1304.68</v>
      </c>
      <c r="U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1365.8999999999999</v>
      </c>
      <c r="V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1317.8999999999999</v>
      </c>
      <c r="W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1223.31</v>
      </c>
      <c r="X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1437.59</v>
      </c>
      <c r="Y364" s="104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1332.3</v>
      </c>
    </row>
    <row r="365" spans="1:25" x14ac:dyDescent="0.2">
      <c r="A365" s="77">
        <f t="shared" si="11"/>
        <v>43175</v>
      </c>
      <c r="B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1229.0899999999999</v>
      </c>
      <c r="C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1147.96</v>
      </c>
      <c r="D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1112.1699999999998</v>
      </c>
      <c r="E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1111.8499999999999</v>
      </c>
      <c r="F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1111.24</v>
      </c>
      <c r="G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1115.3699999999999</v>
      </c>
      <c r="H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1225.33</v>
      </c>
      <c r="I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1380.09</v>
      </c>
      <c r="J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1179.9199999999998</v>
      </c>
      <c r="K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1294.3499999999999</v>
      </c>
      <c r="L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1341.04</v>
      </c>
      <c r="M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1343.5</v>
      </c>
      <c r="N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1321.91</v>
      </c>
      <c r="O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1307.7</v>
      </c>
      <c r="P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1295.45</v>
      </c>
      <c r="Q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1300.1699999999998</v>
      </c>
      <c r="R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1312.05</v>
      </c>
      <c r="S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1338.06</v>
      </c>
      <c r="T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1307.8</v>
      </c>
      <c r="U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1364.57</v>
      </c>
      <c r="V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1323.6</v>
      </c>
      <c r="W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1232.08</v>
      </c>
      <c r="X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1457.68</v>
      </c>
      <c r="Y365" s="104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1316.32</v>
      </c>
    </row>
    <row r="366" spans="1:25" x14ac:dyDescent="0.2">
      <c r="A366" s="77">
        <f t="shared" si="11"/>
        <v>43176</v>
      </c>
      <c r="B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1167.99</v>
      </c>
      <c r="C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1125.8399999999999</v>
      </c>
      <c r="D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1117.1099999999999</v>
      </c>
      <c r="E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1116.1799999999998</v>
      </c>
      <c r="F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1110.1999999999998</v>
      </c>
      <c r="G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1111.3599999999999</v>
      </c>
      <c r="H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1141.3699999999999</v>
      </c>
      <c r="I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1200.8399999999999</v>
      </c>
      <c r="J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1123.3399999999999</v>
      </c>
      <c r="K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1126.8799999999999</v>
      </c>
      <c r="L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1179.83</v>
      </c>
      <c r="M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1179.6299999999999</v>
      </c>
      <c r="N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1148.1699999999998</v>
      </c>
      <c r="O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1127.8799999999999</v>
      </c>
      <c r="P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1125.04</v>
      </c>
      <c r="Q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1125.44</v>
      </c>
      <c r="R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1125.9499999999998</v>
      </c>
      <c r="S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1126.6899999999998</v>
      </c>
      <c r="T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1129.77</v>
      </c>
      <c r="U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1282.8799999999999</v>
      </c>
      <c r="V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1239.82</v>
      </c>
      <c r="W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1151.5899999999999</v>
      </c>
      <c r="X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1343.09</v>
      </c>
      <c r="Y366" s="104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1212.6899999999998</v>
      </c>
    </row>
    <row r="367" spans="1:25" x14ac:dyDescent="0.2">
      <c r="A367" s="77">
        <f t="shared" si="11"/>
        <v>43177</v>
      </c>
      <c r="B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1128.97</v>
      </c>
      <c r="C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1127.54</v>
      </c>
      <c r="D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1124.74</v>
      </c>
      <c r="E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1123.5999999999999</v>
      </c>
      <c r="F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1122.8899999999999</v>
      </c>
      <c r="G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1124.33</v>
      </c>
      <c r="H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1140.1499999999999</v>
      </c>
      <c r="I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1145.0999999999999</v>
      </c>
      <c r="J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1204.27</v>
      </c>
      <c r="K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1133.8499999999999</v>
      </c>
      <c r="L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1135.32</v>
      </c>
      <c r="M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1136.01</v>
      </c>
      <c r="N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1136.27</v>
      </c>
      <c r="O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1136.49</v>
      </c>
      <c r="P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1135.4499999999998</v>
      </c>
      <c r="Q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1135.72</v>
      </c>
      <c r="R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1135.27</v>
      </c>
      <c r="S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1137.5</v>
      </c>
      <c r="T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1149.3799999999999</v>
      </c>
      <c r="U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1160.93</v>
      </c>
      <c r="V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1157.57</v>
      </c>
      <c r="W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1164.6899999999998</v>
      </c>
      <c r="X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1276.26</v>
      </c>
      <c r="Y367" s="104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1182.9399999999998</v>
      </c>
    </row>
    <row r="368" spans="1:25" x14ac:dyDescent="0.2">
      <c r="A368" s="77">
        <f t="shared" si="11"/>
        <v>43178</v>
      </c>
      <c r="B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1119.5</v>
      </c>
      <c r="C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1124.1199999999999</v>
      </c>
      <c r="D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1122.54</v>
      </c>
      <c r="E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1122.21</v>
      </c>
      <c r="F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1122.3899999999999</v>
      </c>
      <c r="G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1123.29</v>
      </c>
      <c r="H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1142.6799999999998</v>
      </c>
      <c r="I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1171.29</v>
      </c>
      <c r="J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1139.17</v>
      </c>
      <c r="K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1128.19</v>
      </c>
      <c r="L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1128.95</v>
      </c>
      <c r="M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1128.6799999999998</v>
      </c>
      <c r="N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1127.49</v>
      </c>
      <c r="O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1129.03</v>
      </c>
      <c r="P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1127.8599999999999</v>
      </c>
      <c r="Q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1128.1299999999999</v>
      </c>
      <c r="R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1128.1400000000001</v>
      </c>
      <c r="S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1132.1500000000001</v>
      </c>
      <c r="T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1136.6699999999998</v>
      </c>
      <c r="U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1143.6299999999999</v>
      </c>
      <c r="V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1153.0999999999999</v>
      </c>
      <c r="W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1151.9100000000001</v>
      </c>
      <c r="X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1288.95</v>
      </c>
      <c r="Y368" s="104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1165.1099999999999</v>
      </c>
    </row>
    <row r="369" spans="1:25" x14ac:dyDescent="0.2">
      <c r="A369" s="77">
        <f t="shared" si="11"/>
        <v>43179</v>
      </c>
      <c r="B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1122.1199999999999</v>
      </c>
      <c r="C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1124.1199999999999</v>
      </c>
      <c r="D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1122.3399999999999</v>
      </c>
      <c r="E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1122.05</v>
      </c>
      <c r="F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1121.58</v>
      </c>
      <c r="G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1123.1999999999998</v>
      </c>
      <c r="H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1140.57</v>
      </c>
      <c r="I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1171.29</v>
      </c>
      <c r="J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1142.03</v>
      </c>
      <c r="K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1129.9299999999998</v>
      </c>
      <c r="L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1129.6399999999999</v>
      </c>
      <c r="M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1129.1799999999998</v>
      </c>
      <c r="N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1129.1899999999998</v>
      </c>
      <c r="O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1130.76</v>
      </c>
      <c r="P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1129.51</v>
      </c>
      <c r="Q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1129.83</v>
      </c>
      <c r="R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1129.76</v>
      </c>
      <c r="S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1130.3499999999999</v>
      </c>
      <c r="T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1138.6899999999998</v>
      </c>
      <c r="U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1143.07</v>
      </c>
      <c r="V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1141.94</v>
      </c>
      <c r="W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1148.52</v>
      </c>
      <c r="X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1304.53</v>
      </c>
      <c r="Y369" s="104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1169.08</v>
      </c>
    </row>
    <row r="370" spans="1:25" x14ac:dyDescent="0.2">
      <c r="A370" s="77">
        <f t="shared" si="11"/>
        <v>43180</v>
      </c>
      <c r="B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1138.82</v>
      </c>
      <c r="C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1122.3499999999999</v>
      </c>
      <c r="D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1121.58</v>
      </c>
      <c r="E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1121.3599999999999</v>
      </c>
      <c r="F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1122.23</v>
      </c>
      <c r="G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1123.1999999999998</v>
      </c>
      <c r="H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1137.81</v>
      </c>
      <c r="I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1236.8799999999999</v>
      </c>
      <c r="J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1142.3499999999999</v>
      </c>
      <c r="K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1245.2</v>
      </c>
      <c r="L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1245.1099999999999</v>
      </c>
      <c r="M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1257.8399999999999</v>
      </c>
      <c r="N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1223.2</v>
      </c>
      <c r="O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1223.07</v>
      </c>
      <c r="P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1222.23</v>
      </c>
      <c r="Q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1208.75</v>
      </c>
      <c r="R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1197.03</v>
      </c>
      <c r="S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1218.04</v>
      </c>
      <c r="T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1161.9599999999998</v>
      </c>
      <c r="U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1233.78</v>
      </c>
      <c r="V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1214.9199999999998</v>
      </c>
      <c r="W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1174.07</v>
      </c>
      <c r="X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1407.3999999999999</v>
      </c>
      <c r="Y370" s="104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1188.8999999999999</v>
      </c>
    </row>
    <row r="371" spans="1:25" x14ac:dyDescent="0.2">
      <c r="A371" s="77">
        <f t="shared" si="11"/>
        <v>43181</v>
      </c>
      <c r="B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1127.77</v>
      </c>
      <c r="C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1143.73</v>
      </c>
      <c r="D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1128.1500000000001</v>
      </c>
      <c r="E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1181.8599999999999</v>
      </c>
      <c r="F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1174.94</v>
      </c>
      <c r="G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1124.33</v>
      </c>
      <c r="H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1141.27</v>
      </c>
      <c r="I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1137.0999999999999</v>
      </c>
      <c r="J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1178.9499999999998</v>
      </c>
      <c r="K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1132.53</v>
      </c>
      <c r="L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1154.4299999999998</v>
      </c>
      <c r="M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1136.8699999999999</v>
      </c>
      <c r="N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1146.54</v>
      </c>
      <c r="O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1146.1599999999999</v>
      </c>
      <c r="P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1145.75</v>
      </c>
      <c r="Q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1146.1699999999998</v>
      </c>
      <c r="R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1141.6199999999999</v>
      </c>
      <c r="S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1150.8</v>
      </c>
      <c r="T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1173.05</v>
      </c>
      <c r="U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1170.18</v>
      </c>
      <c r="V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1165.53</v>
      </c>
      <c r="W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1172.95</v>
      </c>
      <c r="X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1328.99</v>
      </c>
      <c r="Y371" s="104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1179.56</v>
      </c>
    </row>
    <row r="372" spans="1:25" x14ac:dyDescent="0.2">
      <c r="A372" s="77">
        <f t="shared" si="11"/>
        <v>43182</v>
      </c>
      <c r="B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1134.5899999999999</v>
      </c>
      <c r="C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1127.28</v>
      </c>
      <c r="D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1146.29</v>
      </c>
      <c r="E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1158.01</v>
      </c>
      <c r="F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1151.1600000000001</v>
      </c>
      <c r="G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1135.1099999999999</v>
      </c>
      <c r="H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1136.98</v>
      </c>
      <c r="I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1127.1599999999999</v>
      </c>
      <c r="J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1142.24</v>
      </c>
      <c r="K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1143.55</v>
      </c>
      <c r="L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1143.8499999999999</v>
      </c>
      <c r="M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1144.0999999999999</v>
      </c>
      <c r="N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1143.6199999999999</v>
      </c>
      <c r="O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1143.3799999999999</v>
      </c>
      <c r="P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1141.76</v>
      </c>
      <c r="Q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1141.71</v>
      </c>
      <c r="R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1141.8899999999999</v>
      </c>
      <c r="S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1149.01</v>
      </c>
      <c r="T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1153.94</v>
      </c>
      <c r="U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1245.27</v>
      </c>
      <c r="V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1182.8799999999999</v>
      </c>
      <c r="W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1178.52</v>
      </c>
      <c r="X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1279.02</v>
      </c>
      <c r="Y372" s="104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1218.69</v>
      </c>
    </row>
    <row r="373" spans="1:25" x14ac:dyDescent="0.2">
      <c r="A373" s="77">
        <f t="shared" si="11"/>
        <v>43183</v>
      </c>
      <c r="B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1163.27</v>
      </c>
      <c r="C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1173.4599999999998</v>
      </c>
      <c r="D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1186.98</v>
      </c>
      <c r="E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1200.0899999999999</v>
      </c>
      <c r="F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1185.22</v>
      </c>
      <c r="G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1167.76</v>
      </c>
      <c r="H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1163.99</v>
      </c>
      <c r="I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1112.51</v>
      </c>
      <c r="J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1133.9499999999998</v>
      </c>
      <c r="K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1138.01</v>
      </c>
      <c r="L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1149.76</v>
      </c>
      <c r="M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1132.21</v>
      </c>
      <c r="N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1134.05</v>
      </c>
      <c r="O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1132.96</v>
      </c>
      <c r="P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1132.01</v>
      </c>
      <c r="Q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1132.03</v>
      </c>
      <c r="R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1133.0899999999999</v>
      </c>
      <c r="S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1140.3699999999999</v>
      </c>
      <c r="T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1254.6099999999999</v>
      </c>
      <c r="U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1184.81</v>
      </c>
      <c r="V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1179.3499999999999</v>
      </c>
      <c r="W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1165.68</v>
      </c>
      <c r="X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1328.0800000000002</v>
      </c>
      <c r="Y373" s="104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1184.1299999999999</v>
      </c>
    </row>
    <row r="374" spans="1:25" x14ac:dyDescent="0.2">
      <c r="A374" s="77">
        <f t="shared" si="11"/>
        <v>43184</v>
      </c>
      <c r="B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1129.43</v>
      </c>
      <c r="C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1181.3499999999999</v>
      </c>
      <c r="D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1193.56</v>
      </c>
      <c r="E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1207.4599999999998</v>
      </c>
      <c r="F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1208.17</v>
      </c>
      <c r="G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1168.6599999999999</v>
      </c>
      <c r="H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1189.92</v>
      </c>
      <c r="I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1137.31</v>
      </c>
      <c r="J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1201.04</v>
      </c>
      <c r="K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1136.24</v>
      </c>
      <c r="L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1140.05</v>
      </c>
      <c r="M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1135.97</v>
      </c>
      <c r="N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1170.2</v>
      </c>
      <c r="O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1166.6699999999998</v>
      </c>
      <c r="P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1186.8899999999999</v>
      </c>
      <c r="Q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1202.1600000000001</v>
      </c>
      <c r="R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1204.05</v>
      </c>
      <c r="S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1213.1499999999999</v>
      </c>
      <c r="T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1197.52</v>
      </c>
      <c r="U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1176.57</v>
      </c>
      <c r="V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1179.3499999999999</v>
      </c>
      <c r="W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1170.53</v>
      </c>
      <c r="X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1306.3500000000001</v>
      </c>
      <c r="Y374" s="104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1224.4199999999998</v>
      </c>
    </row>
    <row r="375" spans="1:25" x14ac:dyDescent="0.2">
      <c r="A375" s="77">
        <f t="shared" si="11"/>
        <v>43185</v>
      </c>
      <c r="B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1145.4199999999998</v>
      </c>
      <c r="C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1176.77</v>
      </c>
      <c r="D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1196.27</v>
      </c>
      <c r="E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1210.58</v>
      </c>
      <c r="F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1210.6199999999999</v>
      </c>
      <c r="G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1168.77</v>
      </c>
      <c r="H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1178.6499999999999</v>
      </c>
      <c r="I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1156</v>
      </c>
      <c r="J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1158.69</v>
      </c>
      <c r="K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1149.92</v>
      </c>
      <c r="L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1146.69</v>
      </c>
      <c r="M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1145.3499999999999</v>
      </c>
      <c r="N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1144.9599999999998</v>
      </c>
      <c r="O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1142.0899999999999</v>
      </c>
      <c r="P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1142.1099999999999</v>
      </c>
      <c r="Q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1141.7</v>
      </c>
      <c r="R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1133.4499999999998</v>
      </c>
      <c r="S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1136.97</v>
      </c>
      <c r="T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1159.99</v>
      </c>
      <c r="U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1166.8</v>
      </c>
      <c r="V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1164.1299999999999</v>
      </c>
      <c r="W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1160.6500000000001</v>
      </c>
      <c r="X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1229.4100000000001</v>
      </c>
      <c r="Y375" s="104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1158.4699999999998</v>
      </c>
    </row>
    <row r="376" spans="1:25" x14ac:dyDescent="0.2">
      <c r="A376" s="77">
        <f t="shared" si="11"/>
        <v>43186</v>
      </c>
      <c r="B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1121.8599999999999</v>
      </c>
      <c r="C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1155.51</v>
      </c>
      <c r="D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1154.68</v>
      </c>
      <c r="E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1154.3499999999999</v>
      </c>
      <c r="F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1155.1399999999999</v>
      </c>
      <c r="G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1142.1699999999998</v>
      </c>
      <c r="H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1168.57</v>
      </c>
      <c r="I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1145.17</v>
      </c>
      <c r="J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1153.42</v>
      </c>
      <c r="K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1140.52</v>
      </c>
      <c r="L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1140.3399999999999</v>
      </c>
      <c r="M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1140.1999999999998</v>
      </c>
      <c r="N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1139.99</v>
      </c>
      <c r="O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1138.6599999999999</v>
      </c>
      <c r="P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1132.9100000000001</v>
      </c>
      <c r="Q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1137.25</v>
      </c>
      <c r="R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1133.4599999999998</v>
      </c>
      <c r="S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1156.26</v>
      </c>
      <c r="T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1164.3</v>
      </c>
      <c r="U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1150.6600000000001</v>
      </c>
      <c r="V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1166.6399999999999</v>
      </c>
      <c r="W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1164.58</v>
      </c>
      <c r="X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1298.42</v>
      </c>
      <c r="Y376" s="104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1157.04</v>
      </c>
    </row>
    <row r="377" spans="1:25" x14ac:dyDescent="0.2">
      <c r="A377" s="77">
        <f t="shared" si="11"/>
        <v>43187</v>
      </c>
      <c r="B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1121.83</v>
      </c>
      <c r="C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1141.94</v>
      </c>
      <c r="D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1141.3399999999999</v>
      </c>
      <c r="E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1154.8499999999999</v>
      </c>
      <c r="F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1141.95</v>
      </c>
      <c r="G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1155.6799999999998</v>
      </c>
      <c r="H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1190.52</v>
      </c>
      <c r="I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1147.03</v>
      </c>
      <c r="J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1151.05</v>
      </c>
      <c r="K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1141.75</v>
      </c>
      <c r="L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1141.3799999999999</v>
      </c>
      <c r="M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1140.28</v>
      </c>
      <c r="N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1137.9199999999998</v>
      </c>
      <c r="O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1137.58</v>
      </c>
      <c r="P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1137.32</v>
      </c>
      <c r="Q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1137.52</v>
      </c>
      <c r="R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1133.8</v>
      </c>
      <c r="S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1157.94</v>
      </c>
      <c r="T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1153.8399999999999</v>
      </c>
      <c r="U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1157.99</v>
      </c>
      <c r="V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1158.97</v>
      </c>
      <c r="W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1157.29</v>
      </c>
      <c r="X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1302.3800000000001</v>
      </c>
      <c r="Y377" s="104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1152.25</v>
      </c>
    </row>
    <row r="378" spans="1:25" x14ac:dyDescent="0.2">
      <c r="A378" s="77">
        <f t="shared" si="11"/>
        <v>43188</v>
      </c>
      <c r="B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1121.04</v>
      </c>
      <c r="C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1133.33</v>
      </c>
      <c r="D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1139.6300000000001</v>
      </c>
      <c r="E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1139.4399999999998</v>
      </c>
      <c r="F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1139.8499999999999</v>
      </c>
      <c r="G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1139.9199999999998</v>
      </c>
      <c r="H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1132.57</v>
      </c>
      <c r="I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1176.1299999999999</v>
      </c>
      <c r="J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1152.3999999999999</v>
      </c>
      <c r="K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1208.23</v>
      </c>
      <c r="L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1235.82</v>
      </c>
      <c r="M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1230.33</v>
      </c>
      <c r="N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1190.74</v>
      </c>
      <c r="O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1169.8899999999999</v>
      </c>
      <c r="P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1169.6099999999999</v>
      </c>
      <c r="Q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1155.3999999999999</v>
      </c>
      <c r="R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1143.79</v>
      </c>
      <c r="S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1151.6099999999999</v>
      </c>
      <c r="T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1148.3499999999999</v>
      </c>
      <c r="U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1133.31</v>
      </c>
      <c r="V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1154.56</v>
      </c>
      <c r="W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1163.22</v>
      </c>
      <c r="X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1320.8</v>
      </c>
      <c r="Y378" s="104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1145.2</v>
      </c>
    </row>
    <row r="379" spans="1:25" x14ac:dyDescent="0.2">
      <c r="A379" s="77">
        <f t="shared" si="11"/>
        <v>43189</v>
      </c>
      <c r="B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1121.57</v>
      </c>
      <c r="C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1133.82</v>
      </c>
      <c r="D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1153.45</v>
      </c>
      <c r="E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1153.1799999999998</v>
      </c>
      <c r="F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1140.0999999999999</v>
      </c>
      <c r="G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1140.6399999999999</v>
      </c>
      <c r="H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1136.01</v>
      </c>
      <c r="I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1157.26</v>
      </c>
      <c r="J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1134.42</v>
      </c>
      <c r="K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1188.58</v>
      </c>
      <c r="L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1203.8499999999999</v>
      </c>
      <c r="M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1203.1699999999998</v>
      </c>
      <c r="N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1171.1599999999999</v>
      </c>
      <c r="O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1154.6500000000001</v>
      </c>
      <c r="P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1154.7</v>
      </c>
      <c r="Q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1143.28</v>
      </c>
      <c r="R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1143.4399999999998</v>
      </c>
      <c r="S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1152.07</v>
      </c>
      <c r="T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1142.69</v>
      </c>
      <c r="U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1132.07</v>
      </c>
      <c r="V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1152.24</v>
      </c>
      <c r="W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1158.4299999999998</v>
      </c>
      <c r="X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1368.61</v>
      </c>
      <c r="Y379" s="134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1251.54</v>
      </c>
    </row>
    <row r="380" spans="1:25" x14ac:dyDescent="0.2">
      <c r="A380" s="77">
        <f t="shared" si="11"/>
        <v>43190</v>
      </c>
      <c r="B380" s="134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1125.28</v>
      </c>
      <c r="C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1126.98</v>
      </c>
      <c r="D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1153.28</v>
      </c>
      <c r="E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1153.04</v>
      </c>
      <c r="F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1167.3599999999999</v>
      </c>
      <c r="G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1167.68</v>
      </c>
      <c r="H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1143.55</v>
      </c>
      <c r="I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1143.6099999999999</v>
      </c>
      <c r="J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1127.2099999999998</v>
      </c>
      <c r="K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1128.29</v>
      </c>
      <c r="L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1116.03</v>
      </c>
      <c r="M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1126.58</v>
      </c>
      <c r="N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1128.5899999999999</v>
      </c>
      <c r="O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1128.3899999999999</v>
      </c>
      <c r="P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1127.55</v>
      </c>
      <c r="Q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1113.81</v>
      </c>
      <c r="R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1143.98</v>
      </c>
      <c r="S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1170.2</v>
      </c>
      <c r="T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1159.45</v>
      </c>
      <c r="U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1133.8999999999999</v>
      </c>
      <c r="V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1148.1299999999999</v>
      </c>
      <c r="W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1153.8599999999999</v>
      </c>
      <c r="X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1379.81</v>
      </c>
      <c r="Y380" s="142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1277.56</v>
      </c>
    </row>
    <row r="381" spans="1:25" ht="12.75" customHeight="1" x14ac:dyDescent="0.25">
      <c r="A381" s="91"/>
      <c r="C381" s="102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3"/>
    </row>
    <row r="382" spans="1:25" x14ac:dyDescent="0.25">
      <c r="A382" s="85" t="s">
        <v>151</v>
      </c>
      <c r="B382" s="76"/>
      <c r="C382" s="76"/>
      <c r="D382" s="76"/>
    </row>
    <row r="383" spans="1:25" ht="12.75" x14ac:dyDescent="0.2">
      <c r="A383" s="172" t="s">
        <v>48</v>
      </c>
      <c r="B383" s="175" t="s">
        <v>121</v>
      </c>
      <c r="C383" s="176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7"/>
    </row>
    <row r="384" spans="1:25" ht="12.75" x14ac:dyDescent="0.2">
      <c r="A384" s="173"/>
      <c r="B384" s="178"/>
      <c r="C384" s="179"/>
      <c r="D384" s="179"/>
      <c r="E384" s="179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80"/>
    </row>
    <row r="385" spans="1:27" ht="12.75" customHeight="1" x14ac:dyDescent="0.2">
      <c r="A385" s="173"/>
      <c r="B385" s="181" t="s">
        <v>122</v>
      </c>
      <c r="C385" s="170" t="s">
        <v>123</v>
      </c>
      <c r="D385" s="170" t="s">
        <v>124</v>
      </c>
      <c r="E385" s="170" t="s">
        <v>125</v>
      </c>
      <c r="F385" s="170" t="s">
        <v>126</v>
      </c>
      <c r="G385" s="170" t="s">
        <v>127</v>
      </c>
      <c r="H385" s="170" t="s">
        <v>128</v>
      </c>
      <c r="I385" s="170" t="s">
        <v>129</v>
      </c>
      <c r="J385" s="170" t="s">
        <v>130</v>
      </c>
      <c r="K385" s="170" t="s">
        <v>131</v>
      </c>
      <c r="L385" s="170" t="s">
        <v>132</v>
      </c>
      <c r="M385" s="170" t="s">
        <v>133</v>
      </c>
      <c r="N385" s="183" t="s">
        <v>134</v>
      </c>
      <c r="O385" s="170" t="s">
        <v>135</v>
      </c>
      <c r="P385" s="170" t="s">
        <v>136</v>
      </c>
      <c r="Q385" s="170" t="s">
        <v>137</v>
      </c>
      <c r="R385" s="170" t="s">
        <v>138</v>
      </c>
      <c r="S385" s="170" t="s">
        <v>139</v>
      </c>
      <c r="T385" s="170" t="s">
        <v>140</v>
      </c>
      <c r="U385" s="170" t="s">
        <v>141</v>
      </c>
      <c r="V385" s="170" t="s">
        <v>142</v>
      </c>
      <c r="W385" s="170" t="s">
        <v>143</v>
      </c>
      <c r="X385" s="170" t="s">
        <v>144</v>
      </c>
      <c r="Y385" s="170" t="s">
        <v>145</v>
      </c>
    </row>
    <row r="386" spans="1:27" ht="11.25" customHeight="1" x14ac:dyDescent="0.2">
      <c r="A386" s="174"/>
      <c r="B386" s="182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184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</row>
    <row r="387" spans="1:27" ht="15.75" customHeight="1" x14ac:dyDescent="0.2">
      <c r="A387" s="77">
        <f>A350</f>
        <v>43160</v>
      </c>
      <c r="B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1225.49</v>
      </c>
      <c r="C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1073.1799999999998</v>
      </c>
      <c r="D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1059.5</v>
      </c>
      <c r="E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1055.4599999999998</v>
      </c>
      <c r="F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1062.23</v>
      </c>
      <c r="G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1092.55</v>
      </c>
      <c r="H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1194.75</v>
      </c>
      <c r="I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1329.25</v>
      </c>
      <c r="J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1123</v>
      </c>
      <c r="K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1303.58</v>
      </c>
      <c r="L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1345.1699999999998</v>
      </c>
      <c r="M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1372.96</v>
      </c>
      <c r="N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1361.32</v>
      </c>
      <c r="O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1360.99</v>
      </c>
      <c r="P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1377.6</v>
      </c>
      <c r="Q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1364.44</v>
      </c>
      <c r="R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1364.9399999999998</v>
      </c>
      <c r="S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1312.75</v>
      </c>
      <c r="T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1283.73</v>
      </c>
      <c r="U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1292.78</v>
      </c>
      <c r="V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1242.6599999999999</v>
      </c>
      <c r="W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1149.77</v>
      </c>
      <c r="X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1464.09</v>
      </c>
      <c r="Y387" s="104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1298.51</v>
      </c>
      <c r="AA387" s="78"/>
    </row>
    <row r="388" spans="1:27" x14ac:dyDescent="0.2">
      <c r="A388" s="77">
        <f>A387+1</f>
        <v>43161</v>
      </c>
      <c r="B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1193.4499999999998</v>
      </c>
      <c r="C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1100.06</v>
      </c>
      <c r="D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1067.4199999999998</v>
      </c>
      <c r="E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1056.31</v>
      </c>
      <c r="F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1063.25</v>
      </c>
      <c r="G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1065.92</v>
      </c>
      <c r="H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1161.6500000000001</v>
      </c>
      <c r="I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1262.45</v>
      </c>
      <c r="J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1111.03</v>
      </c>
      <c r="K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1218.8499999999999</v>
      </c>
      <c r="L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1271.72</v>
      </c>
      <c r="M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1249.3700000000001</v>
      </c>
      <c r="N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1207.4799999999998</v>
      </c>
      <c r="O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1206.96</v>
      </c>
      <c r="P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1207.1899999999998</v>
      </c>
      <c r="Q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1207.29</v>
      </c>
      <c r="R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1207.26</v>
      </c>
      <c r="S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1230.48</v>
      </c>
      <c r="T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1252.52</v>
      </c>
      <c r="U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1270.8</v>
      </c>
      <c r="V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1231.47</v>
      </c>
      <c r="W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1163.3399999999999</v>
      </c>
      <c r="X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1405.18</v>
      </c>
      <c r="Y388" s="104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1307.29</v>
      </c>
    </row>
    <row r="389" spans="1:27" x14ac:dyDescent="0.2">
      <c r="A389" s="77">
        <f t="shared" ref="A389:A417" si="12">A388+1</f>
        <v>43162</v>
      </c>
      <c r="B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1186.78</v>
      </c>
      <c r="C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1097.8499999999999</v>
      </c>
      <c r="D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1100.4499999999998</v>
      </c>
      <c r="E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1100.21</v>
      </c>
      <c r="F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1100.68</v>
      </c>
      <c r="G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1101.81</v>
      </c>
      <c r="H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1094.4199999999998</v>
      </c>
      <c r="I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1109.3499999999999</v>
      </c>
      <c r="J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1136.2299999999998</v>
      </c>
      <c r="K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1096.76</v>
      </c>
      <c r="L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1129.8799999999999</v>
      </c>
      <c r="M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1129.8599999999999</v>
      </c>
      <c r="N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1079.6099999999999</v>
      </c>
      <c r="O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1091</v>
      </c>
      <c r="P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1110.54</v>
      </c>
      <c r="Q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1110.6699999999998</v>
      </c>
      <c r="R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1096.6999999999998</v>
      </c>
      <c r="S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1171.6499999999999</v>
      </c>
      <c r="T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1153.51</v>
      </c>
      <c r="U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1156.3399999999999</v>
      </c>
      <c r="V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1113.51</v>
      </c>
      <c r="W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1150.97</v>
      </c>
      <c r="X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1371.32</v>
      </c>
      <c r="Y389" s="104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1276.5899999999999</v>
      </c>
    </row>
    <row r="390" spans="1:27" x14ac:dyDescent="0.2">
      <c r="A390" s="77">
        <f t="shared" si="12"/>
        <v>43163</v>
      </c>
      <c r="B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1141.7099999999998</v>
      </c>
      <c r="C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1091.3999999999999</v>
      </c>
      <c r="D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1090.1699999999998</v>
      </c>
      <c r="E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1087.54</v>
      </c>
      <c r="F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1088.47</v>
      </c>
      <c r="G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1089.1699999999998</v>
      </c>
      <c r="H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1130.5899999999999</v>
      </c>
      <c r="I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1106.32</v>
      </c>
      <c r="J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1181.3699999999999</v>
      </c>
      <c r="K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1098.6799999999998</v>
      </c>
      <c r="L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1090.8499999999999</v>
      </c>
      <c r="M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1100.5899999999999</v>
      </c>
      <c r="N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1100.6400000000001</v>
      </c>
      <c r="O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1099.4699999999998</v>
      </c>
      <c r="P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1100.95</v>
      </c>
      <c r="Q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1099.6299999999999</v>
      </c>
      <c r="R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1099.48</v>
      </c>
      <c r="S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1188.02</v>
      </c>
      <c r="T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1135.29</v>
      </c>
      <c r="U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1138.24</v>
      </c>
      <c r="V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1101.96</v>
      </c>
      <c r="W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1151.9099999999999</v>
      </c>
      <c r="X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1355.21</v>
      </c>
      <c r="Y390" s="104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1236.98</v>
      </c>
    </row>
    <row r="391" spans="1:27" x14ac:dyDescent="0.2">
      <c r="A391" s="77">
        <f t="shared" si="12"/>
        <v>43164</v>
      </c>
      <c r="B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1197.08</v>
      </c>
      <c r="C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1073.0899999999999</v>
      </c>
      <c r="D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1071.9199999999998</v>
      </c>
      <c r="E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1069.25</v>
      </c>
      <c r="F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1065.7199999999998</v>
      </c>
      <c r="G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1086.2099999999998</v>
      </c>
      <c r="H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1177.55</v>
      </c>
      <c r="I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1277.01</v>
      </c>
      <c r="J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1083.47</v>
      </c>
      <c r="K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1269.67</v>
      </c>
      <c r="L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1335.61</v>
      </c>
      <c r="M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1266.48</v>
      </c>
      <c r="N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1248.72</v>
      </c>
      <c r="O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1248.3699999999999</v>
      </c>
      <c r="P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1248.8699999999999</v>
      </c>
      <c r="Q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1248.79</v>
      </c>
      <c r="R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1248.18</v>
      </c>
      <c r="S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1309.71</v>
      </c>
      <c r="T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1266.4100000000001</v>
      </c>
      <c r="U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1349.29</v>
      </c>
      <c r="V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1308.28</v>
      </c>
      <c r="W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1234.81</v>
      </c>
      <c r="X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1444.1399999999999</v>
      </c>
      <c r="Y391" s="104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1350.69</v>
      </c>
    </row>
    <row r="392" spans="1:27" x14ac:dyDescent="0.2">
      <c r="A392" s="77">
        <f t="shared" si="12"/>
        <v>43165</v>
      </c>
      <c r="B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1214.1500000000001</v>
      </c>
      <c r="C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1118.1799999999998</v>
      </c>
      <c r="D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1064.08</v>
      </c>
      <c r="E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1063.03</v>
      </c>
      <c r="F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1062.02</v>
      </c>
      <c r="G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1071.22</v>
      </c>
      <c r="H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1174.53</v>
      </c>
      <c r="I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1258.6499999999999</v>
      </c>
      <c r="J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1079.49</v>
      </c>
      <c r="K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1210.2099999999998</v>
      </c>
      <c r="L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1261.01</v>
      </c>
      <c r="M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1253.3399999999999</v>
      </c>
      <c r="N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1221.3899999999999</v>
      </c>
      <c r="O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1220.27</v>
      </c>
      <c r="P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1223.33</v>
      </c>
      <c r="Q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1224.1099999999999</v>
      </c>
      <c r="R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1246.6899999999998</v>
      </c>
      <c r="S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1277.6299999999999</v>
      </c>
      <c r="T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1235.55</v>
      </c>
      <c r="U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1284.97</v>
      </c>
      <c r="V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1252.94</v>
      </c>
      <c r="W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1208.25</v>
      </c>
      <c r="X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1399.8700000000001</v>
      </c>
      <c r="Y392" s="104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1312.1499999999999</v>
      </c>
    </row>
    <row r="393" spans="1:27" x14ac:dyDescent="0.2">
      <c r="A393" s="77">
        <f t="shared" si="12"/>
        <v>43166</v>
      </c>
      <c r="B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1165.08</v>
      </c>
      <c r="C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1066.93</v>
      </c>
      <c r="D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1064.6499999999999</v>
      </c>
      <c r="E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1060.1699999999998</v>
      </c>
      <c r="F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1061.44</v>
      </c>
      <c r="G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1064.6899999999998</v>
      </c>
      <c r="H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1140.3699999999999</v>
      </c>
      <c r="I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1179.22</v>
      </c>
      <c r="J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1079.51</v>
      </c>
      <c r="K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1173.06</v>
      </c>
      <c r="L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1261.02</v>
      </c>
      <c r="M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1250.8399999999999</v>
      </c>
      <c r="N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1207.8699999999999</v>
      </c>
      <c r="O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1177.4099999999999</v>
      </c>
      <c r="P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1178.6099999999999</v>
      </c>
      <c r="Q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1148.71</v>
      </c>
      <c r="R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1141.8999999999999</v>
      </c>
      <c r="S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1204.96</v>
      </c>
      <c r="T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1245.03</v>
      </c>
      <c r="U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1285.6399999999999</v>
      </c>
      <c r="V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1226.6399999999999</v>
      </c>
      <c r="W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1154.6199999999999</v>
      </c>
      <c r="X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1378.8500000000001</v>
      </c>
      <c r="Y393" s="104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1296.1599999999999</v>
      </c>
    </row>
    <row r="394" spans="1:27" x14ac:dyDescent="0.2">
      <c r="A394" s="77">
        <f t="shared" si="12"/>
        <v>43167</v>
      </c>
      <c r="B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1167.8399999999999</v>
      </c>
      <c r="C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1097.96</v>
      </c>
      <c r="D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1070.95</v>
      </c>
      <c r="E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1069.6300000000001</v>
      </c>
      <c r="F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1070.58</v>
      </c>
      <c r="G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1071.8899999999999</v>
      </c>
      <c r="H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1100.8999999999999</v>
      </c>
      <c r="I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1133.51</v>
      </c>
      <c r="J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1088.1999999999998</v>
      </c>
      <c r="K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1088.1999999999998</v>
      </c>
      <c r="L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1076.1499999999999</v>
      </c>
      <c r="M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1077.1300000000001</v>
      </c>
      <c r="N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1076.8699999999999</v>
      </c>
      <c r="O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1076.9099999999999</v>
      </c>
      <c r="P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1076.9599999999998</v>
      </c>
      <c r="Q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1077.24</v>
      </c>
      <c r="R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1079.81</v>
      </c>
      <c r="S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1162.24</v>
      </c>
      <c r="T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1211.2299999999998</v>
      </c>
      <c r="U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1300.9099999999999</v>
      </c>
      <c r="V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1229.6299999999999</v>
      </c>
      <c r="W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1101.4199999999998</v>
      </c>
      <c r="X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1342.73</v>
      </c>
      <c r="Y394" s="104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1266.1099999999999</v>
      </c>
    </row>
    <row r="395" spans="1:27" x14ac:dyDescent="0.2">
      <c r="A395" s="77">
        <f t="shared" si="12"/>
        <v>43168</v>
      </c>
      <c r="B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1166.9399999999998</v>
      </c>
      <c r="C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1117.8</v>
      </c>
      <c r="D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1068.93</v>
      </c>
      <c r="E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1067.78</v>
      </c>
      <c r="F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1068.6699999999998</v>
      </c>
      <c r="G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1080.98</v>
      </c>
      <c r="H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1121.0999999999999</v>
      </c>
      <c r="I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1155.1500000000001</v>
      </c>
      <c r="J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1076.08</v>
      </c>
      <c r="K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1181.6399999999999</v>
      </c>
      <c r="L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1220.74</v>
      </c>
      <c r="M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1208.1999999999998</v>
      </c>
      <c r="N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1195.5</v>
      </c>
      <c r="O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1168.08</v>
      </c>
      <c r="P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1139.56</v>
      </c>
      <c r="Q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1139.6199999999999</v>
      </c>
      <c r="R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1125.3599999999999</v>
      </c>
      <c r="S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1204.06</v>
      </c>
      <c r="T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1195.8799999999999</v>
      </c>
      <c r="U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1269.53</v>
      </c>
      <c r="V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1181.6199999999999</v>
      </c>
      <c r="W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1103.75</v>
      </c>
      <c r="X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1406.37</v>
      </c>
      <c r="Y395" s="104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1276.8700000000001</v>
      </c>
    </row>
    <row r="396" spans="1:27" x14ac:dyDescent="0.2">
      <c r="A396" s="77">
        <f t="shared" si="12"/>
        <v>43169</v>
      </c>
      <c r="B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1166.47</v>
      </c>
      <c r="C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1097.53</v>
      </c>
      <c r="D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1061.81</v>
      </c>
      <c r="E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1061.31</v>
      </c>
      <c r="F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1062.1199999999999</v>
      </c>
      <c r="G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1069.1899999999998</v>
      </c>
      <c r="H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1097.1499999999999</v>
      </c>
      <c r="I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1155.3399999999999</v>
      </c>
      <c r="J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1076.54</v>
      </c>
      <c r="K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1183.74</v>
      </c>
      <c r="L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1227.2399999999998</v>
      </c>
      <c r="M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1211.6099999999999</v>
      </c>
      <c r="N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1200.3799999999999</v>
      </c>
      <c r="O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1172.3699999999999</v>
      </c>
      <c r="P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1144.6699999999998</v>
      </c>
      <c r="Q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1144.05</v>
      </c>
      <c r="R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1126.31</v>
      </c>
      <c r="S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1197.5899999999999</v>
      </c>
      <c r="T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1193.05</v>
      </c>
      <c r="U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1270.55</v>
      </c>
      <c r="V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1182.5</v>
      </c>
      <c r="W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1102.8399999999999</v>
      </c>
      <c r="X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1396.3</v>
      </c>
      <c r="Y396" s="104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1299.6299999999999</v>
      </c>
    </row>
    <row r="397" spans="1:27" x14ac:dyDescent="0.2">
      <c r="A397" s="77">
        <f t="shared" si="12"/>
        <v>43170</v>
      </c>
      <c r="B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1139.28</v>
      </c>
      <c r="C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1104.6199999999999</v>
      </c>
      <c r="D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1068.6399999999999</v>
      </c>
      <c r="E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1071.93</v>
      </c>
      <c r="F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1072.5999999999999</v>
      </c>
      <c r="G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1073.8599999999999</v>
      </c>
      <c r="H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1092.75</v>
      </c>
      <c r="I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1084.53</v>
      </c>
      <c r="J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1087.8799999999999</v>
      </c>
      <c r="K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1088.8999999999999</v>
      </c>
      <c r="L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1076.2099999999998</v>
      </c>
      <c r="M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1076.48</v>
      </c>
      <c r="N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1107.3399999999999</v>
      </c>
      <c r="O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1093.1299999999999</v>
      </c>
      <c r="P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1076.9599999999998</v>
      </c>
      <c r="Q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1077.17</v>
      </c>
      <c r="R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1093.06</v>
      </c>
      <c r="S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1158.98</v>
      </c>
      <c r="T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1187.6299999999999</v>
      </c>
      <c r="U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1227.98</v>
      </c>
      <c r="V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1176.73</v>
      </c>
      <c r="W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1100.4399999999998</v>
      </c>
      <c r="X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1362.54</v>
      </c>
      <c r="Y397" s="104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1277.1500000000001</v>
      </c>
    </row>
    <row r="398" spans="1:27" x14ac:dyDescent="0.2">
      <c r="A398" s="77">
        <f t="shared" si="12"/>
        <v>43171</v>
      </c>
      <c r="B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1160.79</v>
      </c>
      <c r="C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1065.0999999999999</v>
      </c>
      <c r="D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1071.72</v>
      </c>
      <c r="E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1069.83</v>
      </c>
      <c r="F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1069.5899999999999</v>
      </c>
      <c r="G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1072.3399999999999</v>
      </c>
      <c r="H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1155.78</v>
      </c>
      <c r="I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1256.7</v>
      </c>
      <c r="J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1078.3599999999999</v>
      </c>
      <c r="K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1137.5899999999999</v>
      </c>
      <c r="L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1154.17</v>
      </c>
      <c r="M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1134.53</v>
      </c>
      <c r="N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1135.26</v>
      </c>
      <c r="O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1076.56</v>
      </c>
      <c r="P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1079.6899999999998</v>
      </c>
      <c r="Q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1079.44</v>
      </c>
      <c r="R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1079.21</v>
      </c>
      <c r="S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1138.8599999999999</v>
      </c>
      <c r="T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1161.5999999999999</v>
      </c>
      <c r="U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1243.23</v>
      </c>
      <c r="V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1201.1400000000001</v>
      </c>
      <c r="W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1128.76</v>
      </c>
      <c r="X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1384.53</v>
      </c>
      <c r="Y398" s="104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1277.3899999999999</v>
      </c>
    </row>
    <row r="399" spans="1:27" x14ac:dyDescent="0.2">
      <c r="A399" s="77">
        <f t="shared" si="12"/>
        <v>43172</v>
      </c>
      <c r="B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1148.99</v>
      </c>
      <c r="C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1060.57</v>
      </c>
      <c r="D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1058.25</v>
      </c>
      <c r="E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1057.32</v>
      </c>
      <c r="F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1056.6600000000001</v>
      </c>
      <c r="G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1066.8799999999999</v>
      </c>
      <c r="H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1083.6999999999998</v>
      </c>
      <c r="I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1178.49</v>
      </c>
      <c r="J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1087.72</v>
      </c>
      <c r="K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1123.25</v>
      </c>
      <c r="L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1156.57</v>
      </c>
      <c r="M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1138.6999999999998</v>
      </c>
      <c r="N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1133.5899999999999</v>
      </c>
      <c r="O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1077.01</v>
      </c>
      <c r="P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1075.75</v>
      </c>
      <c r="Q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1075.6699999999998</v>
      </c>
      <c r="R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1075.9299999999998</v>
      </c>
      <c r="S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1137.8799999999999</v>
      </c>
      <c r="T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1124.82</v>
      </c>
      <c r="U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1191</v>
      </c>
      <c r="V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1171.74</v>
      </c>
      <c r="W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1090.31</v>
      </c>
      <c r="X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1336.6499999999999</v>
      </c>
      <c r="Y399" s="104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1254.3700000000001</v>
      </c>
    </row>
    <row r="400" spans="1:27" x14ac:dyDescent="0.2">
      <c r="A400" s="77">
        <f t="shared" si="12"/>
        <v>43173</v>
      </c>
      <c r="B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1150.3800000000001</v>
      </c>
      <c r="C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1077.17</v>
      </c>
      <c r="D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1060.1599999999999</v>
      </c>
      <c r="E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1059.2299999999998</v>
      </c>
      <c r="F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1056.1199999999999</v>
      </c>
      <c r="G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1058.44</v>
      </c>
      <c r="H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1112.22</v>
      </c>
      <c r="I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1240.32</v>
      </c>
      <c r="J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1074.8799999999999</v>
      </c>
      <c r="K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1127.06</v>
      </c>
      <c r="L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1096.29</v>
      </c>
      <c r="M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1088.57</v>
      </c>
      <c r="N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1077.08</v>
      </c>
      <c r="O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1076.27</v>
      </c>
      <c r="P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1073.8599999999999</v>
      </c>
      <c r="Q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1121.6599999999999</v>
      </c>
      <c r="R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1155.79</v>
      </c>
      <c r="S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1172.1199999999999</v>
      </c>
      <c r="T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1174.1499999999999</v>
      </c>
      <c r="U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1224.75</v>
      </c>
      <c r="V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1207.6400000000001</v>
      </c>
      <c r="W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1136.52</v>
      </c>
      <c r="X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1353.54</v>
      </c>
      <c r="Y400" s="104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1256.1000000000001</v>
      </c>
    </row>
    <row r="401" spans="1:25" x14ac:dyDescent="0.2">
      <c r="A401" s="77">
        <f t="shared" si="12"/>
        <v>43174</v>
      </c>
      <c r="B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1153.6699999999998</v>
      </c>
      <c r="C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1068.25</v>
      </c>
      <c r="D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1059.6599999999999</v>
      </c>
      <c r="E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1057.71</v>
      </c>
      <c r="F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1058.1799999999998</v>
      </c>
      <c r="G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1061.5999999999999</v>
      </c>
      <c r="H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1139</v>
      </c>
      <c r="I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1280</v>
      </c>
      <c r="J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1109.06</v>
      </c>
      <c r="K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1217.81</v>
      </c>
      <c r="L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1269.67</v>
      </c>
      <c r="M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1280.83</v>
      </c>
      <c r="N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1235.5899999999999</v>
      </c>
      <c r="O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1222.31</v>
      </c>
      <c r="P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1223.73</v>
      </c>
      <c r="Q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1217.31</v>
      </c>
      <c r="R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1217.1499999999999</v>
      </c>
      <c r="S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1255.72</v>
      </c>
      <c r="T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1240.55</v>
      </c>
      <c r="U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1298.1699999999998</v>
      </c>
      <c r="V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1252.99</v>
      </c>
      <c r="W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1163.96</v>
      </c>
      <c r="X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1365.6399999999999</v>
      </c>
      <c r="Y401" s="104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1266.54</v>
      </c>
    </row>
    <row r="402" spans="1:25" x14ac:dyDescent="0.2">
      <c r="A402" s="77">
        <f t="shared" si="12"/>
        <v>43175</v>
      </c>
      <c r="B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1169.4099999999999</v>
      </c>
      <c r="C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1093.05</v>
      </c>
      <c r="D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1059.3599999999999</v>
      </c>
      <c r="E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1059.06</v>
      </c>
      <c r="F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1058.48</v>
      </c>
      <c r="G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1062.3699999999999</v>
      </c>
      <c r="H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1165.8699999999999</v>
      </c>
      <c r="I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1311.53</v>
      </c>
      <c r="J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1123.1199999999999</v>
      </c>
      <c r="K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1230.83</v>
      </c>
      <c r="L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1274.77</v>
      </c>
      <c r="M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1277.0899999999999</v>
      </c>
      <c r="N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1256.76</v>
      </c>
      <c r="O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1243.3899999999999</v>
      </c>
      <c r="P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1231.8699999999999</v>
      </c>
      <c r="Q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1236.31</v>
      </c>
      <c r="R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1247.49</v>
      </c>
      <c r="S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1271.97</v>
      </c>
      <c r="T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1243.48</v>
      </c>
      <c r="U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1296.92</v>
      </c>
      <c r="V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1258.3499999999999</v>
      </c>
      <c r="W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1172.22</v>
      </c>
      <c r="X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1384.55</v>
      </c>
      <c r="Y402" s="104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1251.5</v>
      </c>
    </row>
    <row r="403" spans="1:25" x14ac:dyDescent="0.2">
      <c r="A403" s="77">
        <f t="shared" si="12"/>
        <v>43176</v>
      </c>
      <c r="B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1111.9000000000001</v>
      </c>
      <c r="C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1072.22</v>
      </c>
      <c r="D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1064.01</v>
      </c>
      <c r="E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1063.1299999999999</v>
      </c>
      <c r="F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1057.5</v>
      </c>
      <c r="G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1058.5999999999999</v>
      </c>
      <c r="H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1086.8399999999999</v>
      </c>
      <c r="I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1142.82</v>
      </c>
      <c r="J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1069.8699999999999</v>
      </c>
      <c r="K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1073.1999999999998</v>
      </c>
      <c r="L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1123.04</v>
      </c>
      <c r="M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1122.8599999999999</v>
      </c>
      <c r="N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1093.24</v>
      </c>
      <c r="O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1074.1499999999999</v>
      </c>
      <c r="P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1071.4699999999998</v>
      </c>
      <c r="Q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1071.8499999999999</v>
      </c>
      <c r="R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1072.33</v>
      </c>
      <c r="S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1073.03</v>
      </c>
      <c r="T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1075.9299999999998</v>
      </c>
      <c r="U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1220.03</v>
      </c>
      <c r="V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1179.5</v>
      </c>
      <c r="W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1096.46</v>
      </c>
      <c r="X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1276.7</v>
      </c>
      <c r="Y403" s="104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1153.9699999999998</v>
      </c>
    </row>
    <row r="404" spans="1:25" x14ac:dyDescent="0.2">
      <c r="A404" s="77">
        <f t="shared" si="12"/>
        <v>43177</v>
      </c>
      <c r="B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1075.1799999999998</v>
      </c>
      <c r="C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1073.83</v>
      </c>
      <c r="D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1071.1999999999998</v>
      </c>
      <c r="E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1070.1199999999999</v>
      </c>
      <c r="F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1069.4499999999998</v>
      </c>
      <c r="G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1070.8</v>
      </c>
      <c r="H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1085.7</v>
      </c>
      <c r="I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1090.3599999999999</v>
      </c>
      <c r="J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1146.05</v>
      </c>
      <c r="K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1079.77</v>
      </c>
      <c r="L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1081.1499999999999</v>
      </c>
      <c r="M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1081.8</v>
      </c>
      <c r="N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1082.04</v>
      </c>
      <c r="O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1082.25</v>
      </c>
      <c r="P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1081.27</v>
      </c>
      <c r="Q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1081.52</v>
      </c>
      <c r="R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1081.1099999999999</v>
      </c>
      <c r="S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1083.21</v>
      </c>
      <c r="T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1094.3799999999999</v>
      </c>
      <c r="U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1105.25</v>
      </c>
      <c r="V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1102.0899999999999</v>
      </c>
      <c r="W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1108.79</v>
      </c>
      <c r="X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1213.8</v>
      </c>
      <c r="Y404" s="104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1125.97</v>
      </c>
    </row>
    <row r="405" spans="1:25" x14ac:dyDescent="0.2">
      <c r="A405" s="77">
        <f t="shared" si="12"/>
        <v>43178</v>
      </c>
      <c r="B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1066.26</v>
      </c>
      <c r="C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1070.6099999999999</v>
      </c>
      <c r="D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1069.1199999999999</v>
      </c>
      <c r="E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1068.81</v>
      </c>
      <c r="F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1068.98</v>
      </c>
      <c r="G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1069.82</v>
      </c>
      <c r="H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1088.07</v>
      </c>
      <c r="I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1115</v>
      </c>
      <c r="J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1084.77</v>
      </c>
      <c r="K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1074.44</v>
      </c>
      <c r="L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1075.1499999999999</v>
      </c>
      <c r="M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1074.8999999999999</v>
      </c>
      <c r="N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1073.78</v>
      </c>
      <c r="O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1075.2299999999998</v>
      </c>
      <c r="P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1074.1299999999999</v>
      </c>
      <c r="Q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1074.3799999999999</v>
      </c>
      <c r="R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1074.3900000000001</v>
      </c>
      <c r="S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1078.1600000000001</v>
      </c>
      <c r="T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1082.4199999999998</v>
      </c>
      <c r="U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1088.97</v>
      </c>
      <c r="V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1097.8799999999999</v>
      </c>
      <c r="W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1096.76</v>
      </c>
      <c r="X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1225.74</v>
      </c>
      <c r="Y405" s="104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1109.19</v>
      </c>
    </row>
    <row r="406" spans="1:25" x14ac:dyDescent="0.2">
      <c r="A406" s="77">
        <f t="shared" si="12"/>
        <v>43179</v>
      </c>
      <c r="B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1068.73</v>
      </c>
      <c r="C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1070.6099999999999</v>
      </c>
      <c r="D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1068.93</v>
      </c>
      <c r="E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1068.6599999999999</v>
      </c>
      <c r="F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1068.22</v>
      </c>
      <c r="G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1069.74</v>
      </c>
      <c r="H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1086.0899999999999</v>
      </c>
      <c r="I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1115</v>
      </c>
      <c r="J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1087.4599999999998</v>
      </c>
      <c r="K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1076.08</v>
      </c>
      <c r="L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1075.8</v>
      </c>
      <c r="M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1075.3699999999999</v>
      </c>
      <c r="N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1075.3799999999999</v>
      </c>
      <c r="O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1076.8599999999999</v>
      </c>
      <c r="P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1075.68</v>
      </c>
      <c r="Q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1075.98</v>
      </c>
      <c r="R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1075.9099999999999</v>
      </c>
      <c r="S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1076.47</v>
      </c>
      <c r="T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1084.32</v>
      </c>
      <c r="U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1088.44</v>
      </c>
      <c r="V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1087.3799999999999</v>
      </c>
      <c r="W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1093.58</v>
      </c>
      <c r="X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1240.4000000000001</v>
      </c>
      <c r="Y406" s="104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1112.92</v>
      </c>
    </row>
    <row r="407" spans="1:25" x14ac:dyDescent="0.2">
      <c r="A407" s="77">
        <f t="shared" si="12"/>
        <v>43180</v>
      </c>
      <c r="B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1084.4399999999998</v>
      </c>
      <c r="C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1068.95</v>
      </c>
      <c r="D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1068.22</v>
      </c>
      <c r="E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1068.01</v>
      </c>
      <c r="F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1068.83</v>
      </c>
      <c r="G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1069.74</v>
      </c>
      <c r="H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1083.49</v>
      </c>
      <c r="I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1176.73</v>
      </c>
      <c r="J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1087.76</v>
      </c>
      <c r="K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1184.57</v>
      </c>
      <c r="L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1184.49</v>
      </c>
      <c r="M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1196.46</v>
      </c>
      <c r="N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1163.8599999999999</v>
      </c>
      <c r="O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1163.74</v>
      </c>
      <c r="P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1162.95</v>
      </c>
      <c r="Q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1150.26</v>
      </c>
      <c r="R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1139.23</v>
      </c>
      <c r="S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1159</v>
      </c>
      <c r="T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1106.2199999999998</v>
      </c>
      <c r="U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1173.81</v>
      </c>
      <c r="V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1156.07</v>
      </c>
      <c r="W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1117.6199999999999</v>
      </c>
      <c r="X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1337.23</v>
      </c>
      <c r="Y407" s="104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1131.58</v>
      </c>
    </row>
    <row r="408" spans="1:25" x14ac:dyDescent="0.2">
      <c r="A408" s="77">
        <f t="shared" si="12"/>
        <v>43181</v>
      </c>
      <c r="B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1074.05</v>
      </c>
      <c r="C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1089.07</v>
      </c>
      <c r="D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1074.4000000000001</v>
      </c>
      <c r="E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1124.9599999999998</v>
      </c>
      <c r="F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1118.44</v>
      </c>
      <c r="G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1070.8</v>
      </c>
      <c r="H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1086.75</v>
      </c>
      <c r="I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1082.82</v>
      </c>
      <c r="J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1122.21</v>
      </c>
      <c r="K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1078.52</v>
      </c>
      <c r="L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1099.1399999999999</v>
      </c>
      <c r="M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1082.6099999999999</v>
      </c>
      <c r="N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1091.71</v>
      </c>
      <c r="O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1091.3499999999999</v>
      </c>
      <c r="P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1090.97</v>
      </c>
      <c r="Q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1091.3599999999999</v>
      </c>
      <c r="R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1087.08</v>
      </c>
      <c r="S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1095.7199999999998</v>
      </c>
      <c r="T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1116.6600000000001</v>
      </c>
      <c r="U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1113.96</v>
      </c>
      <c r="V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1109.58</v>
      </c>
      <c r="W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1116.57</v>
      </c>
      <c r="X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1263.43</v>
      </c>
      <c r="Y408" s="104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1122.79</v>
      </c>
    </row>
    <row r="409" spans="1:25" x14ac:dyDescent="0.2">
      <c r="A409" s="77">
        <f t="shared" si="12"/>
        <v>43182</v>
      </c>
      <c r="B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1080.46</v>
      </c>
      <c r="C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1073.58</v>
      </c>
      <c r="D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1091.48</v>
      </c>
      <c r="E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1102.51</v>
      </c>
      <c r="F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1096.06</v>
      </c>
      <c r="G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1080.96</v>
      </c>
      <c r="H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1082.7099999999998</v>
      </c>
      <c r="I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1073.47</v>
      </c>
      <c r="J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1087.6600000000001</v>
      </c>
      <c r="K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1088.8899999999999</v>
      </c>
      <c r="L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1089.1799999999998</v>
      </c>
      <c r="M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1089.4100000000001</v>
      </c>
      <c r="N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1088.96</v>
      </c>
      <c r="O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1088.73</v>
      </c>
      <c r="P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1087.2099999999998</v>
      </c>
      <c r="Q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1087.1599999999999</v>
      </c>
      <c r="R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1087.3399999999999</v>
      </c>
      <c r="S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1094.04</v>
      </c>
      <c r="T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1098.6799999999998</v>
      </c>
      <c r="U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1184.6399999999999</v>
      </c>
      <c r="V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1125.9099999999999</v>
      </c>
      <c r="W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1121.81</v>
      </c>
      <c r="X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1216.3999999999999</v>
      </c>
      <c r="Y409" s="104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1159.6099999999999</v>
      </c>
    </row>
    <row r="410" spans="1:25" x14ac:dyDescent="0.2">
      <c r="A410" s="77">
        <f t="shared" si="12"/>
        <v>43183</v>
      </c>
      <c r="B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1107.46</v>
      </c>
      <c r="C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1117.04</v>
      </c>
      <c r="D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1129.77</v>
      </c>
      <c r="E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1142.1099999999999</v>
      </c>
      <c r="F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1128.1199999999999</v>
      </c>
      <c r="G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1111.6799999999998</v>
      </c>
      <c r="H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1108.1400000000001</v>
      </c>
      <c r="I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1059.68</v>
      </c>
      <c r="J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1079.8599999999999</v>
      </c>
      <c r="K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1083.6799999999998</v>
      </c>
      <c r="L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1094.74</v>
      </c>
      <c r="M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1078.22</v>
      </c>
      <c r="N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1079.9499999999998</v>
      </c>
      <c r="O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1078.9299999999998</v>
      </c>
      <c r="P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1078.04</v>
      </c>
      <c r="Q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1078.05</v>
      </c>
      <c r="R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1079.05</v>
      </c>
      <c r="S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1085.9099999999999</v>
      </c>
      <c r="T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1193.4299999999998</v>
      </c>
      <c r="U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1127.7299999999998</v>
      </c>
      <c r="V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1122.5899999999999</v>
      </c>
      <c r="W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1109.73</v>
      </c>
      <c r="X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1262.5800000000002</v>
      </c>
      <c r="Y410" s="104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1127.0899999999999</v>
      </c>
    </row>
    <row r="411" spans="1:25" x14ac:dyDescent="0.2">
      <c r="A411" s="77">
        <f t="shared" si="12"/>
        <v>43184</v>
      </c>
      <c r="B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1075.5999999999999</v>
      </c>
      <c r="C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1124.47</v>
      </c>
      <c r="D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1135.96</v>
      </c>
      <c r="E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1149.04</v>
      </c>
      <c r="F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1149.71</v>
      </c>
      <c r="G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1112.53</v>
      </c>
      <c r="H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1132.54</v>
      </c>
      <c r="I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1083.02</v>
      </c>
      <c r="J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1143</v>
      </c>
      <c r="K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1082.02</v>
      </c>
      <c r="L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1085.6099999999999</v>
      </c>
      <c r="M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1081.76</v>
      </c>
      <c r="N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1113.97</v>
      </c>
      <c r="O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1110.6499999999999</v>
      </c>
      <c r="P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1129.69</v>
      </c>
      <c r="Q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1144.06</v>
      </c>
      <c r="R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1145.8399999999999</v>
      </c>
      <c r="S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1154.3999999999999</v>
      </c>
      <c r="T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1139.6899999999998</v>
      </c>
      <c r="U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1119.97</v>
      </c>
      <c r="V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1122.5899999999999</v>
      </c>
      <c r="W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1114.29</v>
      </c>
      <c r="X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1242.1200000000001</v>
      </c>
      <c r="Y411" s="104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1165.01</v>
      </c>
    </row>
    <row r="412" spans="1:25" x14ac:dyDescent="0.2">
      <c r="A412" s="77">
        <f t="shared" si="12"/>
        <v>43185</v>
      </c>
      <c r="B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1090.6599999999999</v>
      </c>
      <c r="C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1120.1599999999999</v>
      </c>
      <c r="D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1138.51</v>
      </c>
      <c r="E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1151.99</v>
      </c>
      <c r="F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1152.02</v>
      </c>
      <c r="G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1112.6399999999999</v>
      </c>
      <c r="H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1121.9299999999998</v>
      </c>
      <c r="I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1100.6099999999999</v>
      </c>
      <c r="J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1103.1399999999999</v>
      </c>
      <c r="K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1094.8899999999999</v>
      </c>
      <c r="L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1091.8499999999999</v>
      </c>
      <c r="M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1090.5899999999999</v>
      </c>
      <c r="N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1090.2199999999998</v>
      </c>
      <c r="O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1087.52</v>
      </c>
      <c r="P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1087.54</v>
      </c>
      <c r="Q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1087.1499999999999</v>
      </c>
      <c r="R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1079.3899999999999</v>
      </c>
      <c r="S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1082.6999999999998</v>
      </c>
      <c r="T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1104.3599999999999</v>
      </c>
      <c r="U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1110.78</v>
      </c>
      <c r="V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1108.26</v>
      </c>
      <c r="W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1104.99</v>
      </c>
      <c r="X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1169.71</v>
      </c>
      <c r="Y412" s="104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1102.9299999999998</v>
      </c>
    </row>
    <row r="413" spans="1:25" x14ac:dyDescent="0.2">
      <c r="A413" s="77">
        <f t="shared" si="12"/>
        <v>43186</v>
      </c>
      <c r="B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1068.49</v>
      </c>
      <c r="C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1100.1499999999999</v>
      </c>
      <c r="D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1099.3699999999999</v>
      </c>
      <c r="E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1099.06</v>
      </c>
      <c r="F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1099.81</v>
      </c>
      <c r="G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1087.5999999999999</v>
      </c>
      <c r="H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1112.4399999999998</v>
      </c>
      <c r="I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1090.42</v>
      </c>
      <c r="J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1098.18</v>
      </c>
      <c r="K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1086.04</v>
      </c>
      <c r="L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1085.8699999999999</v>
      </c>
      <c r="M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1085.74</v>
      </c>
      <c r="N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1085.55</v>
      </c>
      <c r="O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1084.29</v>
      </c>
      <c r="P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1078.8799999999999</v>
      </c>
      <c r="Q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1082.96</v>
      </c>
      <c r="R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1079.3999999999999</v>
      </c>
      <c r="S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1100.8599999999999</v>
      </c>
      <c r="T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1108.42</v>
      </c>
      <c r="U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1095.58</v>
      </c>
      <c r="V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1110.6299999999999</v>
      </c>
      <c r="W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1108.6899999999998</v>
      </c>
      <c r="X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1234.6599999999999</v>
      </c>
      <c r="Y413" s="104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1101.5899999999999</v>
      </c>
    </row>
    <row r="414" spans="1:25" x14ac:dyDescent="0.2">
      <c r="A414" s="77">
        <f t="shared" si="12"/>
        <v>43187</v>
      </c>
      <c r="B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1068.4499999999998</v>
      </c>
      <c r="C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1087.3799999999999</v>
      </c>
      <c r="D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1086.82</v>
      </c>
      <c r="E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1099.53</v>
      </c>
      <c r="F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1087.3899999999999</v>
      </c>
      <c r="G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1100.31</v>
      </c>
      <c r="H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1133.0999999999999</v>
      </c>
      <c r="I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1092.17</v>
      </c>
      <c r="J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1095.95</v>
      </c>
      <c r="K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1087.1999999999998</v>
      </c>
      <c r="L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1086.8499999999999</v>
      </c>
      <c r="M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1085.81</v>
      </c>
      <c r="N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1083.5999999999999</v>
      </c>
      <c r="O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1083.27</v>
      </c>
      <c r="P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1083.03</v>
      </c>
      <c r="Q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1083.22</v>
      </c>
      <c r="R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1079.72</v>
      </c>
      <c r="S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1102.4399999999998</v>
      </c>
      <c r="T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1098.58</v>
      </c>
      <c r="U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1102.4799999999998</v>
      </c>
      <c r="V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1103.4100000000001</v>
      </c>
      <c r="W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1101.83</v>
      </c>
      <c r="X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1238.3800000000001</v>
      </c>
      <c r="Y414" s="104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1097.08</v>
      </c>
    </row>
    <row r="415" spans="1:25" x14ac:dyDescent="0.2">
      <c r="A415" s="77">
        <f t="shared" si="12"/>
        <v>43188</v>
      </c>
      <c r="B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1067.7099999999998</v>
      </c>
      <c r="C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1079.27</v>
      </c>
      <c r="D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1085.2</v>
      </c>
      <c r="E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1085.03</v>
      </c>
      <c r="F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1085.4099999999999</v>
      </c>
      <c r="G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1085.4799999999998</v>
      </c>
      <c r="H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1078.56</v>
      </c>
      <c r="I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1119.56</v>
      </c>
      <c r="J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1097.22</v>
      </c>
      <c r="K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1149.77</v>
      </c>
      <c r="L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1175.74</v>
      </c>
      <c r="M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1170.57</v>
      </c>
      <c r="N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1133.31</v>
      </c>
      <c r="O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1113.6899999999998</v>
      </c>
      <c r="P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1113.4199999999998</v>
      </c>
      <c r="Q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1100.05</v>
      </c>
      <c r="R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1089.1199999999999</v>
      </c>
      <c r="S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1096.48</v>
      </c>
      <c r="T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1093.4199999999998</v>
      </c>
      <c r="U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1079.26</v>
      </c>
      <c r="V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1099.25</v>
      </c>
      <c r="W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1107.4100000000001</v>
      </c>
      <c r="X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1255.72</v>
      </c>
      <c r="Y415" s="104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1090.45</v>
      </c>
    </row>
    <row r="416" spans="1:25" ht="15.75" customHeight="1" x14ac:dyDescent="0.2">
      <c r="A416" s="77">
        <f t="shared" si="12"/>
        <v>43189</v>
      </c>
      <c r="B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1068.21</v>
      </c>
      <c r="C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1079.73</v>
      </c>
      <c r="D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1098.21</v>
      </c>
      <c r="E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1097.96</v>
      </c>
      <c r="F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1085.6500000000001</v>
      </c>
      <c r="G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1086.1599999999999</v>
      </c>
      <c r="H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1081.8</v>
      </c>
      <c r="I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1101.8</v>
      </c>
      <c r="J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1080.3</v>
      </c>
      <c r="K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1131.28</v>
      </c>
      <c r="L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1145.6499999999999</v>
      </c>
      <c r="M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1145.01</v>
      </c>
      <c r="N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1114.8899999999999</v>
      </c>
      <c r="O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1099.3499999999999</v>
      </c>
      <c r="P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1099.3899999999999</v>
      </c>
      <c r="Q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1088.6399999999999</v>
      </c>
      <c r="R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1088.79</v>
      </c>
      <c r="S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1096.9100000000001</v>
      </c>
      <c r="T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1088.0899999999999</v>
      </c>
      <c r="U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1078.0899999999999</v>
      </c>
      <c r="V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1097.07</v>
      </c>
      <c r="W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1102.8999999999999</v>
      </c>
      <c r="X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1300.72</v>
      </c>
      <c r="Y416" s="140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1190.53</v>
      </c>
    </row>
    <row r="417" spans="1:27" x14ac:dyDescent="0.2">
      <c r="A417" s="77">
        <f t="shared" si="12"/>
        <v>43190</v>
      </c>
      <c r="B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1071.7</v>
      </c>
      <c r="C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1073.3</v>
      </c>
      <c r="D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1098.05</v>
      </c>
      <c r="E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1097.82</v>
      </c>
      <c r="F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1111.31</v>
      </c>
      <c r="G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1111.6099999999999</v>
      </c>
      <c r="H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1088.8899999999999</v>
      </c>
      <c r="I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1088.95</v>
      </c>
      <c r="J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1073.51</v>
      </c>
      <c r="K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1074.53</v>
      </c>
      <c r="L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1062.99</v>
      </c>
      <c r="M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1072.9299999999998</v>
      </c>
      <c r="N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1074.82</v>
      </c>
      <c r="O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1074.6199999999999</v>
      </c>
      <c r="P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1073.8399999999999</v>
      </c>
      <c r="Q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1060.9099999999999</v>
      </c>
      <c r="R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1089.3</v>
      </c>
      <c r="S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1113.97</v>
      </c>
      <c r="T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1103.8599999999999</v>
      </c>
      <c r="U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1079.81</v>
      </c>
      <c r="V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1093.21</v>
      </c>
      <c r="W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1098.5999999999999</v>
      </c>
      <c r="X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1311.26</v>
      </c>
      <c r="Y417" s="142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1215.02</v>
      </c>
    </row>
    <row r="418" spans="1:27" x14ac:dyDescent="0.25">
      <c r="A418" s="92"/>
      <c r="B418" s="76"/>
      <c r="C418" s="76"/>
      <c r="D418" s="76"/>
    </row>
    <row r="419" spans="1:27" x14ac:dyDescent="0.25">
      <c r="A419" s="85" t="s">
        <v>152</v>
      </c>
      <c r="B419" s="76"/>
      <c r="C419" s="76"/>
      <c r="D419" s="76"/>
    </row>
    <row r="420" spans="1:27" ht="12.75" x14ac:dyDescent="0.2">
      <c r="A420" s="172" t="s">
        <v>48</v>
      </c>
      <c r="B420" s="175" t="s">
        <v>121</v>
      </c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7"/>
    </row>
    <row r="421" spans="1:27" ht="12.75" x14ac:dyDescent="0.2">
      <c r="A421" s="173"/>
      <c r="B421" s="178"/>
      <c r="C421" s="179"/>
      <c r="D421" s="179"/>
      <c r="E421" s="179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80"/>
    </row>
    <row r="422" spans="1:27" ht="12.75" customHeight="1" x14ac:dyDescent="0.2">
      <c r="A422" s="173"/>
      <c r="B422" s="181" t="s">
        <v>122</v>
      </c>
      <c r="C422" s="170" t="s">
        <v>123</v>
      </c>
      <c r="D422" s="170" t="s">
        <v>124</v>
      </c>
      <c r="E422" s="170" t="s">
        <v>125</v>
      </c>
      <c r="F422" s="170" t="s">
        <v>126</v>
      </c>
      <c r="G422" s="170" t="s">
        <v>127</v>
      </c>
      <c r="H422" s="170" t="s">
        <v>128</v>
      </c>
      <c r="I422" s="170" t="s">
        <v>129</v>
      </c>
      <c r="J422" s="170" t="s">
        <v>130</v>
      </c>
      <c r="K422" s="170" t="s">
        <v>131</v>
      </c>
      <c r="L422" s="170" t="s">
        <v>132</v>
      </c>
      <c r="M422" s="170" t="s">
        <v>133</v>
      </c>
      <c r="N422" s="183" t="s">
        <v>134</v>
      </c>
      <c r="O422" s="170" t="s">
        <v>135</v>
      </c>
      <c r="P422" s="170" t="s">
        <v>136</v>
      </c>
      <c r="Q422" s="170" t="s">
        <v>137</v>
      </c>
      <c r="R422" s="170" t="s">
        <v>138</v>
      </c>
      <c r="S422" s="170" t="s">
        <v>139</v>
      </c>
      <c r="T422" s="170" t="s">
        <v>140</v>
      </c>
      <c r="U422" s="170" t="s">
        <v>141</v>
      </c>
      <c r="V422" s="170" t="s">
        <v>142</v>
      </c>
      <c r="W422" s="170" t="s">
        <v>143</v>
      </c>
      <c r="X422" s="170" t="s">
        <v>144</v>
      </c>
      <c r="Y422" s="170" t="s">
        <v>145</v>
      </c>
    </row>
    <row r="423" spans="1:27" ht="11.25" customHeight="1" x14ac:dyDescent="0.2">
      <c r="A423" s="174"/>
      <c r="B423" s="182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84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7" ht="15.75" customHeight="1" x14ac:dyDescent="0.2">
      <c r="A424" s="77">
        <f>A387</f>
        <v>43160</v>
      </c>
      <c r="B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1169.6199999999999</v>
      </c>
      <c r="C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1025.73</v>
      </c>
      <c r="D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1012.81</v>
      </c>
      <c r="E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1008.99</v>
      </c>
      <c r="F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1015.39</v>
      </c>
      <c r="G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1044.03</v>
      </c>
      <c r="H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1140.5899999999999</v>
      </c>
      <c r="I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1267.6500000000001</v>
      </c>
      <c r="J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1072.8</v>
      </c>
      <c r="K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1243.4000000000001</v>
      </c>
      <c r="L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1282.69</v>
      </c>
      <c r="M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1308.95</v>
      </c>
      <c r="N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1297.95</v>
      </c>
      <c r="O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1297.6500000000001</v>
      </c>
      <c r="P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1313.33</v>
      </c>
      <c r="Q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1300.9100000000001</v>
      </c>
      <c r="R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1301.3799999999999</v>
      </c>
      <c r="S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1252.07</v>
      </c>
      <c r="T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1224.6599999999999</v>
      </c>
      <c r="U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1233.2</v>
      </c>
      <c r="V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1185.8499999999999</v>
      </c>
      <c r="W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1098.0899999999999</v>
      </c>
      <c r="X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1395.04</v>
      </c>
      <c r="Y424" s="104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1238.6200000000001</v>
      </c>
      <c r="AA424" s="78"/>
    </row>
    <row r="425" spans="1:27" x14ac:dyDescent="0.2">
      <c r="A425" s="77">
        <f>A424+1</f>
        <v>43161</v>
      </c>
      <c r="B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1139.3599999999999</v>
      </c>
      <c r="C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1051.1299999999999</v>
      </c>
      <c r="D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1020.29</v>
      </c>
      <c r="E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1009.8</v>
      </c>
      <c r="F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1016.3499999999999</v>
      </c>
      <c r="G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1018.88</v>
      </c>
      <c r="H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1109.32</v>
      </c>
      <c r="I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1204.55</v>
      </c>
      <c r="J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1061.49</v>
      </c>
      <c r="K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1163.3599999999999</v>
      </c>
      <c r="L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1213.31</v>
      </c>
      <c r="M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1192.19</v>
      </c>
      <c r="N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1152.6099999999999</v>
      </c>
      <c r="O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1152.1199999999999</v>
      </c>
      <c r="P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1152.3399999999999</v>
      </c>
      <c r="Q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1152.4399999999998</v>
      </c>
      <c r="R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1152.3999999999999</v>
      </c>
      <c r="S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1174.3399999999999</v>
      </c>
      <c r="T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1195.1600000000001</v>
      </c>
      <c r="U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1212.44</v>
      </c>
      <c r="V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1175.28</v>
      </c>
      <c r="W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1110.9099999999999</v>
      </c>
      <c r="X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1339.3899999999999</v>
      </c>
      <c r="Y425" s="104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1246.9100000000001</v>
      </c>
    </row>
    <row r="426" spans="1:27" x14ac:dyDescent="0.2">
      <c r="A426" s="77">
        <f t="shared" ref="A426:A454" si="13">A425+1</f>
        <v>43162</v>
      </c>
      <c r="B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1133.06</v>
      </c>
      <c r="C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1049.04</v>
      </c>
      <c r="D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1051.5</v>
      </c>
      <c r="E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1051.27</v>
      </c>
      <c r="F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1051.72</v>
      </c>
      <c r="G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1052.78</v>
      </c>
      <c r="H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1045.8</v>
      </c>
      <c r="I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1059.8999999999999</v>
      </c>
      <c r="J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1085.3</v>
      </c>
      <c r="K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1048.01</v>
      </c>
      <c r="L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1079.3</v>
      </c>
      <c r="M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1079.28</v>
      </c>
      <c r="N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1031.8</v>
      </c>
      <c r="O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1042.57</v>
      </c>
      <c r="P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1061.02</v>
      </c>
      <c r="Q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1061.1599999999999</v>
      </c>
      <c r="R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1047.9599999999998</v>
      </c>
      <c r="S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1118.76</v>
      </c>
      <c r="T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1101.6199999999999</v>
      </c>
      <c r="U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1104.29</v>
      </c>
      <c r="V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1063.8399999999999</v>
      </c>
      <c r="W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1099.23</v>
      </c>
      <c r="X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1307.4000000000001</v>
      </c>
      <c r="Y426" s="104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1217.9100000000001</v>
      </c>
    </row>
    <row r="427" spans="1:27" x14ac:dyDescent="0.2">
      <c r="A427" s="77">
        <f t="shared" si="13"/>
        <v>43163</v>
      </c>
      <c r="B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1090.4699999999998</v>
      </c>
      <c r="C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1042.9399999999998</v>
      </c>
      <c r="D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1041.79</v>
      </c>
      <c r="E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1039.3</v>
      </c>
      <c r="F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1040.1699999999998</v>
      </c>
      <c r="G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1040.8399999999999</v>
      </c>
      <c r="H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1079.97</v>
      </c>
      <c r="I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1057.05</v>
      </c>
      <c r="J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1127.9499999999998</v>
      </c>
      <c r="K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1049.82</v>
      </c>
      <c r="L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1042.43</v>
      </c>
      <c r="M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1051.6299999999999</v>
      </c>
      <c r="N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1051.67</v>
      </c>
      <c r="O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1050.57</v>
      </c>
      <c r="P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1051.97</v>
      </c>
      <c r="Q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1050.72</v>
      </c>
      <c r="R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1050.58</v>
      </c>
      <c r="S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1134.2199999999998</v>
      </c>
      <c r="T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1084.4099999999999</v>
      </c>
      <c r="U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1087.1899999999998</v>
      </c>
      <c r="V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1052.93</v>
      </c>
      <c r="W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1100.1099999999999</v>
      </c>
      <c r="X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1292.19</v>
      </c>
      <c r="Y427" s="104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1180.48</v>
      </c>
    </row>
    <row r="428" spans="1:27" x14ac:dyDescent="0.2">
      <c r="A428" s="77">
        <f t="shared" si="13"/>
        <v>43164</v>
      </c>
      <c r="B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1142.79</v>
      </c>
      <c r="C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1025.6500000000001</v>
      </c>
      <c r="D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1024.54</v>
      </c>
      <c r="E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1022.02</v>
      </c>
      <c r="F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1018.68</v>
      </c>
      <c r="G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1038.04</v>
      </c>
      <c r="H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1124.3399999999999</v>
      </c>
      <c r="I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1218.3</v>
      </c>
      <c r="J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1035.45</v>
      </c>
      <c r="K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1211.3699999999999</v>
      </c>
      <c r="L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1273.67</v>
      </c>
      <c r="M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1208.3499999999999</v>
      </c>
      <c r="N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1191.58</v>
      </c>
      <c r="O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1191.25</v>
      </c>
      <c r="P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1191.7199999999998</v>
      </c>
      <c r="Q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1191.6399999999999</v>
      </c>
      <c r="R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1191.06</v>
      </c>
      <c r="S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1249.2</v>
      </c>
      <c r="T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1208.28</v>
      </c>
      <c r="U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1286.58</v>
      </c>
      <c r="V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1247.8499999999999</v>
      </c>
      <c r="W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1178.4299999999998</v>
      </c>
      <c r="X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1376.2</v>
      </c>
      <c r="Y428" s="104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1287.9100000000001</v>
      </c>
    </row>
    <row r="429" spans="1:27" x14ac:dyDescent="0.2">
      <c r="A429" s="77">
        <f t="shared" si="13"/>
        <v>43165</v>
      </c>
      <c r="B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1158.9100000000001</v>
      </c>
      <c r="C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1068.25</v>
      </c>
      <c r="D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1017.13</v>
      </c>
      <c r="E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1016.14</v>
      </c>
      <c r="F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1015.19</v>
      </c>
      <c r="G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1023.88</v>
      </c>
      <c r="H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1121.48</v>
      </c>
      <c r="I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1200.9599999999998</v>
      </c>
      <c r="J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1031.69</v>
      </c>
      <c r="K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1155.1899999999998</v>
      </c>
      <c r="L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1203.18</v>
      </c>
      <c r="M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1195.9399999999998</v>
      </c>
      <c r="N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1165.76</v>
      </c>
      <c r="O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1164.6999999999998</v>
      </c>
      <c r="P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1167.5899999999999</v>
      </c>
      <c r="Q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1168.33</v>
      </c>
      <c r="R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1189.6599999999999</v>
      </c>
      <c r="S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1218.8899999999999</v>
      </c>
      <c r="T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1179.1299999999999</v>
      </c>
      <c r="U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1225.82</v>
      </c>
      <c r="V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1195.57</v>
      </c>
      <c r="W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1153.3399999999999</v>
      </c>
      <c r="X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1334.38</v>
      </c>
      <c r="Y429" s="104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1251.5</v>
      </c>
    </row>
    <row r="430" spans="1:27" x14ac:dyDescent="0.2">
      <c r="A430" s="77">
        <f t="shared" si="13"/>
        <v>43166</v>
      </c>
      <c r="B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1112.56</v>
      </c>
      <c r="C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1019.83</v>
      </c>
      <c r="D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1017.68</v>
      </c>
      <c r="E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1013.44</v>
      </c>
      <c r="F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1014.64</v>
      </c>
      <c r="G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1017.7099999999999</v>
      </c>
      <c r="H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1089.21</v>
      </c>
      <c r="I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1125.92</v>
      </c>
      <c r="J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1031.72</v>
      </c>
      <c r="K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1120.0999999999999</v>
      </c>
      <c r="L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1203.19</v>
      </c>
      <c r="M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1193.58</v>
      </c>
      <c r="N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1152.98</v>
      </c>
      <c r="O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1124.21</v>
      </c>
      <c r="P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1125.3399999999999</v>
      </c>
      <c r="Q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1097.0899999999999</v>
      </c>
      <c r="R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1090.6600000000001</v>
      </c>
      <c r="S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1150.23</v>
      </c>
      <c r="T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1188.0899999999999</v>
      </c>
      <c r="U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1226.4499999999998</v>
      </c>
      <c r="V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1170.7099999999998</v>
      </c>
      <c r="W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1102.6699999999998</v>
      </c>
      <c r="X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1314.52</v>
      </c>
      <c r="Y430" s="104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1236.3899999999999</v>
      </c>
    </row>
    <row r="431" spans="1:27" x14ac:dyDescent="0.2">
      <c r="A431" s="77">
        <f t="shared" si="13"/>
        <v>43167</v>
      </c>
      <c r="B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1115.1600000000001</v>
      </c>
      <c r="C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1049.1399999999999</v>
      </c>
      <c r="D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1023.63</v>
      </c>
      <c r="E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1022.3800000000001</v>
      </c>
      <c r="F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1023.28</v>
      </c>
      <c r="G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1024.51</v>
      </c>
      <c r="H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1051.9199999999998</v>
      </c>
      <c r="I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1082.7199999999998</v>
      </c>
      <c r="J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1039.9199999999998</v>
      </c>
      <c r="K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1039.9199999999998</v>
      </c>
      <c r="L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1028.53</v>
      </c>
      <c r="M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1029.46</v>
      </c>
      <c r="N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1029.22</v>
      </c>
      <c r="O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1029.25</v>
      </c>
      <c r="P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1029.31</v>
      </c>
      <c r="Q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1029.57</v>
      </c>
      <c r="R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1032</v>
      </c>
      <c r="S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1109.8699999999999</v>
      </c>
      <c r="T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1156.1499999999999</v>
      </c>
      <c r="U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1240.8799999999999</v>
      </c>
      <c r="V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1173.54</v>
      </c>
      <c r="W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1052.4099999999999</v>
      </c>
      <c r="X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1280.3899999999999</v>
      </c>
      <c r="Y431" s="104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1208</v>
      </c>
    </row>
    <row r="432" spans="1:27" x14ac:dyDescent="0.2">
      <c r="A432" s="77">
        <f t="shared" si="13"/>
        <v>43168</v>
      </c>
      <c r="B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1114.31</v>
      </c>
      <c r="C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1067.8900000000001</v>
      </c>
      <c r="D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1021.72</v>
      </c>
      <c r="E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1020.63</v>
      </c>
      <c r="F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1021.47</v>
      </c>
      <c r="G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1033.0999999999999</v>
      </c>
      <c r="H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1071.01</v>
      </c>
      <c r="I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1103.17</v>
      </c>
      <c r="J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1028.47</v>
      </c>
      <c r="K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1128.1999999999998</v>
      </c>
      <c r="L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1165.1499999999999</v>
      </c>
      <c r="M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1153.3</v>
      </c>
      <c r="N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1141.3</v>
      </c>
      <c r="O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1115.3899999999999</v>
      </c>
      <c r="P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1088.4499999999998</v>
      </c>
      <c r="Q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1088.5</v>
      </c>
      <c r="R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1075.03</v>
      </c>
      <c r="S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1149.3799999999999</v>
      </c>
      <c r="T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1141.6599999999999</v>
      </c>
      <c r="U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1211.24</v>
      </c>
      <c r="V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1128.1899999999998</v>
      </c>
      <c r="W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1054.6199999999999</v>
      </c>
      <c r="X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1340.51</v>
      </c>
      <c r="Y432" s="104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1218.17</v>
      </c>
    </row>
    <row r="433" spans="1:25" x14ac:dyDescent="0.2">
      <c r="A433" s="77">
        <f t="shared" si="13"/>
        <v>43169</v>
      </c>
      <c r="B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1113.8599999999999</v>
      </c>
      <c r="C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1048.74</v>
      </c>
      <c r="D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1014.99</v>
      </c>
      <c r="E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1014.52</v>
      </c>
      <c r="F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1015.28</v>
      </c>
      <c r="G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1021.9599999999999</v>
      </c>
      <c r="H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1048.3799999999999</v>
      </c>
      <c r="I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1103.3599999999999</v>
      </c>
      <c r="J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1028.8999999999999</v>
      </c>
      <c r="K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1130.18</v>
      </c>
      <c r="L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1171.28</v>
      </c>
      <c r="M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1156.51</v>
      </c>
      <c r="N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1145.9099999999999</v>
      </c>
      <c r="O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1119.44</v>
      </c>
      <c r="P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1093.28</v>
      </c>
      <c r="Q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1092.69</v>
      </c>
      <c r="R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1075.92</v>
      </c>
      <c r="S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1143.27</v>
      </c>
      <c r="T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1138.9799999999998</v>
      </c>
      <c r="U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1212.2</v>
      </c>
      <c r="V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1129.01</v>
      </c>
      <c r="W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1053.75</v>
      </c>
      <c r="X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1331</v>
      </c>
      <c r="Y433" s="104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1239.6699999999998</v>
      </c>
    </row>
    <row r="434" spans="1:25" x14ac:dyDescent="0.2">
      <c r="A434" s="77">
        <f t="shared" si="13"/>
        <v>43170</v>
      </c>
      <c r="B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1088.19</v>
      </c>
      <c r="C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1055.4299999999998</v>
      </c>
      <c r="D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1021.44</v>
      </c>
      <c r="E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1024.56</v>
      </c>
      <c r="F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1025.1899999999998</v>
      </c>
      <c r="G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1026.3799999999999</v>
      </c>
      <c r="H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1044.22</v>
      </c>
      <c r="I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1036.46</v>
      </c>
      <c r="J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1039.6199999999999</v>
      </c>
      <c r="K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1040.5899999999999</v>
      </c>
      <c r="L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1028.5999999999999</v>
      </c>
      <c r="M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1028.8499999999999</v>
      </c>
      <c r="N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1058.01</v>
      </c>
      <c r="O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1044.58</v>
      </c>
      <c r="P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1029.31</v>
      </c>
      <c r="Q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1029.5</v>
      </c>
      <c r="R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1044.51</v>
      </c>
      <c r="S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1106.79</v>
      </c>
      <c r="T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1133.8599999999999</v>
      </c>
      <c r="U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1171.98</v>
      </c>
      <c r="V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1123.56</v>
      </c>
      <c r="W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1051.49</v>
      </c>
      <c r="X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1299.1100000000001</v>
      </c>
      <c r="Y434" s="104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1218.43</v>
      </c>
    </row>
    <row r="435" spans="1:25" x14ac:dyDescent="0.2">
      <c r="A435" s="77">
        <f t="shared" si="13"/>
        <v>43171</v>
      </c>
      <c r="B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1108.5</v>
      </c>
      <c r="C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1018.0999999999999</v>
      </c>
      <c r="D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1024.3499999999999</v>
      </c>
      <c r="E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1022.5699999999999</v>
      </c>
      <c r="F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1022.3399999999999</v>
      </c>
      <c r="G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1024.9399999999998</v>
      </c>
      <c r="H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1103.77</v>
      </c>
      <c r="I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1199.1199999999999</v>
      </c>
      <c r="J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1030.6299999999999</v>
      </c>
      <c r="K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1086.58</v>
      </c>
      <c r="L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1102.25</v>
      </c>
      <c r="M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1083.69</v>
      </c>
      <c r="N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1084.3799999999999</v>
      </c>
      <c r="O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1028.93</v>
      </c>
      <c r="P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1031.8799999999999</v>
      </c>
      <c r="Q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1031.6500000000001</v>
      </c>
      <c r="R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1031.4299999999998</v>
      </c>
      <c r="S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1087.78</v>
      </c>
      <c r="T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1109.26</v>
      </c>
      <c r="U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1186.3899999999999</v>
      </c>
      <c r="V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1146.6300000000001</v>
      </c>
      <c r="W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1078.25</v>
      </c>
      <c r="X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1319.8799999999999</v>
      </c>
      <c r="Y435" s="104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1218.6599999999999</v>
      </c>
    </row>
    <row r="436" spans="1:25" x14ac:dyDescent="0.2">
      <c r="A436" s="77">
        <f t="shared" si="13"/>
        <v>43172</v>
      </c>
      <c r="B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1097.3499999999999</v>
      </c>
      <c r="C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1013.82</v>
      </c>
      <c r="D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1011.63</v>
      </c>
      <c r="E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1010.75</v>
      </c>
      <c r="F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1010.12</v>
      </c>
      <c r="G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1019.78</v>
      </c>
      <c r="H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1035.6699999999998</v>
      </c>
      <c r="I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1125.2199999999998</v>
      </c>
      <c r="J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1039.47</v>
      </c>
      <c r="K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1073.04</v>
      </c>
      <c r="L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1104.51</v>
      </c>
      <c r="M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1087.6299999999999</v>
      </c>
      <c r="N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1082.8</v>
      </c>
      <c r="O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1029.3499999999999</v>
      </c>
      <c r="P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1028.1599999999999</v>
      </c>
      <c r="Q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1028.0899999999999</v>
      </c>
      <c r="R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1028.33</v>
      </c>
      <c r="S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1086.8599999999999</v>
      </c>
      <c r="T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1074.52</v>
      </c>
      <c r="U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1137.05</v>
      </c>
      <c r="V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1118.8499999999999</v>
      </c>
      <c r="W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1041.9199999999998</v>
      </c>
      <c r="X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1274.6499999999999</v>
      </c>
      <c r="Y436" s="104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1196.92</v>
      </c>
    </row>
    <row r="437" spans="1:25" x14ac:dyDescent="0.2">
      <c r="A437" s="77">
        <f t="shared" si="13"/>
        <v>43173</v>
      </c>
      <c r="B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1098.67</v>
      </c>
      <c r="C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1029.5</v>
      </c>
      <c r="D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1013.4300000000001</v>
      </c>
      <c r="E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1012.56</v>
      </c>
      <c r="F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1009.61</v>
      </c>
      <c r="G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1011.8</v>
      </c>
      <c r="H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1062.6199999999999</v>
      </c>
      <c r="I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1183.6399999999999</v>
      </c>
      <c r="J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1027.33</v>
      </c>
      <c r="K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1076.6299999999999</v>
      </c>
      <c r="L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1047.56</v>
      </c>
      <c r="M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1040.27</v>
      </c>
      <c r="N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1029.4199999999998</v>
      </c>
      <c r="O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1028.6500000000001</v>
      </c>
      <c r="P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1026.3799999999999</v>
      </c>
      <c r="Q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1071.53</v>
      </c>
      <c r="R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1103.78</v>
      </c>
      <c r="S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1119.1999999999998</v>
      </c>
      <c r="T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1121.1199999999999</v>
      </c>
      <c r="U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1168.9299999999998</v>
      </c>
      <c r="V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1152.76</v>
      </c>
      <c r="W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1085.57</v>
      </c>
      <c r="X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1290.6099999999999</v>
      </c>
      <c r="Y437" s="104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1198.55</v>
      </c>
    </row>
    <row r="438" spans="1:25" x14ac:dyDescent="0.2">
      <c r="A438" s="77">
        <f t="shared" si="13"/>
        <v>43174</v>
      </c>
      <c r="B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1101.78</v>
      </c>
      <c r="C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1021.0799999999999</v>
      </c>
      <c r="D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1012.9599999999999</v>
      </c>
      <c r="E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1011.12</v>
      </c>
      <c r="F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1011.56</v>
      </c>
      <c r="G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1014.79</v>
      </c>
      <c r="H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1087.9100000000001</v>
      </c>
      <c r="I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1221.1199999999999</v>
      </c>
      <c r="J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1059.6299999999999</v>
      </c>
      <c r="K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1162.3799999999999</v>
      </c>
      <c r="L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1211.3699999999999</v>
      </c>
      <c r="M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1221.9099999999999</v>
      </c>
      <c r="N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1179.1699999999998</v>
      </c>
      <c r="O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1166.6299999999999</v>
      </c>
      <c r="P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1167.97</v>
      </c>
      <c r="Q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1161.9000000000001</v>
      </c>
      <c r="R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1161.7399999999998</v>
      </c>
      <c r="S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1198.19</v>
      </c>
      <c r="T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1183.8599999999999</v>
      </c>
      <c r="U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1238.29</v>
      </c>
      <c r="V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1195.6099999999999</v>
      </c>
      <c r="W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1111.5</v>
      </c>
      <c r="X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1302.04</v>
      </c>
      <c r="Y438" s="104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1208.4199999999998</v>
      </c>
    </row>
    <row r="439" spans="1:25" x14ac:dyDescent="0.2">
      <c r="A439" s="77">
        <f t="shared" si="13"/>
        <v>43175</v>
      </c>
      <c r="B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1116.6399999999999</v>
      </c>
      <c r="C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1044.5</v>
      </c>
      <c r="D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1012.68</v>
      </c>
      <c r="E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1012.39</v>
      </c>
      <c r="F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1011.8499999999999</v>
      </c>
      <c r="G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1015.52</v>
      </c>
      <c r="H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1113.3</v>
      </c>
      <c r="I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1250.9100000000001</v>
      </c>
      <c r="J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1072.9199999999998</v>
      </c>
      <c r="K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1174.6699999999998</v>
      </c>
      <c r="L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1216.1899999999998</v>
      </c>
      <c r="M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1218.3799999999999</v>
      </c>
      <c r="N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1199.1699999999998</v>
      </c>
      <c r="O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1186.54</v>
      </c>
      <c r="P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1175.6500000000001</v>
      </c>
      <c r="Q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1179.8499999999999</v>
      </c>
      <c r="R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1190.4099999999999</v>
      </c>
      <c r="S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1213.54</v>
      </c>
      <c r="T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1186.6299999999999</v>
      </c>
      <c r="U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1237.1099999999999</v>
      </c>
      <c r="V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1200.6799999999998</v>
      </c>
      <c r="W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1119.3</v>
      </c>
      <c r="X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1319.8999999999999</v>
      </c>
      <c r="Y439" s="104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1194.2</v>
      </c>
    </row>
    <row r="440" spans="1:25" x14ac:dyDescent="0.2">
      <c r="A440" s="77">
        <f t="shared" si="13"/>
        <v>43176</v>
      </c>
      <c r="B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1062.31</v>
      </c>
      <c r="C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1024.83</v>
      </c>
      <c r="D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1017.07</v>
      </c>
      <c r="E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1016.2399999999999</v>
      </c>
      <c r="F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1010.92</v>
      </c>
      <c r="G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1011.96</v>
      </c>
      <c r="H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1038.6399999999999</v>
      </c>
      <c r="I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1091.52</v>
      </c>
      <c r="J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1022.5999999999999</v>
      </c>
      <c r="K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1025.75</v>
      </c>
      <c r="L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1072.8399999999999</v>
      </c>
      <c r="M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1072.6600000000001</v>
      </c>
      <c r="N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1044.6899999999998</v>
      </c>
      <c r="O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1026.6499999999999</v>
      </c>
      <c r="P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1024.1199999999999</v>
      </c>
      <c r="Q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1024.48</v>
      </c>
      <c r="R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1024.9299999999998</v>
      </c>
      <c r="S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1025.5899999999999</v>
      </c>
      <c r="T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1028.33</v>
      </c>
      <c r="U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1164.4699999999998</v>
      </c>
      <c r="V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1126.1799999999998</v>
      </c>
      <c r="W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1047.73</v>
      </c>
      <c r="X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1218.01</v>
      </c>
      <c r="Y440" s="104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1102.06</v>
      </c>
    </row>
    <row r="441" spans="1:25" x14ac:dyDescent="0.2">
      <c r="A441" s="77">
        <f t="shared" si="13"/>
        <v>43177</v>
      </c>
      <c r="B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1027.6199999999999</v>
      </c>
      <c r="C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1026.3399999999999</v>
      </c>
      <c r="D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1023.8599999999999</v>
      </c>
      <c r="E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1022.84</v>
      </c>
      <c r="F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1022.2099999999999</v>
      </c>
      <c r="G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1023.49</v>
      </c>
      <c r="H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1037.56</v>
      </c>
      <c r="I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1041.9599999999998</v>
      </c>
      <c r="J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1094.57</v>
      </c>
      <c r="K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1031.96</v>
      </c>
      <c r="L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1033.26</v>
      </c>
      <c r="M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1033.8699999999999</v>
      </c>
      <c r="N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1034.0999999999999</v>
      </c>
      <c r="O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1034.3</v>
      </c>
      <c r="P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1033.3699999999999</v>
      </c>
      <c r="Q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1033.6099999999999</v>
      </c>
      <c r="R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1033.22</v>
      </c>
      <c r="S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1035.2</v>
      </c>
      <c r="T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1045.77</v>
      </c>
      <c r="U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1056.03</v>
      </c>
      <c r="V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1053.05</v>
      </c>
      <c r="W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1059.3799999999999</v>
      </c>
      <c r="X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1158.58</v>
      </c>
      <c r="Y441" s="104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1075.6099999999999</v>
      </c>
    </row>
    <row r="442" spans="1:25" x14ac:dyDescent="0.2">
      <c r="A442" s="77">
        <f t="shared" si="13"/>
        <v>43178</v>
      </c>
      <c r="B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1019.1899999999999</v>
      </c>
      <c r="C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1023.3</v>
      </c>
      <c r="D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1021.9</v>
      </c>
      <c r="E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1021.6</v>
      </c>
      <c r="F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1021.77</v>
      </c>
      <c r="G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1022.56</v>
      </c>
      <c r="H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1039.8</v>
      </c>
      <c r="I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1065.24</v>
      </c>
      <c r="J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1036.69</v>
      </c>
      <c r="K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1026.9199999999998</v>
      </c>
      <c r="L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1027.5999999999999</v>
      </c>
      <c r="M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1027.3599999999999</v>
      </c>
      <c r="N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1026.3</v>
      </c>
      <c r="O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1027.6699999999998</v>
      </c>
      <c r="P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1026.6299999999999</v>
      </c>
      <c r="Q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1026.8699999999999</v>
      </c>
      <c r="R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1026.8799999999999</v>
      </c>
      <c r="S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1030.44</v>
      </c>
      <c r="T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1034.4599999999998</v>
      </c>
      <c r="U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1040.6500000000001</v>
      </c>
      <c r="V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1049.07</v>
      </c>
      <c r="W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1048.01</v>
      </c>
      <c r="X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1169.8599999999999</v>
      </c>
      <c r="Y442" s="104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1059.75</v>
      </c>
    </row>
    <row r="443" spans="1:25" x14ac:dyDescent="0.2">
      <c r="A443" s="77">
        <f t="shared" si="13"/>
        <v>43179</v>
      </c>
      <c r="B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1021.53</v>
      </c>
      <c r="C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1023.3</v>
      </c>
      <c r="D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1021.72</v>
      </c>
      <c r="E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1021.46</v>
      </c>
      <c r="F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1021.05</v>
      </c>
      <c r="G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1022.48</v>
      </c>
      <c r="H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1037.93</v>
      </c>
      <c r="I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1065.24</v>
      </c>
      <c r="J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1039.23</v>
      </c>
      <c r="K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1028.47</v>
      </c>
      <c r="L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1028.2099999999998</v>
      </c>
      <c r="M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1027.8</v>
      </c>
      <c r="N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1027.81</v>
      </c>
      <c r="O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1029.21</v>
      </c>
      <c r="P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1028.0999999999999</v>
      </c>
      <c r="Q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1028.3799999999999</v>
      </c>
      <c r="R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1028.32</v>
      </c>
      <c r="S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1028.8399999999999</v>
      </c>
      <c r="T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1036.26</v>
      </c>
      <c r="U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1040.1499999999999</v>
      </c>
      <c r="V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1039.1500000000001</v>
      </c>
      <c r="W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1045</v>
      </c>
      <c r="X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1183.72</v>
      </c>
      <c r="Y443" s="104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1063.28</v>
      </c>
    </row>
    <row r="444" spans="1:25" x14ac:dyDescent="0.2">
      <c r="A444" s="77">
        <f t="shared" si="13"/>
        <v>43180</v>
      </c>
      <c r="B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1036.3699999999999</v>
      </c>
      <c r="C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1021.73</v>
      </c>
      <c r="D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1021.05</v>
      </c>
      <c r="E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1020.8499999999999</v>
      </c>
      <c r="F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1021.62</v>
      </c>
      <c r="G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1022.48</v>
      </c>
      <c r="H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1035.48</v>
      </c>
      <c r="I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1123.56</v>
      </c>
      <c r="J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1039.51</v>
      </c>
      <c r="K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1130.97</v>
      </c>
      <c r="L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1130.8899999999999</v>
      </c>
      <c r="M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1142.2</v>
      </c>
      <c r="N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1111.3999999999999</v>
      </c>
      <c r="O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1111.29</v>
      </c>
      <c r="P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1110.54</v>
      </c>
      <c r="Q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1098.55</v>
      </c>
      <c r="R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1088.1299999999999</v>
      </c>
      <c r="S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1106.81</v>
      </c>
      <c r="T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1056.9499999999998</v>
      </c>
      <c r="U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1120.81</v>
      </c>
      <c r="V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1104.04</v>
      </c>
      <c r="W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1067.7199999999998</v>
      </c>
      <c r="X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1275.2</v>
      </c>
      <c r="Y444" s="104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1080.8999999999999</v>
      </c>
    </row>
    <row r="445" spans="1:25" x14ac:dyDescent="0.2">
      <c r="A445" s="77">
        <f t="shared" si="13"/>
        <v>43181</v>
      </c>
      <c r="B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1026.55</v>
      </c>
      <c r="C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1040.74</v>
      </c>
      <c r="D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1026.8899999999999</v>
      </c>
      <c r="E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1074.6499999999999</v>
      </c>
      <c r="F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1068.49</v>
      </c>
      <c r="G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1023.49</v>
      </c>
      <c r="H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1038.55</v>
      </c>
      <c r="I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1034.8399999999999</v>
      </c>
      <c r="J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1072.05</v>
      </c>
      <c r="K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1030.78</v>
      </c>
      <c r="L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1050.26</v>
      </c>
      <c r="M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1034.6400000000001</v>
      </c>
      <c r="N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1043.24</v>
      </c>
      <c r="O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1042.8999999999999</v>
      </c>
      <c r="P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1042.54</v>
      </c>
      <c r="Q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1042.9099999999999</v>
      </c>
      <c r="R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1038.8699999999999</v>
      </c>
      <c r="S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1047.03</v>
      </c>
      <c r="T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1066.81</v>
      </c>
      <c r="U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1064.26</v>
      </c>
      <c r="V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1060.1199999999999</v>
      </c>
      <c r="W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1066.72</v>
      </c>
      <c r="X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1205.4699999999998</v>
      </c>
      <c r="Y445" s="104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1072.5999999999999</v>
      </c>
    </row>
    <row r="446" spans="1:25" x14ac:dyDescent="0.2">
      <c r="A446" s="77">
        <f t="shared" si="13"/>
        <v>43182</v>
      </c>
      <c r="B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1032.6099999999999</v>
      </c>
      <c r="C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1026.1099999999999</v>
      </c>
      <c r="D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1043.02</v>
      </c>
      <c r="E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1053.44</v>
      </c>
      <c r="F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1047.3499999999999</v>
      </c>
      <c r="G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1033.08</v>
      </c>
      <c r="H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1034.74</v>
      </c>
      <c r="I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1026.01</v>
      </c>
      <c r="J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1039.4100000000001</v>
      </c>
      <c r="K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1040.58</v>
      </c>
      <c r="L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1040.8499999999999</v>
      </c>
      <c r="M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1041.07</v>
      </c>
      <c r="N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1040.6400000000001</v>
      </c>
      <c r="O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1040.4199999999998</v>
      </c>
      <c r="P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1038.9899999999998</v>
      </c>
      <c r="Q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1038.9399999999998</v>
      </c>
      <c r="R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1039.1099999999999</v>
      </c>
      <c r="S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1045.44</v>
      </c>
      <c r="T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1049.82</v>
      </c>
      <c r="U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1131.03</v>
      </c>
      <c r="V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1075.55</v>
      </c>
      <c r="W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1071.6699999999998</v>
      </c>
      <c r="X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1161.04</v>
      </c>
      <c r="Y446" s="104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1107.3900000000001</v>
      </c>
    </row>
    <row r="447" spans="1:25" x14ac:dyDescent="0.2">
      <c r="A447" s="77">
        <f t="shared" si="13"/>
        <v>43183</v>
      </c>
      <c r="B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1058.1099999999999</v>
      </c>
      <c r="C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1067.1699999999998</v>
      </c>
      <c r="D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1079.19</v>
      </c>
      <c r="E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1090.8599999999999</v>
      </c>
      <c r="F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1077.6299999999999</v>
      </c>
      <c r="G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1062.0999999999999</v>
      </c>
      <c r="H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1058.76</v>
      </c>
      <c r="I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1012.98</v>
      </c>
      <c r="J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1032.04</v>
      </c>
      <c r="K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1035.6499999999999</v>
      </c>
      <c r="L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1046.0999999999999</v>
      </c>
      <c r="M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1030.5</v>
      </c>
      <c r="N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1032.1299999999999</v>
      </c>
      <c r="O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1031.1599999999999</v>
      </c>
      <c r="P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1030.32</v>
      </c>
      <c r="Q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1030.33</v>
      </c>
      <c r="R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1031.28</v>
      </c>
      <c r="S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1037.75</v>
      </c>
      <c r="T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1139.3399999999999</v>
      </c>
      <c r="U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1077.26</v>
      </c>
      <c r="V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1072.4099999999999</v>
      </c>
      <c r="W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1060.26</v>
      </c>
      <c r="X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1204.67</v>
      </c>
      <c r="Y447" s="104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1076.6599999999999</v>
      </c>
    </row>
    <row r="448" spans="1:25" x14ac:dyDescent="0.2">
      <c r="A448" s="77">
        <f t="shared" si="13"/>
        <v>43184</v>
      </c>
      <c r="B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1028.02</v>
      </c>
      <c r="C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1074.19</v>
      </c>
      <c r="D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1085.05</v>
      </c>
      <c r="E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1097.4099999999999</v>
      </c>
      <c r="F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1098.04</v>
      </c>
      <c r="G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1062.9099999999999</v>
      </c>
      <c r="H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1081.81</v>
      </c>
      <c r="I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1035.03</v>
      </c>
      <c r="J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1091.6899999999998</v>
      </c>
      <c r="K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1034.08</v>
      </c>
      <c r="L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1037.4699999999998</v>
      </c>
      <c r="M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1033.8399999999999</v>
      </c>
      <c r="N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1064.27</v>
      </c>
      <c r="O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1061.1299999999999</v>
      </c>
      <c r="P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1079.1199999999999</v>
      </c>
      <c r="Q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1092.7</v>
      </c>
      <c r="R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1094.3799999999999</v>
      </c>
      <c r="S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1102.4599999999998</v>
      </c>
      <c r="T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1088.57</v>
      </c>
      <c r="U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1069.94</v>
      </c>
      <c r="V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1072.4099999999999</v>
      </c>
      <c r="W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1064.57</v>
      </c>
      <c r="X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1185.3399999999999</v>
      </c>
      <c r="Y448" s="104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1112.49</v>
      </c>
    </row>
    <row r="449" spans="1:27" x14ac:dyDescent="0.2">
      <c r="A449" s="77">
        <f t="shared" si="13"/>
        <v>43185</v>
      </c>
      <c r="B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1042.24</v>
      </c>
      <c r="C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1070.1099999999999</v>
      </c>
      <c r="D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1087.4599999999998</v>
      </c>
      <c r="E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1100.19</v>
      </c>
      <c r="F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1100.22</v>
      </c>
      <c r="G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1063.01</v>
      </c>
      <c r="H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1071.79</v>
      </c>
      <c r="I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1051.6499999999999</v>
      </c>
      <c r="J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1054.04</v>
      </c>
      <c r="K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1046.25</v>
      </c>
      <c r="L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1043.3699999999999</v>
      </c>
      <c r="M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1042.18</v>
      </c>
      <c r="N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1041.83</v>
      </c>
      <c r="O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1039.28</v>
      </c>
      <c r="P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1039.3</v>
      </c>
      <c r="Q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1038.9299999999998</v>
      </c>
      <c r="R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1031.5999999999999</v>
      </c>
      <c r="S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1034.72</v>
      </c>
      <c r="T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1055.1899999999998</v>
      </c>
      <c r="U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1061.25</v>
      </c>
      <c r="V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1058.8799999999999</v>
      </c>
      <c r="W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1055.78</v>
      </c>
      <c r="X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1116.93</v>
      </c>
      <c r="Y449" s="104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1053.8399999999999</v>
      </c>
    </row>
    <row r="450" spans="1:27" x14ac:dyDescent="0.2">
      <c r="A450" s="77">
        <f t="shared" si="13"/>
        <v>43186</v>
      </c>
      <c r="B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1021.3000000000001</v>
      </c>
      <c r="C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1051.22</v>
      </c>
      <c r="D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1050.47</v>
      </c>
      <c r="E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1050.18</v>
      </c>
      <c r="F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1050.8899999999999</v>
      </c>
      <c r="G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1039.3599999999999</v>
      </c>
      <c r="H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1062.82</v>
      </c>
      <c r="I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1042.02</v>
      </c>
      <c r="J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1049.3499999999999</v>
      </c>
      <c r="K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1037.8899999999999</v>
      </c>
      <c r="L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1037.72</v>
      </c>
      <c r="M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1037.5999999999999</v>
      </c>
      <c r="N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1037.4199999999998</v>
      </c>
      <c r="O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1036.23</v>
      </c>
      <c r="P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1031.1199999999999</v>
      </c>
      <c r="Q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1034.98</v>
      </c>
      <c r="R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1031.6099999999999</v>
      </c>
      <c r="S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1051.8799999999999</v>
      </c>
      <c r="T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1059.03</v>
      </c>
      <c r="U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1046.9000000000001</v>
      </c>
      <c r="V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1061.1099999999999</v>
      </c>
      <c r="W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1059.28</v>
      </c>
      <c r="X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1178.29</v>
      </c>
      <c r="Y450" s="104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1052.58</v>
      </c>
    </row>
    <row r="451" spans="1:27" x14ac:dyDescent="0.2">
      <c r="A451" s="77">
        <f t="shared" si="13"/>
        <v>43187</v>
      </c>
      <c r="B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1021.26</v>
      </c>
      <c r="C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1039.1500000000001</v>
      </c>
      <c r="D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1038.6199999999999</v>
      </c>
      <c r="E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1050.6299999999999</v>
      </c>
      <c r="F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1039.1600000000001</v>
      </c>
      <c r="G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1051.3699999999999</v>
      </c>
      <c r="H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1082.3399999999999</v>
      </c>
      <c r="I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1043.67</v>
      </c>
      <c r="J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1047.25</v>
      </c>
      <c r="K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1038.9799999999998</v>
      </c>
      <c r="L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1038.6499999999999</v>
      </c>
      <c r="M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1037.67</v>
      </c>
      <c r="N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1035.57</v>
      </c>
      <c r="O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1035.27</v>
      </c>
      <c r="P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1035.04</v>
      </c>
      <c r="Q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1035.21</v>
      </c>
      <c r="R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1031.9100000000001</v>
      </c>
      <c r="S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1053.3699999999999</v>
      </c>
      <c r="T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1049.73</v>
      </c>
      <c r="U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1053.4199999999998</v>
      </c>
      <c r="V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1054.29</v>
      </c>
      <c r="W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1052.8</v>
      </c>
      <c r="X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1181.81</v>
      </c>
      <c r="Y451" s="104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1048.32</v>
      </c>
    </row>
    <row r="452" spans="1:27" x14ac:dyDescent="0.2">
      <c r="A452" s="77">
        <f t="shared" si="13"/>
        <v>43188</v>
      </c>
      <c r="B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1020.5699999999999</v>
      </c>
      <c r="C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1031.49</v>
      </c>
      <c r="D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1037.0899999999999</v>
      </c>
      <c r="E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1036.9299999999998</v>
      </c>
      <c r="F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1037.29</v>
      </c>
      <c r="G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1037.3499999999999</v>
      </c>
      <c r="H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1030.81</v>
      </c>
      <c r="I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1069.55</v>
      </c>
      <c r="J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1048.45</v>
      </c>
      <c r="K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1098.0899999999999</v>
      </c>
      <c r="L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1122.6299999999999</v>
      </c>
      <c r="M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1117.74</v>
      </c>
      <c r="N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1082.54</v>
      </c>
      <c r="O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1064</v>
      </c>
      <c r="P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1063.75</v>
      </c>
      <c r="Q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1051.1199999999999</v>
      </c>
      <c r="R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1040.8</v>
      </c>
      <c r="S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1047.75</v>
      </c>
      <c r="T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1044.8499999999999</v>
      </c>
      <c r="U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1031.48</v>
      </c>
      <c r="V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1050.3599999999999</v>
      </c>
      <c r="W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1058.07</v>
      </c>
      <c r="X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1198.19</v>
      </c>
      <c r="Y452" s="104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1042.05</v>
      </c>
    </row>
    <row r="453" spans="1:27" x14ac:dyDescent="0.2">
      <c r="A453" s="77">
        <f t="shared" si="13"/>
        <v>43189</v>
      </c>
      <c r="B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1021.04</v>
      </c>
      <c r="C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1031.92</v>
      </c>
      <c r="D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1049.3799999999999</v>
      </c>
      <c r="E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1049.1399999999999</v>
      </c>
      <c r="F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1037.51</v>
      </c>
      <c r="G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1037.99</v>
      </c>
      <c r="H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1033.8699999999999</v>
      </c>
      <c r="I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1052.77</v>
      </c>
      <c r="J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1032.46</v>
      </c>
      <c r="K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1080.6199999999999</v>
      </c>
      <c r="L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1094.2</v>
      </c>
      <c r="M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1093.5899999999999</v>
      </c>
      <c r="N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1065.1299999999999</v>
      </c>
      <c r="O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1050.45</v>
      </c>
      <c r="P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1050.5</v>
      </c>
      <c r="Q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1040.3399999999999</v>
      </c>
      <c r="R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1040.4799999999998</v>
      </c>
      <c r="S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1048.1499999999999</v>
      </c>
      <c r="T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1039.81</v>
      </c>
      <c r="U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1030.3799999999999</v>
      </c>
      <c r="V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1048.3</v>
      </c>
      <c r="W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1053.81</v>
      </c>
      <c r="X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1240.7</v>
      </c>
      <c r="Y453" s="134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1136.5999999999999</v>
      </c>
    </row>
    <row r="454" spans="1:27" x14ac:dyDescent="0.2">
      <c r="A454" s="77">
        <f t="shared" si="13"/>
        <v>43190</v>
      </c>
      <c r="B454" s="134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1024.3399999999999</v>
      </c>
      <c r="C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1025.8399999999999</v>
      </c>
      <c r="D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1049.23</v>
      </c>
      <c r="E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1049.01</v>
      </c>
      <c r="F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1061.75</v>
      </c>
      <c r="G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1062.04</v>
      </c>
      <c r="H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1040.58</v>
      </c>
      <c r="I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1040.6300000000001</v>
      </c>
      <c r="J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1026.05</v>
      </c>
      <c r="K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1027.01</v>
      </c>
      <c r="L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1016.11</v>
      </c>
      <c r="M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1025.49</v>
      </c>
      <c r="N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1027.28</v>
      </c>
      <c r="O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1027.0999999999999</v>
      </c>
      <c r="P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1026.3499999999999</v>
      </c>
      <c r="Q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1014.14</v>
      </c>
      <c r="R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1040.96</v>
      </c>
      <c r="S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1064.27</v>
      </c>
      <c r="T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1054.71</v>
      </c>
      <c r="U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1032</v>
      </c>
      <c r="V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1044.6499999999999</v>
      </c>
      <c r="W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1049.74</v>
      </c>
      <c r="X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1250.6600000000001</v>
      </c>
      <c r="Y454" s="142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1159.74</v>
      </c>
    </row>
    <row r="456" spans="1:27" x14ac:dyDescent="0.25">
      <c r="A456" s="75" t="s">
        <v>148</v>
      </c>
    </row>
    <row r="457" spans="1:27" x14ac:dyDescent="0.25">
      <c r="A457" s="85" t="s">
        <v>149</v>
      </c>
      <c r="B457" s="76"/>
      <c r="C457" s="76"/>
      <c r="D457" s="76"/>
    </row>
    <row r="458" spans="1:27" ht="12.75" x14ac:dyDescent="0.2">
      <c r="A458" s="172" t="s">
        <v>48</v>
      </c>
      <c r="B458" s="175" t="s">
        <v>121</v>
      </c>
      <c r="C458" s="176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7"/>
    </row>
    <row r="459" spans="1:27" ht="12.75" x14ac:dyDescent="0.2">
      <c r="A459" s="173"/>
      <c r="B459" s="178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80"/>
    </row>
    <row r="460" spans="1:27" ht="12.75" customHeight="1" x14ac:dyDescent="0.2">
      <c r="A460" s="173"/>
      <c r="B460" s="181" t="s">
        <v>122</v>
      </c>
      <c r="C460" s="170" t="s">
        <v>123</v>
      </c>
      <c r="D460" s="170" t="s">
        <v>124</v>
      </c>
      <c r="E460" s="170" t="s">
        <v>125</v>
      </c>
      <c r="F460" s="170" t="s">
        <v>126</v>
      </c>
      <c r="G460" s="170" t="s">
        <v>127</v>
      </c>
      <c r="H460" s="170" t="s">
        <v>128</v>
      </c>
      <c r="I460" s="170" t="s">
        <v>129</v>
      </c>
      <c r="J460" s="170" t="s">
        <v>130</v>
      </c>
      <c r="K460" s="170" t="s">
        <v>131</v>
      </c>
      <c r="L460" s="170" t="s">
        <v>132</v>
      </c>
      <c r="M460" s="170" t="s">
        <v>133</v>
      </c>
      <c r="N460" s="183" t="s">
        <v>134</v>
      </c>
      <c r="O460" s="170" t="s">
        <v>135</v>
      </c>
      <c r="P460" s="170" t="s">
        <v>136</v>
      </c>
      <c r="Q460" s="170" t="s">
        <v>137</v>
      </c>
      <c r="R460" s="170" t="s">
        <v>138</v>
      </c>
      <c r="S460" s="170" t="s">
        <v>139</v>
      </c>
      <c r="T460" s="170" t="s">
        <v>140</v>
      </c>
      <c r="U460" s="170" t="s">
        <v>141</v>
      </c>
      <c r="V460" s="170" t="s">
        <v>142</v>
      </c>
      <c r="W460" s="170" t="s">
        <v>143</v>
      </c>
      <c r="X460" s="170" t="s">
        <v>144</v>
      </c>
      <c r="Y460" s="170" t="s">
        <v>145</v>
      </c>
    </row>
    <row r="461" spans="1:27" ht="11.25" customHeight="1" x14ac:dyDescent="0.2">
      <c r="A461" s="174"/>
      <c r="B461" s="182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  <c r="N461" s="184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</row>
    <row r="462" spans="1:27" ht="15.75" customHeight="1" x14ac:dyDescent="0.2">
      <c r="A462" s="77">
        <f>A424</f>
        <v>43160</v>
      </c>
      <c r="B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1655.13</v>
      </c>
      <c r="C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1490.6799999999998</v>
      </c>
      <c r="D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1475.9099999999999</v>
      </c>
      <c r="E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1471.55</v>
      </c>
      <c r="F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1478.86</v>
      </c>
      <c r="G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1511.6</v>
      </c>
      <c r="H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1621.9499999999998</v>
      </c>
      <c r="I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1767.1599999999999</v>
      </c>
      <c r="J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1544.47</v>
      </c>
      <c r="K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1739.4500000000003</v>
      </c>
      <c r="L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1784.35</v>
      </c>
      <c r="M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1814.3600000000001</v>
      </c>
      <c r="N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1801.79</v>
      </c>
      <c r="O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1801.44</v>
      </c>
      <c r="P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1819.37</v>
      </c>
      <c r="Q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1805.17</v>
      </c>
      <c r="R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1805.6999999999998</v>
      </c>
      <c r="S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1749.35</v>
      </c>
      <c r="T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1718.02</v>
      </c>
      <c r="U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1727.79</v>
      </c>
      <c r="V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1673.6799999999998</v>
      </c>
      <c r="W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1573.3799999999999</v>
      </c>
      <c r="X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1912.75</v>
      </c>
      <c r="Y462" s="104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1733.98</v>
      </c>
      <c r="AA462" s="78"/>
    </row>
    <row r="463" spans="1:27" x14ac:dyDescent="0.2">
      <c r="A463" s="77">
        <f>A462+1</f>
        <v>43161</v>
      </c>
      <c r="B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1620.54</v>
      </c>
      <c r="C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1519.71</v>
      </c>
      <c r="D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1484.4699999999998</v>
      </c>
      <c r="E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1472.4699999999998</v>
      </c>
      <c r="F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1479.96</v>
      </c>
      <c r="G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1482.85</v>
      </c>
      <c r="H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1586.21</v>
      </c>
      <c r="I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1695.04</v>
      </c>
      <c r="J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1531.55</v>
      </c>
      <c r="K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1647.9699999999998</v>
      </c>
      <c r="L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1705.06</v>
      </c>
      <c r="M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1680.92</v>
      </c>
      <c r="N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1635.69</v>
      </c>
      <c r="O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1635.13</v>
      </c>
      <c r="P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1635.38</v>
      </c>
      <c r="Q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1635.4900000000002</v>
      </c>
      <c r="R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1635.4500000000003</v>
      </c>
      <c r="S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1660.5300000000002</v>
      </c>
      <c r="T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1684.3200000000002</v>
      </c>
      <c r="U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1704.06</v>
      </c>
      <c r="V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1661.6</v>
      </c>
      <c r="W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1588.0300000000002</v>
      </c>
      <c r="X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1849.15</v>
      </c>
      <c r="Y463" s="104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1743.46</v>
      </c>
    </row>
    <row r="464" spans="1:27" x14ac:dyDescent="0.2">
      <c r="A464" s="77">
        <f t="shared" ref="A464:A492" si="14">A463+1</f>
        <v>43162</v>
      </c>
      <c r="B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1613.3400000000001</v>
      </c>
      <c r="C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1517.32</v>
      </c>
      <c r="D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1520.1299999999999</v>
      </c>
      <c r="E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1519.87</v>
      </c>
      <c r="F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1520.38</v>
      </c>
      <c r="G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1521.6</v>
      </c>
      <c r="H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1513.62</v>
      </c>
      <c r="I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1529.74</v>
      </c>
      <c r="J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1558.76</v>
      </c>
      <c r="K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1516.15</v>
      </c>
      <c r="L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1551.9099999999999</v>
      </c>
      <c r="M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1551.8799999999999</v>
      </c>
      <c r="N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1497.62</v>
      </c>
      <c r="O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1509.9299999999998</v>
      </c>
      <c r="P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1531.02</v>
      </c>
      <c r="Q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1531.17</v>
      </c>
      <c r="R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1516.08</v>
      </c>
      <c r="S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1597</v>
      </c>
      <c r="T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1577.42</v>
      </c>
      <c r="U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1580.47</v>
      </c>
      <c r="V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1534.23</v>
      </c>
      <c r="W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1574.68</v>
      </c>
      <c r="X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1812.5900000000001</v>
      </c>
      <c r="Y464" s="104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1710.31</v>
      </c>
    </row>
    <row r="465" spans="1:25" x14ac:dyDescent="0.2">
      <c r="A465" s="77">
        <f t="shared" si="14"/>
        <v>43163</v>
      </c>
      <c r="B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1564.67</v>
      </c>
      <c r="C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1510.35</v>
      </c>
      <c r="D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1509.03</v>
      </c>
      <c r="E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1506.19</v>
      </c>
      <c r="F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1507.19</v>
      </c>
      <c r="G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1507.9499999999998</v>
      </c>
      <c r="H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1552.67</v>
      </c>
      <c r="I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1526.47</v>
      </c>
      <c r="J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1607.5</v>
      </c>
      <c r="K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1518.21</v>
      </c>
      <c r="L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1509.77</v>
      </c>
      <c r="M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1520.28</v>
      </c>
      <c r="N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1520.33</v>
      </c>
      <c r="O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1519.07</v>
      </c>
      <c r="P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1520.67</v>
      </c>
      <c r="Q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1519.25</v>
      </c>
      <c r="R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1519.08</v>
      </c>
      <c r="S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1614.67</v>
      </c>
      <c r="T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1557.75</v>
      </c>
      <c r="U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1560.9299999999998</v>
      </c>
      <c r="V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1521.76</v>
      </c>
      <c r="W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1575.69</v>
      </c>
      <c r="X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1795.2000000000003</v>
      </c>
      <c r="Y465" s="104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1667.54</v>
      </c>
    </row>
    <row r="466" spans="1:25" x14ac:dyDescent="0.2">
      <c r="A466" s="77">
        <f t="shared" si="14"/>
        <v>43164</v>
      </c>
      <c r="B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1624.4699999999998</v>
      </c>
      <c r="C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1490.5900000000001</v>
      </c>
      <c r="D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1489.33</v>
      </c>
      <c r="E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1486.44</v>
      </c>
      <c r="F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1482.6299999999999</v>
      </c>
      <c r="G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1504.75</v>
      </c>
      <c r="H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1603.38</v>
      </c>
      <c r="I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1710.7600000000002</v>
      </c>
      <c r="J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1501.8</v>
      </c>
      <c r="K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1702.8400000000001</v>
      </c>
      <c r="L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1774.04</v>
      </c>
      <c r="M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1699.3900000000003</v>
      </c>
      <c r="N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1680.2199999999998</v>
      </c>
      <c r="O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1679.85</v>
      </c>
      <c r="P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1680.38</v>
      </c>
      <c r="Q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1680.29</v>
      </c>
      <c r="R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1679.63</v>
      </c>
      <c r="S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1746.08</v>
      </c>
      <c r="T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1699.31</v>
      </c>
      <c r="U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1788.8000000000002</v>
      </c>
      <c r="V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1744.5300000000002</v>
      </c>
      <c r="W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1665.2000000000003</v>
      </c>
      <c r="X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1891.2199999999998</v>
      </c>
      <c r="Y466" s="104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1790.3200000000002</v>
      </c>
    </row>
    <row r="467" spans="1:25" x14ac:dyDescent="0.2">
      <c r="A467" s="77">
        <f t="shared" si="14"/>
        <v>43165</v>
      </c>
      <c r="B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1642.8899999999999</v>
      </c>
      <c r="C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1539.28</v>
      </c>
      <c r="D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1480.86</v>
      </c>
      <c r="E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1479.72</v>
      </c>
      <c r="F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1478.6399999999999</v>
      </c>
      <c r="G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1488.5700000000002</v>
      </c>
      <c r="H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1600.1100000000001</v>
      </c>
      <c r="I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1690.94</v>
      </c>
      <c r="J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1497.5</v>
      </c>
      <c r="K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1638.6399999999999</v>
      </c>
      <c r="L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1693.4900000000002</v>
      </c>
      <c r="M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1685.1999999999998</v>
      </c>
      <c r="N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1650.71</v>
      </c>
      <c r="O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1649.5</v>
      </c>
      <c r="P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1652.8000000000002</v>
      </c>
      <c r="Q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1653.65</v>
      </c>
      <c r="R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1678.0300000000002</v>
      </c>
      <c r="S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1711.4300000000003</v>
      </c>
      <c r="T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1665.9900000000002</v>
      </c>
      <c r="U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1719.3600000000001</v>
      </c>
      <c r="V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1684.7800000000002</v>
      </c>
      <c r="W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1636.52</v>
      </c>
      <c r="X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1843.42</v>
      </c>
      <c r="Y467" s="104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1748.6999999999998</v>
      </c>
    </row>
    <row r="468" spans="1:25" x14ac:dyDescent="0.2">
      <c r="A468" s="77">
        <f t="shared" si="14"/>
        <v>43166</v>
      </c>
      <c r="B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1589.9099999999999</v>
      </c>
      <c r="C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1483.9299999999998</v>
      </c>
      <c r="D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1481.48</v>
      </c>
      <c r="E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1476.63</v>
      </c>
      <c r="F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1478</v>
      </c>
      <c r="G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1481.52</v>
      </c>
      <c r="H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1563.23</v>
      </c>
      <c r="I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1605.1800000000003</v>
      </c>
      <c r="J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1497.52</v>
      </c>
      <c r="K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1598.5300000000002</v>
      </c>
      <c r="L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1693.5</v>
      </c>
      <c r="M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1682.5100000000002</v>
      </c>
      <c r="N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1636.1100000000001</v>
      </c>
      <c r="O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1603.23</v>
      </c>
      <c r="P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1604.52</v>
      </c>
      <c r="Q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1572.24</v>
      </c>
      <c r="R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1564.8899999999999</v>
      </c>
      <c r="S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1632.9700000000003</v>
      </c>
      <c r="T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1676.23</v>
      </c>
      <c r="U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1720.08</v>
      </c>
      <c r="V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1656.38</v>
      </c>
      <c r="W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1578.6100000000001</v>
      </c>
      <c r="X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1820.73</v>
      </c>
      <c r="Y468" s="104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1731.44</v>
      </c>
    </row>
    <row r="469" spans="1:25" x14ac:dyDescent="0.2">
      <c r="A469" s="77">
        <f t="shared" si="14"/>
        <v>43167</v>
      </c>
      <c r="B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1592.8900000000003</v>
      </c>
      <c r="C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1517.44</v>
      </c>
      <c r="D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1488.28</v>
      </c>
      <c r="E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1486.85</v>
      </c>
      <c r="F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1487.8799999999999</v>
      </c>
      <c r="G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1489.29</v>
      </c>
      <c r="H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1520.62</v>
      </c>
      <c r="I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1555.82</v>
      </c>
      <c r="J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1506.8999999999999</v>
      </c>
      <c r="K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1506.8999999999999</v>
      </c>
      <c r="L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1493.8899999999999</v>
      </c>
      <c r="M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1494.94</v>
      </c>
      <c r="N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1494.67</v>
      </c>
      <c r="O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1494.71</v>
      </c>
      <c r="P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1494.77</v>
      </c>
      <c r="Q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1495.07</v>
      </c>
      <c r="R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1497.85</v>
      </c>
      <c r="S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1586.85</v>
      </c>
      <c r="T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1639.7400000000002</v>
      </c>
      <c r="U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1736.5700000000002</v>
      </c>
      <c r="V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1659.6</v>
      </c>
      <c r="W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1521.1799999999998</v>
      </c>
      <c r="X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1781.73</v>
      </c>
      <c r="Y469" s="104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1698.9900000000002</v>
      </c>
    </row>
    <row r="470" spans="1:25" x14ac:dyDescent="0.2">
      <c r="A470" s="77">
        <f t="shared" si="14"/>
        <v>43168</v>
      </c>
      <c r="B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1591.92</v>
      </c>
      <c r="C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1538.87</v>
      </c>
      <c r="D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1486.1</v>
      </c>
      <c r="E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1484.8600000000001</v>
      </c>
      <c r="F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1485.81</v>
      </c>
      <c r="G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1499.11</v>
      </c>
      <c r="H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1542.4299999999998</v>
      </c>
      <c r="I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1579.19</v>
      </c>
      <c r="J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1493.81</v>
      </c>
      <c r="K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1607.79</v>
      </c>
      <c r="L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1650.0100000000002</v>
      </c>
      <c r="M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1636.4699999999998</v>
      </c>
      <c r="N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1622.7600000000002</v>
      </c>
      <c r="O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1593.15</v>
      </c>
      <c r="P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1562.36</v>
      </c>
      <c r="Q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1562.42</v>
      </c>
      <c r="R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1547.02</v>
      </c>
      <c r="S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1632</v>
      </c>
      <c r="T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1623.17</v>
      </c>
      <c r="U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1702.69</v>
      </c>
      <c r="V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1607.77</v>
      </c>
      <c r="W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1523.69</v>
      </c>
      <c r="X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1850.4299999999998</v>
      </c>
      <c r="Y470" s="104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1710.6100000000001</v>
      </c>
    </row>
    <row r="471" spans="1:25" x14ac:dyDescent="0.2">
      <c r="A471" s="77">
        <f t="shared" si="14"/>
        <v>43169</v>
      </c>
      <c r="B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1591.4099999999999</v>
      </c>
      <c r="C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1516.98</v>
      </c>
      <c r="D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1478.3999999999999</v>
      </c>
      <c r="E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1477.87</v>
      </c>
      <c r="F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1478.7399999999998</v>
      </c>
      <c r="G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1486.37</v>
      </c>
      <c r="H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1516.57</v>
      </c>
      <c r="I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1579.4</v>
      </c>
      <c r="J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1494.31</v>
      </c>
      <c r="K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1610.0500000000002</v>
      </c>
      <c r="L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1657.0300000000002</v>
      </c>
      <c r="M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1640.15</v>
      </c>
      <c r="N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1628.0300000000002</v>
      </c>
      <c r="O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1597.7800000000002</v>
      </c>
      <c r="P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1567.88</v>
      </c>
      <c r="Q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1567.2</v>
      </c>
      <c r="R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1548.05</v>
      </c>
      <c r="S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1625.0100000000002</v>
      </c>
      <c r="T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1620.1100000000001</v>
      </c>
      <c r="U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1703.79</v>
      </c>
      <c r="V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1608.7200000000003</v>
      </c>
      <c r="W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1522.71</v>
      </c>
      <c r="X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1839.56</v>
      </c>
      <c r="Y471" s="104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1735.19</v>
      </c>
    </row>
    <row r="472" spans="1:25" x14ac:dyDescent="0.2">
      <c r="A472" s="77">
        <f t="shared" si="14"/>
        <v>43170</v>
      </c>
      <c r="B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1562.06</v>
      </c>
      <c r="C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1524.6299999999999</v>
      </c>
      <c r="D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1485.78</v>
      </c>
      <c r="E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1489.3400000000001</v>
      </c>
      <c r="F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1490.06</v>
      </c>
      <c r="G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1491.42</v>
      </c>
      <c r="H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1511.81</v>
      </c>
      <c r="I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1502.94</v>
      </c>
      <c r="J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1506.55</v>
      </c>
      <c r="K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1507.6599999999999</v>
      </c>
      <c r="L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1493.96</v>
      </c>
      <c r="M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1494.25</v>
      </c>
      <c r="N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1527.57</v>
      </c>
      <c r="O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1512.2199999999998</v>
      </c>
      <c r="P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1494.77</v>
      </c>
      <c r="Q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1494.99</v>
      </c>
      <c r="R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1512.15</v>
      </c>
      <c r="S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1583.32</v>
      </c>
      <c r="T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1614.2600000000002</v>
      </c>
      <c r="U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1657.8200000000002</v>
      </c>
      <c r="V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1602.4900000000002</v>
      </c>
      <c r="W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1520.12</v>
      </c>
      <c r="X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1803.1100000000001</v>
      </c>
      <c r="Y472" s="104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1710.9100000000003</v>
      </c>
    </row>
    <row r="473" spans="1:25" x14ac:dyDescent="0.2">
      <c r="A473" s="77">
        <f t="shared" si="14"/>
        <v>43171</v>
      </c>
      <c r="B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1585.2800000000002</v>
      </c>
      <c r="C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1481.9699999999998</v>
      </c>
      <c r="D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1489.1</v>
      </c>
      <c r="E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1487.07</v>
      </c>
      <c r="F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1486.81</v>
      </c>
      <c r="G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1489.78</v>
      </c>
      <c r="H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1579.87</v>
      </c>
      <c r="I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1688.8400000000001</v>
      </c>
      <c r="J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1496.28</v>
      </c>
      <c r="K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1560.23</v>
      </c>
      <c r="L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1578.13</v>
      </c>
      <c r="M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1556.93</v>
      </c>
      <c r="N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1557.71</v>
      </c>
      <c r="O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1494.33</v>
      </c>
      <c r="P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1497.71</v>
      </c>
      <c r="Q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1497.45</v>
      </c>
      <c r="R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1497.1999999999998</v>
      </c>
      <c r="S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1561.6</v>
      </c>
      <c r="T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1586.15</v>
      </c>
      <c r="U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1674.29</v>
      </c>
      <c r="V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1628.85</v>
      </c>
      <c r="W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1550.7</v>
      </c>
      <c r="X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1826.85</v>
      </c>
      <c r="Y473" s="104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1711.17</v>
      </c>
    </row>
    <row r="474" spans="1:25" x14ac:dyDescent="0.2">
      <c r="A474" s="77">
        <f t="shared" si="14"/>
        <v>43172</v>
      </c>
      <c r="B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1572.53</v>
      </c>
      <c r="C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1477.07</v>
      </c>
      <c r="D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1474.57</v>
      </c>
      <c r="E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1473.56</v>
      </c>
      <c r="F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1472.85</v>
      </c>
      <c r="G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1483.8799999999999</v>
      </c>
      <c r="H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1502.04</v>
      </c>
      <c r="I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1604.3899999999999</v>
      </c>
      <c r="J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1506.38</v>
      </c>
      <c r="K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1544.7399999999998</v>
      </c>
      <c r="L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1580.7199999999998</v>
      </c>
      <c r="M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1561.4199999999998</v>
      </c>
      <c r="N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1555.9099999999999</v>
      </c>
      <c r="O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1494.82</v>
      </c>
      <c r="P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1493.46</v>
      </c>
      <c r="Q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1493.3799999999999</v>
      </c>
      <c r="R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1493.65</v>
      </c>
      <c r="S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1560.54</v>
      </c>
      <c r="T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1546.44</v>
      </c>
      <c r="U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1617.9</v>
      </c>
      <c r="V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1597.1</v>
      </c>
      <c r="W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1509.1799999999998</v>
      </c>
      <c r="X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1775.1599999999999</v>
      </c>
      <c r="Y474" s="104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1686.3200000000002</v>
      </c>
    </row>
    <row r="475" spans="1:25" x14ac:dyDescent="0.2">
      <c r="A475" s="77">
        <f t="shared" si="14"/>
        <v>43173</v>
      </c>
      <c r="B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1574.04</v>
      </c>
      <c r="C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1494.99</v>
      </c>
      <c r="D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1476.62</v>
      </c>
      <c r="E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1475.6299999999999</v>
      </c>
      <c r="F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1472.26</v>
      </c>
      <c r="G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1474.77</v>
      </c>
      <c r="H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1532.84</v>
      </c>
      <c r="I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1671.15</v>
      </c>
      <c r="J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1492.52</v>
      </c>
      <c r="K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1548.8600000000001</v>
      </c>
      <c r="L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1515.6299999999999</v>
      </c>
      <c r="M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1507.3</v>
      </c>
      <c r="N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1494.8899999999999</v>
      </c>
      <c r="O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1494.02</v>
      </c>
      <c r="P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1491.42</v>
      </c>
      <c r="Q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1543.03</v>
      </c>
      <c r="R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1579.88</v>
      </c>
      <c r="S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1597.5100000000002</v>
      </c>
      <c r="T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1599.6999999999998</v>
      </c>
      <c r="U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1654.3400000000001</v>
      </c>
      <c r="V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1635.8600000000001</v>
      </c>
      <c r="W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1559.07</v>
      </c>
      <c r="X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1793.4</v>
      </c>
      <c r="Y475" s="104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1688.19</v>
      </c>
    </row>
    <row r="476" spans="1:25" x14ac:dyDescent="0.2">
      <c r="A476" s="77">
        <f t="shared" si="14"/>
        <v>43174</v>
      </c>
      <c r="B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1577.59</v>
      </c>
      <c r="C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1485.37</v>
      </c>
      <c r="D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1476.09</v>
      </c>
      <c r="E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1473.98</v>
      </c>
      <c r="F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1474.49</v>
      </c>
      <c r="G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1478.1799999999998</v>
      </c>
      <c r="H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1561.75</v>
      </c>
      <c r="I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1713.9900000000002</v>
      </c>
      <c r="J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1529.42</v>
      </c>
      <c r="K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1646.85</v>
      </c>
      <c r="L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1702.8400000000001</v>
      </c>
      <c r="M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1714.8899999999999</v>
      </c>
      <c r="N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1666.04</v>
      </c>
      <c r="O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1651.71</v>
      </c>
      <c r="P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1653.2400000000002</v>
      </c>
      <c r="Q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1646.3000000000002</v>
      </c>
      <c r="R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1646.13</v>
      </c>
      <c r="S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1687.7800000000002</v>
      </c>
      <c r="T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1671.4</v>
      </c>
      <c r="U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1733.6100000000001</v>
      </c>
      <c r="V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1684.83</v>
      </c>
      <c r="W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1588.7000000000003</v>
      </c>
      <c r="X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1806.46</v>
      </c>
      <c r="Y476" s="104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1699.46</v>
      </c>
    </row>
    <row r="477" spans="1:25" x14ac:dyDescent="0.2">
      <c r="A477" s="77">
        <f t="shared" si="14"/>
        <v>43175</v>
      </c>
      <c r="B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1594.58</v>
      </c>
      <c r="C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1512.13</v>
      </c>
      <c r="D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1475.76</v>
      </c>
      <c r="E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1475.44</v>
      </c>
      <c r="F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1474.82</v>
      </c>
      <c r="G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1479.01</v>
      </c>
      <c r="H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1590.7600000000002</v>
      </c>
      <c r="I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1748.0300000000002</v>
      </c>
      <c r="J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1544.61</v>
      </c>
      <c r="K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1660.9</v>
      </c>
      <c r="L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1708.35</v>
      </c>
      <c r="M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1710.85</v>
      </c>
      <c r="N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1688.9</v>
      </c>
      <c r="O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1674.46</v>
      </c>
      <c r="P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1662.02</v>
      </c>
      <c r="Q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1666.8200000000002</v>
      </c>
      <c r="R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1678.8899999999999</v>
      </c>
      <c r="S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1705.3200000000002</v>
      </c>
      <c r="T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1674.56</v>
      </c>
      <c r="U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1732.2600000000002</v>
      </c>
      <c r="V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1690.62</v>
      </c>
      <c r="W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1597.62</v>
      </c>
      <c r="X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1826.88</v>
      </c>
      <c r="Y477" s="104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1683.2200000000003</v>
      </c>
    </row>
    <row r="478" spans="1:25" x14ac:dyDescent="0.2">
      <c r="A478" s="77">
        <f t="shared" si="14"/>
        <v>43176</v>
      </c>
      <c r="B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1532.49</v>
      </c>
      <c r="C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1489.65</v>
      </c>
      <c r="D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1480.78</v>
      </c>
      <c r="E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1479.84</v>
      </c>
      <c r="F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1473.7599999999998</v>
      </c>
      <c r="G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1474.94</v>
      </c>
      <c r="H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1505.4299999999998</v>
      </c>
      <c r="I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1565.87</v>
      </c>
      <c r="J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1487.11</v>
      </c>
      <c r="K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1490.71</v>
      </c>
      <c r="L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1544.52</v>
      </c>
      <c r="M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1544.32</v>
      </c>
      <c r="N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1512.35</v>
      </c>
      <c r="O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1491.73</v>
      </c>
      <c r="P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1488.84</v>
      </c>
      <c r="Q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1489.25</v>
      </c>
      <c r="R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1489.76</v>
      </c>
      <c r="S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1490.52</v>
      </c>
      <c r="T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1493.65</v>
      </c>
      <c r="U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1649.2399999999998</v>
      </c>
      <c r="V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1605.48</v>
      </c>
      <c r="W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1515.8200000000002</v>
      </c>
      <c r="X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1710.4299999999998</v>
      </c>
      <c r="Y478" s="104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1577.92</v>
      </c>
    </row>
    <row r="479" spans="1:25" x14ac:dyDescent="0.2">
      <c r="A479" s="77">
        <f t="shared" si="14"/>
        <v>43177</v>
      </c>
      <c r="B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1492.84</v>
      </c>
      <c r="C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1491.38</v>
      </c>
      <c r="D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1488.54</v>
      </c>
      <c r="E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1487.38</v>
      </c>
      <c r="F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1486.6599999999999</v>
      </c>
      <c r="G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1488.12</v>
      </c>
      <c r="H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1504.1999999999998</v>
      </c>
      <c r="I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1509.23</v>
      </c>
      <c r="J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1569.36</v>
      </c>
      <c r="K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1497.8</v>
      </c>
      <c r="L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1499.29</v>
      </c>
      <c r="M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1499.99</v>
      </c>
      <c r="N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1500.25</v>
      </c>
      <c r="O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1500.48</v>
      </c>
      <c r="P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1499.42</v>
      </c>
      <c r="Q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1499.69</v>
      </c>
      <c r="R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1499.24</v>
      </c>
      <c r="S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1501.51</v>
      </c>
      <c r="T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1513.58</v>
      </c>
      <c r="U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1525.31</v>
      </c>
      <c r="V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1521.9</v>
      </c>
      <c r="W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1529.1399999999999</v>
      </c>
      <c r="X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1642.5100000000002</v>
      </c>
      <c r="Y479" s="104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1547.6799999999998</v>
      </c>
    </row>
    <row r="480" spans="1:25" x14ac:dyDescent="0.2">
      <c r="A480" s="77">
        <f t="shared" si="14"/>
        <v>43178</v>
      </c>
      <c r="B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1483.21</v>
      </c>
      <c r="C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1487.9099999999999</v>
      </c>
      <c r="D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1486.3</v>
      </c>
      <c r="E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1485.96</v>
      </c>
      <c r="F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1486.15</v>
      </c>
      <c r="G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1487.06</v>
      </c>
      <c r="H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1506.77</v>
      </c>
      <c r="I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1535.84</v>
      </c>
      <c r="J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1503.2</v>
      </c>
      <c r="K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1492.04</v>
      </c>
      <c r="L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1492.81</v>
      </c>
      <c r="M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1492.54</v>
      </c>
      <c r="N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1491.33</v>
      </c>
      <c r="O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1492.8999999999999</v>
      </c>
      <c r="P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1491.71</v>
      </c>
      <c r="Q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1491.98</v>
      </c>
      <c r="R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1491.99</v>
      </c>
      <c r="S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1496.07</v>
      </c>
      <c r="T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1500.6599999999999</v>
      </c>
      <c r="U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1507.74</v>
      </c>
      <c r="V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1517.35</v>
      </c>
      <c r="W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1516.15</v>
      </c>
      <c r="X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1655.4099999999999</v>
      </c>
      <c r="Y480" s="104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1529.56</v>
      </c>
    </row>
    <row r="481" spans="1:25" x14ac:dyDescent="0.2">
      <c r="A481" s="77">
        <f t="shared" si="14"/>
        <v>43179</v>
      </c>
      <c r="B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1485.8799999999999</v>
      </c>
      <c r="C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1487.9099999999999</v>
      </c>
      <c r="D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1486.1</v>
      </c>
      <c r="E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1485.8</v>
      </c>
      <c r="F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1485.33</v>
      </c>
      <c r="G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1486.9699999999998</v>
      </c>
      <c r="H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1504.62</v>
      </c>
      <c r="I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1535.84</v>
      </c>
      <c r="J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1506.11</v>
      </c>
      <c r="K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1493.81</v>
      </c>
      <c r="L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1493.51</v>
      </c>
      <c r="M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1493.05</v>
      </c>
      <c r="N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1493.06</v>
      </c>
      <c r="O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1494.6599999999999</v>
      </c>
      <c r="P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1493.3899999999999</v>
      </c>
      <c r="Q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1493.71</v>
      </c>
      <c r="R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1493.6399999999999</v>
      </c>
      <c r="S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1494.23</v>
      </c>
      <c r="T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1502.7199999999998</v>
      </c>
      <c r="U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1507.1599999999999</v>
      </c>
      <c r="V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1506.02</v>
      </c>
      <c r="W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1512.71</v>
      </c>
      <c r="X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1671.2400000000002</v>
      </c>
      <c r="Y481" s="104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1533.6</v>
      </c>
    </row>
    <row r="482" spans="1:25" x14ac:dyDescent="0.2">
      <c r="A482" s="77">
        <f t="shared" si="14"/>
        <v>43180</v>
      </c>
      <c r="B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1502.84</v>
      </c>
      <c r="C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1486.1100000000001</v>
      </c>
      <c r="D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1485.33</v>
      </c>
      <c r="E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1485.1</v>
      </c>
      <c r="F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1485.99</v>
      </c>
      <c r="G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1486.9699999999998</v>
      </c>
      <c r="H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1501.82</v>
      </c>
      <c r="I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1602.4900000000002</v>
      </c>
      <c r="J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1506.4299999999998</v>
      </c>
      <c r="K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1610.9500000000003</v>
      </c>
      <c r="L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1610.8600000000001</v>
      </c>
      <c r="M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1623.79</v>
      </c>
      <c r="N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1588.5900000000001</v>
      </c>
      <c r="O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1588.4700000000003</v>
      </c>
      <c r="P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1587.6100000000001</v>
      </c>
      <c r="Q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1573.9099999999999</v>
      </c>
      <c r="R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1562</v>
      </c>
      <c r="S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1583.35</v>
      </c>
      <c r="T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1526.36</v>
      </c>
      <c r="U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1599.3400000000001</v>
      </c>
      <c r="V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1580.1799999999998</v>
      </c>
      <c r="W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1538.67</v>
      </c>
      <c r="X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1775.7800000000002</v>
      </c>
      <c r="Y482" s="104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1553.74</v>
      </c>
    </row>
    <row r="483" spans="1:25" x14ac:dyDescent="0.2">
      <c r="A483" s="77">
        <f t="shared" si="14"/>
        <v>43181</v>
      </c>
      <c r="B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1491.62</v>
      </c>
      <c r="C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1507.84</v>
      </c>
      <c r="D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1492.01</v>
      </c>
      <c r="E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1546.59</v>
      </c>
      <c r="F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1539.55</v>
      </c>
      <c r="G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1488.12</v>
      </c>
      <c r="H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1505.33</v>
      </c>
      <c r="I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1501.1</v>
      </c>
      <c r="J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1543.62</v>
      </c>
      <c r="K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1496.4499999999998</v>
      </c>
      <c r="L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1518.71</v>
      </c>
      <c r="M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1500.8600000000001</v>
      </c>
      <c r="N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1510.69</v>
      </c>
      <c r="O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1510.3</v>
      </c>
      <c r="P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1509.8899999999999</v>
      </c>
      <c r="Q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1510.32</v>
      </c>
      <c r="R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1505.69</v>
      </c>
      <c r="S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1515.02</v>
      </c>
      <c r="T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1537.63</v>
      </c>
      <c r="U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1534.72</v>
      </c>
      <c r="V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1529.98</v>
      </c>
      <c r="W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1537.53</v>
      </c>
      <c r="X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1696.1</v>
      </c>
      <c r="Y483" s="104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1544.25</v>
      </c>
    </row>
    <row r="484" spans="1:25" x14ac:dyDescent="0.2">
      <c r="A484" s="77">
        <f t="shared" si="14"/>
        <v>43182</v>
      </c>
      <c r="B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1498.54</v>
      </c>
      <c r="C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1491.12</v>
      </c>
      <c r="D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1510.44</v>
      </c>
      <c r="E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1522.35</v>
      </c>
      <c r="F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1515.3899999999999</v>
      </c>
      <c r="G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1499.08</v>
      </c>
      <c r="H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1500.9699999999998</v>
      </c>
      <c r="I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1491</v>
      </c>
      <c r="J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1506.3200000000002</v>
      </c>
      <c r="K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1507.65</v>
      </c>
      <c r="L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1507.96</v>
      </c>
      <c r="M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1508.21</v>
      </c>
      <c r="N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1507.72</v>
      </c>
      <c r="O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1507.48</v>
      </c>
      <c r="P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1505.83</v>
      </c>
      <c r="Q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1505.78</v>
      </c>
      <c r="R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1505.9699999999998</v>
      </c>
      <c r="S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1513.21</v>
      </c>
      <c r="T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1518.21</v>
      </c>
      <c r="U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1611.02</v>
      </c>
      <c r="V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1547.62</v>
      </c>
      <c r="W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1543.19</v>
      </c>
      <c r="X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1645.3200000000002</v>
      </c>
      <c r="Y484" s="104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1584.01</v>
      </c>
    </row>
    <row r="485" spans="1:25" x14ac:dyDescent="0.2">
      <c r="A485" s="77">
        <f t="shared" si="14"/>
        <v>43183</v>
      </c>
      <c r="B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1527.69</v>
      </c>
      <c r="C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1538.04</v>
      </c>
      <c r="D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1551.78</v>
      </c>
      <c r="E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1565.11</v>
      </c>
      <c r="F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1550</v>
      </c>
      <c r="G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1532.25</v>
      </c>
      <c r="H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1528.43</v>
      </c>
      <c r="I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1476.1100000000001</v>
      </c>
      <c r="J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1497.8999999999999</v>
      </c>
      <c r="K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1502.02</v>
      </c>
      <c r="L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1513.97</v>
      </c>
      <c r="M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1496.1299999999999</v>
      </c>
      <c r="N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1498</v>
      </c>
      <c r="O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1496.8899999999999</v>
      </c>
      <c r="P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1495.9299999999998</v>
      </c>
      <c r="Q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1495.94</v>
      </c>
      <c r="R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1497.02</v>
      </c>
      <c r="S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1504.42</v>
      </c>
      <c r="T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1620.52</v>
      </c>
      <c r="U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1549.58</v>
      </c>
      <c r="V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1544.03</v>
      </c>
      <c r="W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1530.15</v>
      </c>
      <c r="X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1695.1800000000003</v>
      </c>
      <c r="Y485" s="104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1548.8899999999999</v>
      </c>
    </row>
    <row r="486" spans="1:25" x14ac:dyDescent="0.2">
      <c r="A486" s="77">
        <f t="shared" si="14"/>
        <v>43184</v>
      </c>
      <c r="B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1493.3</v>
      </c>
      <c r="C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1546.07</v>
      </c>
      <c r="D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1558.47</v>
      </c>
      <c r="E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1572.6</v>
      </c>
      <c r="F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1573.32</v>
      </c>
      <c r="G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1533.17</v>
      </c>
      <c r="H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1554.77</v>
      </c>
      <c r="I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1501.31</v>
      </c>
      <c r="J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1566.07</v>
      </c>
      <c r="K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1500.23</v>
      </c>
      <c r="L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1504.1</v>
      </c>
      <c r="M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1499.95</v>
      </c>
      <c r="N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1534.73</v>
      </c>
      <c r="O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1531.1399999999999</v>
      </c>
      <c r="P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1551.6999999999998</v>
      </c>
      <c r="Q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1567.22</v>
      </c>
      <c r="R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1569.13</v>
      </c>
      <c r="S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1578.3799999999999</v>
      </c>
      <c r="T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1562.5</v>
      </c>
      <c r="U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1541.21</v>
      </c>
      <c r="V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1544.03</v>
      </c>
      <c r="W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1535.07</v>
      </c>
      <c r="X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1673.0900000000001</v>
      </c>
      <c r="Y486" s="104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1589.8400000000001</v>
      </c>
    </row>
    <row r="487" spans="1:25" x14ac:dyDescent="0.2">
      <c r="A487" s="77">
        <f t="shared" si="14"/>
        <v>43185</v>
      </c>
      <c r="B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1509.56</v>
      </c>
      <c r="C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1541.4099999999999</v>
      </c>
      <c r="D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1561.2199999999998</v>
      </c>
      <c r="E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1575.77</v>
      </c>
      <c r="F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1575.81</v>
      </c>
      <c r="G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1533.29</v>
      </c>
      <c r="H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1543.32</v>
      </c>
      <c r="I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1520.31</v>
      </c>
      <c r="J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1523.03</v>
      </c>
      <c r="K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1514.13</v>
      </c>
      <c r="L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1510.8400000000001</v>
      </c>
      <c r="M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1509.48</v>
      </c>
      <c r="N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1509.08</v>
      </c>
      <c r="O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1506.17</v>
      </c>
      <c r="P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1506.19</v>
      </c>
      <c r="Q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1505.77</v>
      </c>
      <c r="R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1497.3899999999999</v>
      </c>
      <c r="S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1500.96</v>
      </c>
      <c r="T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1524.35</v>
      </c>
      <c r="U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1531.28</v>
      </c>
      <c r="V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1528.56</v>
      </c>
      <c r="W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1525.03</v>
      </c>
      <c r="X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1594.9100000000003</v>
      </c>
      <c r="Y487" s="104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1522.81</v>
      </c>
    </row>
    <row r="488" spans="1:25" x14ac:dyDescent="0.2">
      <c r="A488" s="77">
        <f t="shared" si="14"/>
        <v>43186</v>
      </c>
      <c r="B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1485.6100000000001</v>
      </c>
      <c r="C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1519.81</v>
      </c>
      <c r="D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1518.96</v>
      </c>
      <c r="E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1518.62</v>
      </c>
      <c r="F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1519.4299999999998</v>
      </c>
      <c r="G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1506.26</v>
      </c>
      <c r="H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1533.07</v>
      </c>
      <c r="I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1509.29</v>
      </c>
      <c r="J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1517.68</v>
      </c>
      <c r="K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1504.57</v>
      </c>
      <c r="L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1504.3899999999999</v>
      </c>
      <c r="M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1504.25</v>
      </c>
      <c r="N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1504.04</v>
      </c>
      <c r="O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1502.6799999999998</v>
      </c>
      <c r="P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1496.8400000000001</v>
      </c>
      <c r="Q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1501.25</v>
      </c>
      <c r="R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1497.3999999999999</v>
      </c>
      <c r="S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1520.57</v>
      </c>
      <c r="T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1528.74</v>
      </c>
      <c r="U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1514.87</v>
      </c>
      <c r="V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1531.12</v>
      </c>
      <c r="W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1529.03</v>
      </c>
      <c r="X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1665.04</v>
      </c>
      <c r="Y488" s="104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1521.36</v>
      </c>
    </row>
    <row r="489" spans="1:25" x14ac:dyDescent="0.2">
      <c r="A489" s="77">
        <f t="shared" si="14"/>
        <v>43187</v>
      </c>
      <c r="B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1485.58</v>
      </c>
      <c r="C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1506.02</v>
      </c>
      <c r="D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1505.4099999999999</v>
      </c>
      <c r="E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1519.13</v>
      </c>
      <c r="F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1506.03</v>
      </c>
      <c r="G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1519.98</v>
      </c>
      <c r="H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1555.38</v>
      </c>
      <c r="I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1511.19</v>
      </c>
      <c r="J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1515.27</v>
      </c>
      <c r="K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1505.82</v>
      </c>
      <c r="L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1505.4499999999998</v>
      </c>
      <c r="M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1504.32</v>
      </c>
      <c r="N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1501.9299999999998</v>
      </c>
      <c r="O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1501.58</v>
      </c>
      <c r="P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1501.32</v>
      </c>
      <c r="Q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1501.52</v>
      </c>
      <c r="R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1497.75</v>
      </c>
      <c r="S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1522.27</v>
      </c>
      <c r="T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1518.11</v>
      </c>
      <c r="U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1522.32</v>
      </c>
      <c r="V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1523.32</v>
      </c>
      <c r="W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1521.6100000000001</v>
      </c>
      <c r="X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1669.06</v>
      </c>
      <c r="Y489" s="104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1516.49</v>
      </c>
    </row>
    <row r="490" spans="1:25" x14ac:dyDescent="0.2">
      <c r="A490" s="77">
        <f t="shared" si="14"/>
        <v>43188</v>
      </c>
      <c r="B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1484.78</v>
      </c>
      <c r="C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1497.2599999999998</v>
      </c>
      <c r="D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1503.66</v>
      </c>
      <c r="E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1503.48</v>
      </c>
      <c r="F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1503.8899999999999</v>
      </c>
      <c r="G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1503.96</v>
      </c>
      <c r="H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1496.4899999999998</v>
      </c>
      <c r="I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1540.76</v>
      </c>
      <c r="J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1516.6399999999999</v>
      </c>
      <c r="K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1573.3799999999999</v>
      </c>
      <c r="L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1601.42</v>
      </c>
      <c r="M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1595.8400000000001</v>
      </c>
      <c r="N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1555.61</v>
      </c>
      <c r="O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1534.42</v>
      </c>
      <c r="P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1534.1299999999999</v>
      </c>
      <c r="Q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1519.6999999999998</v>
      </c>
      <c r="R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1507.9</v>
      </c>
      <c r="S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1515.85</v>
      </c>
      <c r="T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1512.53</v>
      </c>
      <c r="U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1497.25</v>
      </c>
      <c r="V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1518.84</v>
      </c>
      <c r="W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1527.6399999999999</v>
      </c>
      <c r="X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1687.7800000000002</v>
      </c>
      <c r="Y490" s="104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1509.33</v>
      </c>
    </row>
    <row r="491" spans="1:25" x14ac:dyDescent="0.2">
      <c r="A491" s="77">
        <f t="shared" si="14"/>
        <v>43189</v>
      </c>
      <c r="B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1485.32</v>
      </c>
      <c r="C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1497.76</v>
      </c>
      <c r="D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1517.71</v>
      </c>
      <c r="E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1517.44</v>
      </c>
      <c r="F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1504.15</v>
      </c>
      <c r="G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1504.6999999999998</v>
      </c>
      <c r="H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1499.99</v>
      </c>
      <c r="I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1521.5900000000001</v>
      </c>
      <c r="J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1498.37</v>
      </c>
      <c r="K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1553.4099999999999</v>
      </c>
      <c r="L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1568.93</v>
      </c>
      <c r="M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1568.2399999999998</v>
      </c>
      <c r="N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1535.71</v>
      </c>
      <c r="O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1518.94</v>
      </c>
      <c r="P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1518.99</v>
      </c>
      <c r="Q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1507.3799999999999</v>
      </c>
      <c r="R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1507.54</v>
      </c>
      <c r="S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1516.31</v>
      </c>
      <c r="T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1506.78</v>
      </c>
      <c r="U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1495.9899999999998</v>
      </c>
      <c r="V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1516.48</v>
      </c>
      <c r="W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1522.77</v>
      </c>
      <c r="X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1736.3600000000001</v>
      </c>
      <c r="Y491" s="134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1617.3899999999999</v>
      </c>
    </row>
    <row r="492" spans="1:25" x14ac:dyDescent="0.2">
      <c r="A492" s="77">
        <f t="shared" si="14"/>
        <v>43190</v>
      </c>
      <c r="B492" s="134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1489.09</v>
      </c>
      <c r="C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1490.81</v>
      </c>
      <c r="D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1517.54</v>
      </c>
      <c r="E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1517.29</v>
      </c>
      <c r="F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1531.85</v>
      </c>
      <c r="G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1532.18</v>
      </c>
      <c r="H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1507.65</v>
      </c>
      <c r="I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1507.71</v>
      </c>
      <c r="J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1491.05</v>
      </c>
      <c r="K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1492.1399999999999</v>
      </c>
      <c r="L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1479.69</v>
      </c>
      <c r="M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1490.4099999999999</v>
      </c>
      <c r="N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1492.45</v>
      </c>
      <c r="O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1492.24</v>
      </c>
      <c r="P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1491.3899999999999</v>
      </c>
      <c r="Q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1477.4299999999998</v>
      </c>
      <c r="R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1508.09</v>
      </c>
      <c r="S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1534.73</v>
      </c>
      <c r="T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1523.81</v>
      </c>
      <c r="U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1497.85</v>
      </c>
      <c r="V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1512.31</v>
      </c>
      <c r="W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1518.1299999999999</v>
      </c>
      <c r="X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1747.7400000000002</v>
      </c>
      <c r="Y492" s="142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1643.83</v>
      </c>
    </row>
    <row r="493" spans="1:25" x14ac:dyDescent="0.2">
      <c r="A493" s="89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90"/>
    </row>
    <row r="494" spans="1:25" x14ac:dyDescent="0.25">
      <c r="A494" s="85" t="s">
        <v>150</v>
      </c>
      <c r="B494" s="76"/>
      <c r="C494" s="76"/>
      <c r="D494" s="76"/>
    </row>
    <row r="495" spans="1:25" ht="12.75" x14ac:dyDescent="0.2">
      <c r="A495" s="172" t="s">
        <v>48</v>
      </c>
      <c r="B495" s="175" t="s">
        <v>121</v>
      </c>
      <c r="C495" s="176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7"/>
    </row>
    <row r="496" spans="1:25" ht="12.75" x14ac:dyDescent="0.2">
      <c r="A496" s="173"/>
      <c r="B496" s="178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80"/>
    </row>
    <row r="497" spans="1:27" s="110" customFormat="1" ht="12.75" customHeight="1" x14ac:dyDescent="0.2">
      <c r="A497" s="173"/>
      <c r="B497" s="181" t="s">
        <v>122</v>
      </c>
      <c r="C497" s="170" t="s">
        <v>123</v>
      </c>
      <c r="D497" s="170" t="s">
        <v>124</v>
      </c>
      <c r="E497" s="170" t="s">
        <v>125</v>
      </c>
      <c r="F497" s="170" t="s">
        <v>126</v>
      </c>
      <c r="G497" s="170" t="s">
        <v>127</v>
      </c>
      <c r="H497" s="170" t="s">
        <v>128</v>
      </c>
      <c r="I497" s="170" t="s">
        <v>129</v>
      </c>
      <c r="J497" s="170" t="s">
        <v>130</v>
      </c>
      <c r="K497" s="170" t="s">
        <v>131</v>
      </c>
      <c r="L497" s="170" t="s">
        <v>132</v>
      </c>
      <c r="M497" s="170" t="s">
        <v>133</v>
      </c>
      <c r="N497" s="183" t="s">
        <v>134</v>
      </c>
      <c r="O497" s="170" t="s">
        <v>135</v>
      </c>
      <c r="P497" s="170" t="s">
        <v>136</v>
      </c>
      <c r="Q497" s="170" t="s">
        <v>137</v>
      </c>
      <c r="R497" s="170" t="s">
        <v>138</v>
      </c>
      <c r="S497" s="170" t="s">
        <v>139</v>
      </c>
      <c r="T497" s="170" t="s">
        <v>140</v>
      </c>
      <c r="U497" s="170" t="s">
        <v>141</v>
      </c>
      <c r="V497" s="170" t="s">
        <v>142</v>
      </c>
      <c r="W497" s="170" t="s">
        <v>143</v>
      </c>
      <c r="X497" s="170" t="s">
        <v>144</v>
      </c>
      <c r="Y497" s="170" t="s">
        <v>145</v>
      </c>
    </row>
    <row r="498" spans="1:27" s="110" customFormat="1" ht="11.25" customHeight="1" x14ac:dyDescent="0.2">
      <c r="A498" s="174"/>
      <c r="B498" s="182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  <c r="N498" s="184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</row>
    <row r="499" spans="1:27" ht="15.75" customHeight="1" x14ac:dyDescent="0.2">
      <c r="A499" s="77">
        <f>A462</f>
        <v>43160</v>
      </c>
      <c r="B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1637.71</v>
      </c>
      <c r="C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1475.8799999999999</v>
      </c>
      <c r="D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1461.35</v>
      </c>
      <c r="E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1457.06</v>
      </c>
      <c r="F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1464.25</v>
      </c>
      <c r="G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1496.46</v>
      </c>
      <c r="H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1605.0500000000002</v>
      </c>
      <c r="I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1747.9500000000003</v>
      </c>
      <c r="J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1528.81</v>
      </c>
      <c r="K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1720.6800000000003</v>
      </c>
      <c r="L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1764.87</v>
      </c>
      <c r="M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1794.3899999999999</v>
      </c>
      <c r="N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1782.0300000000002</v>
      </c>
      <c r="O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1781.6799999999998</v>
      </c>
      <c r="P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1799.3200000000002</v>
      </c>
      <c r="Q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1785.35</v>
      </c>
      <c r="R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1785.87</v>
      </c>
      <c r="S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1730.42</v>
      </c>
      <c r="T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1699.5900000000001</v>
      </c>
      <c r="U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1709.2000000000003</v>
      </c>
      <c r="V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1655.96</v>
      </c>
      <c r="W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1557.26</v>
      </c>
      <c r="X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1891.2199999999998</v>
      </c>
      <c r="Y499" s="104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1715.3000000000002</v>
      </c>
      <c r="AA499" s="78"/>
    </row>
    <row r="500" spans="1:27" x14ac:dyDescent="0.2">
      <c r="A500" s="77">
        <f>A499+1</f>
        <v>43161</v>
      </c>
      <c r="B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1603.67</v>
      </c>
      <c r="C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1504.44</v>
      </c>
      <c r="D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1469.77</v>
      </c>
      <c r="E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1457.96</v>
      </c>
      <c r="F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1465.33</v>
      </c>
      <c r="G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1468.17</v>
      </c>
      <c r="H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1569.8899999999999</v>
      </c>
      <c r="I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1676.98</v>
      </c>
      <c r="J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1516.1</v>
      </c>
      <c r="K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1630.6599999999999</v>
      </c>
      <c r="L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1686.83</v>
      </c>
      <c r="M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1663.08</v>
      </c>
      <c r="N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1618.5700000000002</v>
      </c>
      <c r="O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1618.02</v>
      </c>
      <c r="P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1618.27</v>
      </c>
      <c r="Q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1618.38</v>
      </c>
      <c r="R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1618.3400000000001</v>
      </c>
      <c r="S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1643.0100000000002</v>
      </c>
      <c r="T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1666.4300000000003</v>
      </c>
      <c r="U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1685.85</v>
      </c>
      <c r="V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1644.0700000000002</v>
      </c>
      <c r="W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1571.6799999999998</v>
      </c>
      <c r="X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1828.63</v>
      </c>
      <c r="Y500" s="104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1724.62</v>
      </c>
    </row>
    <row r="501" spans="1:27" x14ac:dyDescent="0.2">
      <c r="A501" s="77">
        <f t="shared" ref="A501:A529" si="15">A500+1</f>
        <v>43162</v>
      </c>
      <c r="B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1596.58</v>
      </c>
      <c r="C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1502.09</v>
      </c>
      <c r="D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1504.86</v>
      </c>
      <c r="E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1504.6</v>
      </c>
      <c r="F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1505.1</v>
      </c>
      <c r="G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1506.31</v>
      </c>
      <c r="H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1498.4499999999998</v>
      </c>
      <c r="I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1514.31</v>
      </c>
      <c r="J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1542.87</v>
      </c>
      <c r="K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1500.94</v>
      </c>
      <c r="L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1536.1299999999999</v>
      </c>
      <c r="M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1536.1</v>
      </c>
      <c r="N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1482.71</v>
      </c>
      <c r="O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1494.82</v>
      </c>
      <c r="P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1515.57</v>
      </c>
      <c r="Q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1515.7199999999998</v>
      </c>
      <c r="R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1500.8799999999999</v>
      </c>
      <c r="S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1580.5</v>
      </c>
      <c r="T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1561.23</v>
      </c>
      <c r="U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1564.24</v>
      </c>
      <c r="V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1518.74</v>
      </c>
      <c r="W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1558.54</v>
      </c>
      <c r="X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1792.65</v>
      </c>
      <c r="Y501" s="104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1692.0100000000002</v>
      </c>
    </row>
    <row r="502" spans="1:27" x14ac:dyDescent="0.2">
      <c r="A502" s="77">
        <f t="shared" si="15"/>
        <v>43163</v>
      </c>
      <c r="B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1548.69</v>
      </c>
      <c r="C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1495.2399999999998</v>
      </c>
      <c r="D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1493.94</v>
      </c>
      <c r="E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1491.1399999999999</v>
      </c>
      <c r="F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1492.12</v>
      </c>
      <c r="G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1492.87</v>
      </c>
      <c r="H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1536.8799999999999</v>
      </c>
      <c r="I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1511.1</v>
      </c>
      <c r="J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1590.83</v>
      </c>
      <c r="K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1502.97</v>
      </c>
      <c r="L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1494.6599999999999</v>
      </c>
      <c r="M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1505.01</v>
      </c>
      <c r="N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1505.06</v>
      </c>
      <c r="O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1503.82</v>
      </c>
      <c r="P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1505.3899999999999</v>
      </c>
      <c r="Q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1503.99</v>
      </c>
      <c r="R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1503.83</v>
      </c>
      <c r="S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1597.8899999999999</v>
      </c>
      <c r="T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1541.88</v>
      </c>
      <c r="U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1545</v>
      </c>
      <c r="V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1506.47</v>
      </c>
      <c r="W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1559.53</v>
      </c>
      <c r="X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1775.54</v>
      </c>
      <c r="Y502" s="104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1649.9099999999999</v>
      </c>
    </row>
    <row r="503" spans="1:27" x14ac:dyDescent="0.2">
      <c r="A503" s="77">
        <f t="shared" si="15"/>
        <v>43164</v>
      </c>
      <c r="B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1607.5300000000002</v>
      </c>
      <c r="C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1475.79</v>
      </c>
      <c r="D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1474.55</v>
      </c>
      <c r="E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1471.7</v>
      </c>
      <c r="F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1467.9499999999998</v>
      </c>
      <c r="G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1489.7199999999998</v>
      </c>
      <c r="H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1586.7800000000002</v>
      </c>
      <c r="I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1692.4500000000003</v>
      </c>
      <c r="J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1486.8200000000002</v>
      </c>
      <c r="K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1684.65</v>
      </c>
      <c r="L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1754.7200000000003</v>
      </c>
      <c r="M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1681.2600000000002</v>
      </c>
      <c r="N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1662.3899999999999</v>
      </c>
      <c r="O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1662.0300000000002</v>
      </c>
      <c r="P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1662.5500000000002</v>
      </c>
      <c r="Q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1662.4700000000003</v>
      </c>
      <c r="R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1661.8200000000002</v>
      </c>
      <c r="S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1727.1999999999998</v>
      </c>
      <c r="T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1681.1799999999998</v>
      </c>
      <c r="U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1769.2400000000002</v>
      </c>
      <c r="V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1725.6799999999998</v>
      </c>
      <c r="W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1647.6100000000001</v>
      </c>
      <c r="X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1870.02</v>
      </c>
      <c r="Y503" s="104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1770.7400000000002</v>
      </c>
    </row>
    <row r="504" spans="1:27" x14ac:dyDescent="0.2">
      <c r="A504" s="77">
        <f t="shared" si="15"/>
        <v>43165</v>
      </c>
      <c r="B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1625.6600000000003</v>
      </c>
      <c r="C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1523.6999999999998</v>
      </c>
      <c r="D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1466.21</v>
      </c>
      <c r="E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1465.1</v>
      </c>
      <c r="F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1464.03</v>
      </c>
      <c r="G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1473.8</v>
      </c>
      <c r="H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1583.57</v>
      </c>
      <c r="I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1672.9499999999998</v>
      </c>
      <c r="J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1482.59</v>
      </c>
      <c r="K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1621.48</v>
      </c>
      <c r="L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1675.4500000000003</v>
      </c>
      <c r="M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1667.3000000000002</v>
      </c>
      <c r="N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1633.35</v>
      </c>
      <c r="O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1632.17</v>
      </c>
      <c r="P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1635.4099999999999</v>
      </c>
      <c r="Q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1636.25</v>
      </c>
      <c r="R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1660.2400000000002</v>
      </c>
      <c r="S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1693.1100000000001</v>
      </c>
      <c r="T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1648.3899999999999</v>
      </c>
      <c r="U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1700.9100000000003</v>
      </c>
      <c r="V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1666.88</v>
      </c>
      <c r="W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1619.3899999999999</v>
      </c>
      <c r="X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1822.9900000000002</v>
      </c>
      <c r="Y504" s="104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1729.7800000000002</v>
      </c>
    </row>
    <row r="505" spans="1:27" x14ac:dyDescent="0.2">
      <c r="A505" s="77">
        <f t="shared" si="15"/>
        <v>43166</v>
      </c>
      <c r="B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1573.53</v>
      </c>
      <c r="C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1469.24</v>
      </c>
      <c r="D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1466.82</v>
      </c>
      <c r="E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1462.06</v>
      </c>
      <c r="F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1463.4099999999999</v>
      </c>
      <c r="G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1466.86</v>
      </c>
      <c r="H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1547.27</v>
      </c>
      <c r="I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1588.5500000000002</v>
      </c>
      <c r="J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1482.61</v>
      </c>
      <c r="K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1582.01</v>
      </c>
      <c r="L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1675.46</v>
      </c>
      <c r="M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1664.65</v>
      </c>
      <c r="N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1618.9900000000002</v>
      </c>
      <c r="O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1586.63</v>
      </c>
      <c r="P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1587.9</v>
      </c>
      <c r="Q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1556.13</v>
      </c>
      <c r="R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1548.9</v>
      </c>
      <c r="S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1615.9</v>
      </c>
      <c r="T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1658.4700000000003</v>
      </c>
      <c r="U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1701.62</v>
      </c>
      <c r="V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1638.9299999999998</v>
      </c>
      <c r="W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1562.4099999999999</v>
      </c>
      <c r="X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1800.6599999999999</v>
      </c>
      <c r="Y505" s="104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1712.8000000000002</v>
      </c>
    </row>
    <row r="506" spans="1:27" x14ac:dyDescent="0.2">
      <c r="A506" s="77">
        <f t="shared" si="15"/>
        <v>43167</v>
      </c>
      <c r="B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1576.46</v>
      </c>
      <c r="C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1502.21</v>
      </c>
      <c r="D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1473.52</v>
      </c>
      <c r="E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1472.1100000000001</v>
      </c>
      <c r="F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1473.1299999999999</v>
      </c>
      <c r="G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1474.51</v>
      </c>
      <c r="H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1505.34</v>
      </c>
      <c r="I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1539.98</v>
      </c>
      <c r="J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1491.84</v>
      </c>
      <c r="K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1491.84</v>
      </c>
      <c r="L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1479.03</v>
      </c>
      <c r="M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1480.08</v>
      </c>
      <c r="N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1479.81</v>
      </c>
      <c r="O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1479.84</v>
      </c>
      <c r="P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1479.8999999999999</v>
      </c>
      <c r="Q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1480.1999999999998</v>
      </c>
      <c r="R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1482.9299999999998</v>
      </c>
      <c r="S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1570.51</v>
      </c>
      <c r="T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1622.56</v>
      </c>
      <c r="U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1717.85</v>
      </c>
      <c r="V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1642.1100000000001</v>
      </c>
      <c r="W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1505.8899999999999</v>
      </c>
      <c r="X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1762.2800000000002</v>
      </c>
      <c r="Y506" s="104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1680.8600000000001</v>
      </c>
    </row>
    <row r="507" spans="1:27" x14ac:dyDescent="0.2">
      <c r="A507" s="77">
        <f t="shared" si="15"/>
        <v>43168</v>
      </c>
      <c r="B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1575.5</v>
      </c>
      <c r="C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1523.3</v>
      </c>
      <c r="D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1471.37</v>
      </c>
      <c r="E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1470.15</v>
      </c>
      <c r="F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1471.09</v>
      </c>
      <c r="G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1484.17</v>
      </c>
      <c r="H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1526.8</v>
      </c>
      <c r="I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1562.97</v>
      </c>
      <c r="J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1478.96</v>
      </c>
      <c r="K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1591.12</v>
      </c>
      <c r="L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1632.67</v>
      </c>
      <c r="M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1619.3400000000001</v>
      </c>
      <c r="N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1605.85</v>
      </c>
      <c r="O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1576.71</v>
      </c>
      <c r="P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1546.4099999999999</v>
      </c>
      <c r="Q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1546.47</v>
      </c>
      <c r="R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1531.32</v>
      </c>
      <c r="S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1614.94</v>
      </c>
      <c r="T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1606.25</v>
      </c>
      <c r="U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1684.5100000000002</v>
      </c>
      <c r="V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1591.1</v>
      </c>
      <c r="W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1508.37</v>
      </c>
      <c r="X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1829.8899999999999</v>
      </c>
      <c r="Y507" s="104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1692.3000000000002</v>
      </c>
    </row>
    <row r="508" spans="1:27" x14ac:dyDescent="0.2">
      <c r="A508" s="77">
        <f t="shared" si="15"/>
        <v>43169</v>
      </c>
      <c r="B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1575</v>
      </c>
      <c r="C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1501.76</v>
      </c>
      <c r="D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1463.8</v>
      </c>
      <c r="E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1463.27</v>
      </c>
      <c r="F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1464.1299999999999</v>
      </c>
      <c r="G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1471.6399999999999</v>
      </c>
      <c r="H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1501.35</v>
      </c>
      <c r="I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1563.1799999999998</v>
      </c>
      <c r="J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1479.4499999999998</v>
      </c>
      <c r="K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1593.35</v>
      </c>
      <c r="L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1639.5700000000002</v>
      </c>
      <c r="M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1622.96</v>
      </c>
      <c r="N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1611.0300000000002</v>
      </c>
      <c r="O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1581.27</v>
      </c>
      <c r="P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1551.84</v>
      </c>
      <c r="Q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1551.18</v>
      </c>
      <c r="R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1532.33</v>
      </c>
      <c r="S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1608.0700000000002</v>
      </c>
      <c r="T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1603.2400000000002</v>
      </c>
      <c r="U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1685.58</v>
      </c>
      <c r="V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1592.0300000000002</v>
      </c>
      <c r="W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1507.4</v>
      </c>
      <c r="X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1819.19</v>
      </c>
      <c r="Y508" s="104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1716.4899999999998</v>
      </c>
    </row>
    <row r="509" spans="1:27" x14ac:dyDescent="0.2">
      <c r="A509" s="77">
        <f t="shared" si="15"/>
        <v>43170</v>
      </c>
      <c r="B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1546.12</v>
      </c>
      <c r="C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1509.28</v>
      </c>
      <c r="D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1471.05</v>
      </c>
      <c r="E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1474.56</v>
      </c>
      <c r="F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1475.27</v>
      </c>
      <c r="G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1476.6100000000001</v>
      </c>
      <c r="H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1496.67</v>
      </c>
      <c r="I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1487.94</v>
      </c>
      <c r="J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1491.5</v>
      </c>
      <c r="K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1492.59</v>
      </c>
      <c r="L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1479.11</v>
      </c>
      <c r="M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1479.3899999999999</v>
      </c>
      <c r="N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1512.1799999999998</v>
      </c>
      <c r="O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1497.08</v>
      </c>
      <c r="P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1479.8999999999999</v>
      </c>
      <c r="Q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1480.12</v>
      </c>
      <c r="R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1497</v>
      </c>
      <c r="S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1567.04</v>
      </c>
      <c r="T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1597.4900000000002</v>
      </c>
      <c r="U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1640.35</v>
      </c>
      <c r="V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1585.9099999999999</v>
      </c>
      <c r="W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1504.85</v>
      </c>
      <c r="X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1783.33</v>
      </c>
      <c r="Y509" s="104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1692.6</v>
      </c>
    </row>
    <row r="510" spans="1:27" x14ac:dyDescent="0.2">
      <c r="A510" s="77">
        <f t="shared" si="15"/>
        <v>43171</v>
      </c>
      <c r="B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1568.97</v>
      </c>
      <c r="C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1467.3</v>
      </c>
      <c r="D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1474.33</v>
      </c>
      <c r="E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1472.33</v>
      </c>
      <c r="F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1472.07</v>
      </c>
      <c r="G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1474.9899999999998</v>
      </c>
      <c r="H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1563.65</v>
      </c>
      <c r="I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1670.87</v>
      </c>
      <c r="J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1481.3899999999999</v>
      </c>
      <c r="K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1544.32</v>
      </c>
      <c r="L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1561.9299999999998</v>
      </c>
      <c r="M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1541.0700000000002</v>
      </c>
      <c r="N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1541.8400000000001</v>
      </c>
      <c r="O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1479.47</v>
      </c>
      <c r="P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1482.8</v>
      </c>
      <c r="Q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1482.54</v>
      </c>
      <c r="R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1482.29</v>
      </c>
      <c r="S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1545.6599999999999</v>
      </c>
      <c r="T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1569.82</v>
      </c>
      <c r="U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1656.56</v>
      </c>
      <c r="V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1611.8400000000001</v>
      </c>
      <c r="W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1534.94</v>
      </c>
      <c r="X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1806.69</v>
      </c>
      <c r="Y510" s="104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1692.85</v>
      </c>
    </row>
    <row r="511" spans="1:27" x14ac:dyDescent="0.2">
      <c r="A511" s="77">
        <f t="shared" si="15"/>
        <v>43172</v>
      </c>
      <c r="B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1556.4299999999998</v>
      </c>
      <c r="C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1462.49</v>
      </c>
      <c r="D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1460.02</v>
      </c>
      <c r="E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1459.03</v>
      </c>
      <c r="F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1458.33</v>
      </c>
      <c r="G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1469.19</v>
      </c>
      <c r="H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1487.06</v>
      </c>
      <c r="I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1587.77</v>
      </c>
      <c r="J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1491.33</v>
      </c>
      <c r="K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1529.08</v>
      </c>
      <c r="L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1564.48</v>
      </c>
      <c r="M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1545.4899999999998</v>
      </c>
      <c r="N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1540.06</v>
      </c>
      <c r="O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1479.95</v>
      </c>
      <c r="P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1478.62</v>
      </c>
      <c r="Q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1478.53</v>
      </c>
      <c r="R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1478.8</v>
      </c>
      <c r="S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1544.62</v>
      </c>
      <c r="T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1530.75</v>
      </c>
      <c r="U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1601.0700000000002</v>
      </c>
      <c r="V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1580.6</v>
      </c>
      <c r="W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1494.09</v>
      </c>
      <c r="X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1755.8200000000002</v>
      </c>
      <c r="Y511" s="104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1668.4</v>
      </c>
    </row>
    <row r="512" spans="1:27" x14ac:dyDescent="0.2">
      <c r="A512" s="77">
        <f t="shared" si="15"/>
        <v>43173</v>
      </c>
      <c r="B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1557.91</v>
      </c>
      <c r="C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1480.12</v>
      </c>
      <c r="D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1462.04</v>
      </c>
      <c r="E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1461.06</v>
      </c>
      <c r="F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1457.75</v>
      </c>
      <c r="G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1460.22</v>
      </c>
      <c r="H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1517.3600000000001</v>
      </c>
      <c r="I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1653.4700000000003</v>
      </c>
      <c r="J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1477.69</v>
      </c>
      <c r="K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1533.13</v>
      </c>
      <c r="L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1500.4299999999998</v>
      </c>
      <c r="M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1492.23</v>
      </c>
      <c r="N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1480.03</v>
      </c>
      <c r="O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1479.17</v>
      </c>
      <c r="P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1476.6100000000001</v>
      </c>
      <c r="Q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1527.3899999999999</v>
      </c>
      <c r="R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1563.6599999999999</v>
      </c>
      <c r="S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</v>
      </c>
      <c r="T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1583.1599999999999</v>
      </c>
      <c r="U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1636.92</v>
      </c>
      <c r="V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1618.7400000000002</v>
      </c>
      <c r="W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1543.1799999999998</v>
      </c>
      <c r="X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1773.7600000000002</v>
      </c>
      <c r="Y512" s="104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1670.2400000000002</v>
      </c>
    </row>
    <row r="513" spans="1:25" x14ac:dyDescent="0.2">
      <c r="A513" s="77">
        <f t="shared" si="15"/>
        <v>43174</v>
      </c>
      <c r="B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1561.3999999999999</v>
      </c>
      <c r="C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1470.65</v>
      </c>
      <c r="D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1461.52</v>
      </c>
      <c r="E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1459.45</v>
      </c>
      <c r="F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1459.9499999999998</v>
      </c>
      <c r="G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1463.58</v>
      </c>
      <c r="H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1545.81</v>
      </c>
      <c r="I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1695.62</v>
      </c>
      <c r="J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1514</v>
      </c>
      <c r="K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1629.56</v>
      </c>
      <c r="L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1684.65</v>
      </c>
      <c r="M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1696.5100000000002</v>
      </c>
      <c r="N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1648.44</v>
      </c>
      <c r="O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1634.3400000000001</v>
      </c>
      <c r="P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1635.8400000000001</v>
      </c>
      <c r="Q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1629.02</v>
      </c>
      <c r="R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1628.8400000000001</v>
      </c>
      <c r="S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1669.83</v>
      </c>
      <c r="T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1653.71</v>
      </c>
      <c r="U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1714.9299999999998</v>
      </c>
      <c r="V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1666.9299999999998</v>
      </c>
      <c r="W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1572.3400000000001</v>
      </c>
      <c r="X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1786.62</v>
      </c>
      <c r="Y513" s="104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1681.33</v>
      </c>
    </row>
    <row r="514" spans="1:25" x14ac:dyDescent="0.2">
      <c r="A514" s="77">
        <f t="shared" si="15"/>
        <v>43175</v>
      </c>
      <c r="B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1578.12</v>
      </c>
      <c r="C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1496.99</v>
      </c>
      <c r="D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1461.1999999999998</v>
      </c>
      <c r="E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1460.8799999999999</v>
      </c>
      <c r="F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1460.27</v>
      </c>
      <c r="G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1464.4</v>
      </c>
      <c r="H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1574.3600000000001</v>
      </c>
      <c r="I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1729.12</v>
      </c>
      <c r="J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1528.9499999999998</v>
      </c>
      <c r="K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1643.38</v>
      </c>
      <c r="L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1690.0700000000002</v>
      </c>
      <c r="M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1692.5300000000002</v>
      </c>
      <c r="N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1670.94</v>
      </c>
      <c r="O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1656.73</v>
      </c>
      <c r="P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1644.48</v>
      </c>
      <c r="Q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1649.1999999999998</v>
      </c>
      <c r="R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1661.08</v>
      </c>
      <c r="S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1687.0900000000001</v>
      </c>
      <c r="T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1656.83</v>
      </c>
      <c r="U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1713.6</v>
      </c>
      <c r="V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1672.63</v>
      </c>
      <c r="W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1581.11</v>
      </c>
      <c r="X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1806.71</v>
      </c>
      <c r="Y514" s="104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1665.35</v>
      </c>
    </row>
    <row r="515" spans="1:25" x14ac:dyDescent="0.2">
      <c r="A515" s="77">
        <f t="shared" si="15"/>
        <v>43176</v>
      </c>
      <c r="B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1517.02</v>
      </c>
      <c r="C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1474.87</v>
      </c>
      <c r="D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1466.1399999999999</v>
      </c>
      <c r="E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1465.21</v>
      </c>
      <c r="F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1459.23</v>
      </c>
      <c r="G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1460.3899999999999</v>
      </c>
      <c r="H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1490.4</v>
      </c>
      <c r="I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1549.87</v>
      </c>
      <c r="J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1472.37</v>
      </c>
      <c r="K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1475.9099999999999</v>
      </c>
      <c r="L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1528.8600000000001</v>
      </c>
      <c r="M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1528.6599999999999</v>
      </c>
      <c r="N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1497.1999999999998</v>
      </c>
      <c r="O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1476.9099999999999</v>
      </c>
      <c r="P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1474.07</v>
      </c>
      <c r="Q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1474.47</v>
      </c>
      <c r="R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1474.98</v>
      </c>
      <c r="S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1475.7199999999998</v>
      </c>
      <c r="T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1478.8</v>
      </c>
      <c r="U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1631.9099999999999</v>
      </c>
      <c r="V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1588.85</v>
      </c>
      <c r="W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1500.62</v>
      </c>
      <c r="X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1692.12</v>
      </c>
      <c r="Y515" s="104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1561.7199999999998</v>
      </c>
    </row>
    <row r="516" spans="1:25" x14ac:dyDescent="0.2">
      <c r="A516" s="77">
        <f t="shared" si="15"/>
        <v>43177</v>
      </c>
      <c r="B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1478</v>
      </c>
      <c r="C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1476.57</v>
      </c>
      <c r="D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1473.77</v>
      </c>
      <c r="E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1472.63</v>
      </c>
      <c r="F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1471.92</v>
      </c>
      <c r="G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1473.3600000000001</v>
      </c>
      <c r="H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1489.1799999999998</v>
      </c>
      <c r="I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1494.1299999999999</v>
      </c>
      <c r="J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1553.3</v>
      </c>
      <c r="K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1482.88</v>
      </c>
      <c r="L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1484.35</v>
      </c>
      <c r="M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1485.04</v>
      </c>
      <c r="N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1485.3</v>
      </c>
      <c r="O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1485.52</v>
      </c>
      <c r="P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1484.48</v>
      </c>
      <c r="Q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1484.75</v>
      </c>
      <c r="R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1484.3</v>
      </c>
      <c r="S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1486.53</v>
      </c>
      <c r="T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1498.4099999999999</v>
      </c>
      <c r="U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1509.96</v>
      </c>
      <c r="V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1506.6</v>
      </c>
      <c r="W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1513.7199999999998</v>
      </c>
      <c r="X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1625.29</v>
      </c>
      <c r="Y516" s="104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1531.9699999999998</v>
      </c>
    </row>
    <row r="517" spans="1:25" x14ac:dyDescent="0.2">
      <c r="A517" s="77">
        <f t="shared" si="15"/>
        <v>43178</v>
      </c>
      <c r="B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1468.53</v>
      </c>
      <c r="C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1473.1499999999999</v>
      </c>
      <c r="D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1471.57</v>
      </c>
      <c r="E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1471.24</v>
      </c>
      <c r="F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1471.42</v>
      </c>
      <c r="G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1472.32</v>
      </c>
      <c r="H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1491.71</v>
      </c>
      <c r="I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1520.32</v>
      </c>
      <c r="J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1488.2</v>
      </c>
      <c r="K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1477.22</v>
      </c>
      <c r="L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1477.98</v>
      </c>
      <c r="M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1477.71</v>
      </c>
      <c r="N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1476.52</v>
      </c>
      <c r="O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1478.06</v>
      </c>
      <c r="P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1476.8899999999999</v>
      </c>
      <c r="Q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1477.1599999999999</v>
      </c>
      <c r="R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1477.17</v>
      </c>
      <c r="S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1481.18</v>
      </c>
      <c r="T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1485.6999999999998</v>
      </c>
      <c r="U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1492.6599999999999</v>
      </c>
      <c r="V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1502.1299999999999</v>
      </c>
      <c r="W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1500.94</v>
      </c>
      <c r="X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1637.98</v>
      </c>
      <c r="Y517" s="104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1514.1399999999999</v>
      </c>
    </row>
    <row r="518" spans="1:25" x14ac:dyDescent="0.2">
      <c r="A518" s="77">
        <f t="shared" si="15"/>
        <v>43179</v>
      </c>
      <c r="B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1471.1499999999999</v>
      </c>
      <c r="C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1473.1499999999999</v>
      </c>
      <c r="D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1471.37</v>
      </c>
      <c r="E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1471.08</v>
      </c>
      <c r="F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1470.6100000000001</v>
      </c>
      <c r="G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1472.23</v>
      </c>
      <c r="H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1489.6</v>
      </c>
      <c r="I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1520.32</v>
      </c>
      <c r="J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1491.06</v>
      </c>
      <c r="K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1478.96</v>
      </c>
      <c r="L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1478.67</v>
      </c>
      <c r="M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1478.21</v>
      </c>
      <c r="N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1478.2199999999998</v>
      </c>
      <c r="O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1479.79</v>
      </c>
      <c r="P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1478.54</v>
      </c>
      <c r="Q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1478.8600000000001</v>
      </c>
      <c r="R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1478.79</v>
      </c>
      <c r="S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1479.38</v>
      </c>
      <c r="T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1487.7199999999998</v>
      </c>
      <c r="U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1492.1</v>
      </c>
      <c r="V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1490.97</v>
      </c>
      <c r="W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1497.55</v>
      </c>
      <c r="X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1653.56</v>
      </c>
      <c r="Y518" s="104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1518.1100000000001</v>
      </c>
    </row>
    <row r="519" spans="1:25" x14ac:dyDescent="0.2">
      <c r="A519" s="77">
        <f t="shared" si="15"/>
        <v>43180</v>
      </c>
      <c r="B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1487.85</v>
      </c>
      <c r="C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1471.38</v>
      </c>
      <c r="D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1470.6100000000001</v>
      </c>
      <c r="E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1470.3899999999999</v>
      </c>
      <c r="F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1471.26</v>
      </c>
      <c r="G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1472.23</v>
      </c>
      <c r="H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1486.8400000000001</v>
      </c>
      <c r="I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1585.9099999999999</v>
      </c>
      <c r="J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1491.3799999999999</v>
      </c>
      <c r="K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1594.23</v>
      </c>
      <c r="L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1594.1399999999999</v>
      </c>
      <c r="M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1606.87</v>
      </c>
      <c r="N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1572.23</v>
      </c>
      <c r="O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1572.1</v>
      </c>
      <c r="P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1571.26</v>
      </c>
      <c r="Q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1557.78</v>
      </c>
      <c r="R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1546.06</v>
      </c>
      <c r="S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1567.07</v>
      </c>
      <c r="T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1510.9899999999998</v>
      </c>
      <c r="U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1582.81</v>
      </c>
      <c r="V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1563.9499999999998</v>
      </c>
      <c r="W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1523.1</v>
      </c>
      <c r="X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1756.4299999999998</v>
      </c>
      <c r="Y519" s="104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1537.9299999999998</v>
      </c>
    </row>
    <row r="520" spans="1:25" x14ac:dyDescent="0.2">
      <c r="A520" s="77">
        <f t="shared" si="15"/>
        <v>43181</v>
      </c>
      <c r="B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1476.8</v>
      </c>
      <c r="C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1492.76</v>
      </c>
      <c r="D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1477.18</v>
      </c>
      <c r="E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1530.8899999999999</v>
      </c>
      <c r="F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1523.97</v>
      </c>
      <c r="G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1473.3600000000001</v>
      </c>
      <c r="H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1490.3</v>
      </c>
      <c r="I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1486.13</v>
      </c>
      <c r="J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1527.98</v>
      </c>
      <c r="K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1481.56</v>
      </c>
      <c r="L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1503.46</v>
      </c>
      <c r="M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1485.9</v>
      </c>
      <c r="N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1495.57</v>
      </c>
      <c r="O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1495.19</v>
      </c>
      <c r="P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1494.78</v>
      </c>
      <c r="Q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1495.1999999999998</v>
      </c>
      <c r="R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1490.65</v>
      </c>
      <c r="S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1499.83</v>
      </c>
      <c r="T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1522.08</v>
      </c>
      <c r="U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1519.21</v>
      </c>
      <c r="V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1514.56</v>
      </c>
      <c r="W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1521.98</v>
      </c>
      <c r="X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1678.02</v>
      </c>
      <c r="Y520" s="104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1528.59</v>
      </c>
    </row>
    <row r="521" spans="1:25" x14ac:dyDescent="0.2">
      <c r="A521" s="77">
        <f t="shared" si="15"/>
        <v>43182</v>
      </c>
      <c r="B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1483.62</v>
      </c>
      <c r="C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1476.31</v>
      </c>
      <c r="D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1495.32</v>
      </c>
      <c r="E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1507.04</v>
      </c>
      <c r="F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1500.19</v>
      </c>
      <c r="G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1484.1399999999999</v>
      </c>
      <c r="H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1486.01</v>
      </c>
      <c r="I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1476.19</v>
      </c>
      <c r="J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1491.27</v>
      </c>
      <c r="K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1492.58</v>
      </c>
      <c r="L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1492.8799999999999</v>
      </c>
      <c r="M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1493.13</v>
      </c>
      <c r="N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1492.65</v>
      </c>
      <c r="O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1492.4099999999999</v>
      </c>
      <c r="P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1490.79</v>
      </c>
      <c r="Q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1490.74</v>
      </c>
      <c r="R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1490.92</v>
      </c>
      <c r="S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1498.04</v>
      </c>
      <c r="T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1502.97</v>
      </c>
      <c r="U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1594.3000000000002</v>
      </c>
      <c r="V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1531.9099999999999</v>
      </c>
      <c r="W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1527.55</v>
      </c>
      <c r="X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1628.0500000000002</v>
      </c>
      <c r="Y521" s="104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1567.72</v>
      </c>
    </row>
    <row r="522" spans="1:25" x14ac:dyDescent="0.2">
      <c r="A522" s="77">
        <f t="shared" si="15"/>
        <v>43183</v>
      </c>
      <c r="B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1512.3</v>
      </c>
      <c r="C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1522.4899999999998</v>
      </c>
      <c r="D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1536.01</v>
      </c>
      <c r="E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1549.12</v>
      </c>
      <c r="F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1534.25</v>
      </c>
      <c r="G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1516.79</v>
      </c>
      <c r="H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1513.02</v>
      </c>
      <c r="I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1461.54</v>
      </c>
      <c r="J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1482.98</v>
      </c>
      <c r="K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1487.04</v>
      </c>
      <c r="L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1498.79</v>
      </c>
      <c r="M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1481.24</v>
      </c>
      <c r="N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1483.08</v>
      </c>
      <c r="O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1481.99</v>
      </c>
      <c r="P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1481.04</v>
      </c>
      <c r="Q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1481.06</v>
      </c>
      <c r="R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1482.12</v>
      </c>
      <c r="S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1489.3999999999999</v>
      </c>
      <c r="T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1603.6399999999999</v>
      </c>
      <c r="U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1533.84</v>
      </c>
      <c r="V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1528.38</v>
      </c>
      <c r="W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1514.71</v>
      </c>
      <c r="X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1677.1100000000001</v>
      </c>
      <c r="Y522" s="104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1533.1599999999999</v>
      </c>
    </row>
    <row r="523" spans="1:25" x14ac:dyDescent="0.2">
      <c r="A523" s="77">
        <f t="shared" si="15"/>
        <v>43184</v>
      </c>
      <c r="B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1478.46</v>
      </c>
      <c r="C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1530.38</v>
      </c>
      <c r="D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1542.5900000000001</v>
      </c>
      <c r="E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1556.4899999999998</v>
      </c>
      <c r="F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1557.2</v>
      </c>
      <c r="G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1517.69</v>
      </c>
      <c r="H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1538.95</v>
      </c>
      <c r="I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1486.34</v>
      </c>
      <c r="J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1550.07</v>
      </c>
      <c r="K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1485.27</v>
      </c>
      <c r="L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1489.08</v>
      </c>
      <c r="M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1485</v>
      </c>
      <c r="N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1519.23</v>
      </c>
      <c r="O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1515.6999999999998</v>
      </c>
      <c r="P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1535.92</v>
      </c>
      <c r="Q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1551.19</v>
      </c>
      <c r="R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1553.08</v>
      </c>
      <c r="S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1562.1799999999998</v>
      </c>
      <c r="T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1546.55</v>
      </c>
      <c r="U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1525.6</v>
      </c>
      <c r="V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1528.38</v>
      </c>
      <c r="W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1519.56</v>
      </c>
      <c r="X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1655.38</v>
      </c>
      <c r="Y523" s="104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1573.4499999999998</v>
      </c>
    </row>
    <row r="524" spans="1:25" x14ac:dyDescent="0.2">
      <c r="A524" s="77">
        <f t="shared" si="15"/>
        <v>43185</v>
      </c>
      <c r="B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1494.4499999999998</v>
      </c>
      <c r="C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1525.8</v>
      </c>
      <c r="D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1545.3</v>
      </c>
      <c r="E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1559.6100000000001</v>
      </c>
      <c r="F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1559.65</v>
      </c>
      <c r="G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1517.8</v>
      </c>
      <c r="H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1527.6799999999998</v>
      </c>
      <c r="I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1505.03</v>
      </c>
      <c r="J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1507.72</v>
      </c>
      <c r="K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1498.95</v>
      </c>
      <c r="L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1495.72</v>
      </c>
      <c r="M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1494.38</v>
      </c>
      <c r="N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1493.9899999999998</v>
      </c>
      <c r="O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1491.12</v>
      </c>
      <c r="P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1491.1399999999999</v>
      </c>
      <c r="Q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1490.73</v>
      </c>
      <c r="R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1482.48</v>
      </c>
      <c r="S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1486</v>
      </c>
      <c r="T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1509.02</v>
      </c>
      <c r="U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1515.83</v>
      </c>
      <c r="V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1513.1599999999999</v>
      </c>
      <c r="W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1509.68</v>
      </c>
      <c r="X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1578.44</v>
      </c>
      <c r="Y524" s="104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1507.5</v>
      </c>
    </row>
    <row r="525" spans="1:25" x14ac:dyDescent="0.2">
      <c r="A525" s="77">
        <f t="shared" si="15"/>
        <v>43186</v>
      </c>
      <c r="B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1470.8899999999999</v>
      </c>
      <c r="C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1504.54</v>
      </c>
      <c r="D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1503.71</v>
      </c>
      <c r="E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1503.38</v>
      </c>
      <c r="F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1504.17</v>
      </c>
      <c r="G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1491.1999999999998</v>
      </c>
      <c r="H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1517.6</v>
      </c>
      <c r="I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1494.2</v>
      </c>
      <c r="J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1502.45</v>
      </c>
      <c r="K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1489.55</v>
      </c>
      <c r="L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1489.37</v>
      </c>
      <c r="M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1489.23</v>
      </c>
      <c r="N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1489.02</v>
      </c>
      <c r="O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1487.69</v>
      </c>
      <c r="P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1481.94</v>
      </c>
      <c r="Q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1486.28</v>
      </c>
      <c r="R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1482.4899999999998</v>
      </c>
      <c r="S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1505.29</v>
      </c>
      <c r="T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1513.33</v>
      </c>
      <c r="U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1499.69</v>
      </c>
      <c r="V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1515.67</v>
      </c>
      <c r="W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1513.61</v>
      </c>
      <c r="X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1647.4500000000003</v>
      </c>
      <c r="Y525" s="104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1506.07</v>
      </c>
    </row>
    <row r="526" spans="1:25" x14ac:dyDescent="0.2">
      <c r="A526" s="77">
        <f t="shared" si="15"/>
        <v>43187</v>
      </c>
      <c r="B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1470.86</v>
      </c>
      <c r="C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1490.97</v>
      </c>
      <c r="D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1490.37</v>
      </c>
      <c r="E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1503.88</v>
      </c>
      <c r="F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1490.98</v>
      </c>
      <c r="G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1504.71</v>
      </c>
      <c r="H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1539.55</v>
      </c>
      <c r="I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1496.06</v>
      </c>
      <c r="J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1500.08</v>
      </c>
      <c r="K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1490.78</v>
      </c>
      <c r="L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1490.4099999999999</v>
      </c>
      <c r="M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1489.31</v>
      </c>
      <c r="N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1486.9499999999998</v>
      </c>
      <c r="O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1486.61</v>
      </c>
      <c r="P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1486.35</v>
      </c>
      <c r="Q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1486.55</v>
      </c>
      <c r="R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1482.83</v>
      </c>
      <c r="S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1506.97</v>
      </c>
      <c r="T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1502.87</v>
      </c>
      <c r="U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1507.02</v>
      </c>
      <c r="V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1508</v>
      </c>
      <c r="W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1506.32</v>
      </c>
      <c r="X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1651.4100000000003</v>
      </c>
      <c r="Y526" s="104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1501.28</v>
      </c>
    </row>
    <row r="527" spans="1:25" x14ac:dyDescent="0.2">
      <c r="A527" s="77">
        <f t="shared" si="15"/>
        <v>43188</v>
      </c>
      <c r="B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1470.07</v>
      </c>
      <c r="C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1482.36</v>
      </c>
      <c r="D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1488.66</v>
      </c>
      <c r="E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1488.4699999999998</v>
      </c>
      <c r="F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1488.88</v>
      </c>
      <c r="G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1488.9499999999998</v>
      </c>
      <c r="H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1481.6</v>
      </c>
      <c r="I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1525.1599999999999</v>
      </c>
      <c r="J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1501.4299999999998</v>
      </c>
      <c r="K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1557.26</v>
      </c>
      <c r="L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1584.85</v>
      </c>
      <c r="M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1579.3600000000001</v>
      </c>
      <c r="N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1539.77</v>
      </c>
      <c r="O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1518.92</v>
      </c>
      <c r="P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1518.6399999999999</v>
      </c>
      <c r="Q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1504.4299999999998</v>
      </c>
      <c r="R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1492.82</v>
      </c>
      <c r="S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1500.6399999999999</v>
      </c>
      <c r="T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1497.3799999999999</v>
      </c>
      <c r="U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1482.34</v>
      </c>
      <c r="V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1503.59</v>
      </c>
      <c r="W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1512.25</v>
      </c>
      <c r="X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1669.83</v>
      </c>
      <c r="Y527" s="104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1494.23</v>
      </c>
    </row>
    <row r="528" spans="1:25" x14ac:dyDescent="0.2">
      <c r="A528" s="77">
        <f t="shared" si="15"/>
        <v>43189</v>
      </c>
      <c r="B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1470.6</v>
      </c>
      <c r="C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1482.85</v>
      </c>
      <c r="D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1502.48</v>
      </c>
      <c r="E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1502.21</v>
      </c>
      <c r="F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1489.13</v>
      </c>
      <c r="G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1489.67</v>
      </c>
      <c r="H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1485.04</v>
      </c>
      <c r="I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1506.29</v>
      </c>
      <c r="J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1483.45</v>
      </c>
      <c r="K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1537.61</v>
      </c>
      <c r="L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1552.88</v>
      </c>
      <c r="M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1552.1999999999998</v>
      </c>
      <c r="N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1520.19</v>
      </c>
      <c r="O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1503.68</v>
      </c>
      <c r="P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1503.73</v>
      </c>
      <c r="Q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1492.31</v>
      </c>
      <c r="R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1492.4699999999998</v>
      </c>
      <c r="S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1501.1</v>
      </c>
      <c r="T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1491.72</v>
      </c>
      <c r="U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1481.1</v>
      </c>
      <c r="V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1501.27</v>
      </c>
      <c r="W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1507.46</v>
      </c>
      <c r="X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1717.6399999999999</v>
      </c>
      <c r="Y528" s="134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1600.5700000000002</v>
      </c>
    </row>
    <row r="529" spans="1:27" x14ac:dyDescent="0.2">
      <c r="A529" s="77">
        <f t="shared" si="15"/>
        <v>43190</v>
      </c>
      <c r="B529" s="134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1474.31</v>
      </c>
      <c r="C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1476.01</v>
      </c>
      <c r="D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1502.31</v>
      </c>
      <c r="E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1502.07</v>
      </c>
      <c r="F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1516.3899999999999</v>
      </c>
      <c r="G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1516.71</v>
      </c>
      <c r="H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1492.58</v>
      </c>
      <c r="I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1492.6399999999999</v>
      </c>
      <c r="J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1476.2399999999998</v>
      </c>
      <c r="K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1477.3200000000002</v>
      </c>
      <c r="L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1465.06</v>
      </c>
      <c r="M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1475.61</v>
      </c>
      <c r="N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1477.62</v>
      </c>
      <c r="O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1477.42</v>
      </c>
      <c r="P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1476.58</v>
      </c>
      <c r="Q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1462.84</v>
      </c>
      <c r="R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1493.01</v>
      </c>
      <c r="S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1519.23</v>
      </c>
      <c r="T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1508.48</v>
      </c>
      <c r="U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1482.9299999999998</v>
      </c>
      <c r="V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1497.1599999999999</v>
      </c>
      <c r="W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1502.8899999999999</v>
      </c>
      <c r="X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1728.8400000000001</v>
      </c>
      <c r="Y529" s="142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1626.5900000000001</v>
      </c>
    </row>
    <row r="530" spans="1:27" ht="12.75" customHeight="1" x14ac:dyDescent="0.25">
      <c r="A530" s="91"/>
      <c r="C530" s="102"/>
      <c r="D530" s="102"/>
      <c r="E530" s="102"/>
      <c r="F530" s="102"/>
      <c r="G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3"/>
    </row>
    <row r="531" spans="1:27" x14ac:dyDescent="0.25">
      <c r="A531" s="85" t="s">
        <v>151</v>
      </c>
      <c r="B531" s="76"/>
      <c r="C531" s="76"/>
      <c r="D531" s="76"/>
    </row>
    <row r="532" spans="1:27" ht="12.75" x14ac:dyDescent="0.2">
      <c r="A532" s="172" t="s">
        <v>48</v>
      </c>
      <c r="B532" s="175" t="s">
        <v>121</v>
      </c>
      <c r="C532" s="176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7"/>
    </row>
    <row r="533" spans="1:27" ht="12.75" x14ac:dyDescent="0.2">
      <c r="A533" s="173"/>
      <c r="B533" s="178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80"/>
    </row>
    <row r="534" spans="1:27" s="110" customFormat="1" ht="12.75" customHeight="1" x14ac:dyDescent="0.2">
      <c r="A534" s="173"/>
      <c r="B534" s="181" t="s">
        <v>122</v>
      </c>
      <c r="C534" s="170" t="s">
        <v>123</v>
      </c>
      <c r="D534" s="170" t="s">
        <v>124</v>
      </c>
      <c r="E534" s="170" t="s">
        <v>125</v>
      </c>
      <c r="F534" s="170" t="s">
        <v>126</v>
      </c>
      <c r="G534" s="170" t="s">
        <v>127</v>
      </c>
      <c r="H534" s="170" t="s">
        <v>128</v>
      </c>
      <c r="I534" s="170" t="s">
        <v>129</v>
      </c>
      <c r="J534" s="170" t="s">
        <v>130</v>
      </c>
      <c r="K534" s="170" t="s">
        <v>131</v>
      </c>
      <c r="L534" s="170" t="s">
        <v>132</v>
      </c>
      <c r="M534" s="170" t="s">
        <v>133</v>
      </c>
      <c r="N534" s="183" t="s">
        <v>134</v>
      </c>
      <c r="O534" s="170" t="s">
        <v>135</v>
      </c>
      <c r="P534" s="170" t="s">
        <v>136</v>
      </c>
      <c r="Q534" s="170" t="s">
        <v>137</v>
      </c>
      <c r="R534" s="170" t="s">
        <v>138</v>
      </c>
      <c r="S534" s="170" t="s">
        <v>139</v>
      </c>
      <c r="T534" s="170" t="s">
        <v>140</v>
      </c>
      <c r="U534" s="170" t="s">
        <v>141</v>
      </c>
      <c r="V534" s="170" t="s">
        <v>142</v>
      </c>
      <c r="W534" s="170" t="s">
        <v>143</v>
      </c>
      <c r="X534" s="170" t="s">
        <v>144</v>
      </c>
      <c r="Y534" s="170" t="s">
        <v>145</v>
      </c>
    </row>
    <row r="535" spans="1:27" s="110" customFormat="1" ht="11.25" customHeight="1" x14ac:dyDescent="0.2">
      <c r="A535" s="174"/>
      <c r="B535" s="182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  <c r="N535" s="184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</row>
    <row r="536" spans="1:27" ht="15.75" customHeight="1" x14ac:dyDescent="0.2">
      <c r="A536" s="77">
        <f>A499</f>
        <v>43160</v>
      </c>
      <c r="B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1574.52</v>
      </c>
      <c r="C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1422.21</v>
      </c>
      <c r="D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1408.53</v>
      </c>
      <c r="E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1404.4899999999998</v>
      </c>
      <c r="F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1411.26</v>
      </c>
      <c r="G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1441.58</v>
      </c>
      <c r="H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1543.78</v>
      </c>
      <c r="I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1678.2800000000002</v>
      </c>
      <c r="J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1472.03</v>
      </c>
      <c r="K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1652.6100000000001</v>
      </c>
      <c r="L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1694.1999999999998</v>
      </c>
      <c r="M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1721.9900000000002</v>
      </c>
      <c r="N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1710.35</v>
      </c>
      <c r="O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1710.02</v>
      </c>
      <c r="P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1726.63</v>
      </c>
      <c r="Q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1713.4700000000003</v>
      </c>
      <c r="R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1713.9699999999998</v>
      </c>
      <c r="S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1661.7800000000002</v>
      </c>
      <c r="T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1632.7600000000002</v>
      </c>
      <c r="U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1641.81</v>
      </c>
      <c r="V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1591.69</v>
      </c>
      <c r="W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1498.8</v>
      </c>
      <c r="X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1813.12</v>
      </c>
      <c r="Y536" s="104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1647.54</v>
      </c>
      <c r="AA536" s="78"/>
    </row>
    <row r="537" spans="1:27" x14ac:dyDescent="0.2">
      <c r="A537" s="77">
        <f>A536+1</f>
        <v>43161</v>
      </c>
      <c r="B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1542.48</v>
      </c>
      <c r="C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1449.0900000000001</v>
      </c>
      <c r="D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1416.4499999999998</v>
      </c>
      <c r="E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1405.34</v>
      </c>
      <c r="F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1412.28</v>
      </c>
      <c r="G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1414.95</v>
      </c>
      <c r="H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1510.68</v>
      </c>
      <c r="I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1611.48</v>
      </c>
      <c r="J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1460.06</v>
      </c>
      <c r="K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1567.8799999999999</v>
      </c>
      <c r="L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1620.75</v>
      </c>
      <c r="M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1598.4</v>
      </c>
      <c r="N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1556.5099999999998</v>
      </c>
      <c r="O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1555.99</v>
      </c>
      <c r="P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1556.2199999999998</v>
      </c>
      <c r="Q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1556.32</v>
      </c>
      <c r="R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1556.29</v>
      </c>
      <c r="S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1579.51</v>
      </c>
      <c r="T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1601.5500000000002</v>
      </c>
      <c r="U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1619.83</v>
      </c>
      <c r="V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1580.5</v>
      </c>
      <c r="W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1512.37</v>
      </c>
      <c r="X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1754.21</v>
      </c>
      <c r="Y537" s="104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1656.3200000000002</v>
      </c>
    </row>
    <row r="538" spans="1:27" x14ac:dyDescent="0.2">
      <c r="A538" s="77">
        <f t="shared" ref="A538:A566" si="16">A537+1</f>
        <v>43162</v>
      </c>
      <c r="B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1535.81</v>
      </c>
      <c r="C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1446.8799999999999</v>
      </c>
      <c r="D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1449.48</v>
      </c>
      <c r="E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1449.24</v>
      </c>
      <c r="F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1449.71</v>
      </c>
      <c r="G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1450.8400000000001</v>
      </c>
      <c r="H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1443.4499999999998</v>
      </c>
      <c r="I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1458.38</v>
      </c>
      <c r="J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1485.2599999999998</v>
      </c>
      <c r="K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1445.79</v>
      </c>
      <c r="L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1478.9099999999999</v>
      </c>
      <c r="M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1478.8899999999999</v>
      </c>
      <c r="N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1428.6399999999999</v>
      </c>
      <c r="O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1440.03</v>
      </c>
      <c r="P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1459.57</v>
      </c>
      <c r="Q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1459.6999999999998</v>
      </c>
      <c r="R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1445.73</v>
      </c>
      <c r="S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1520.6799999999998</v>
      </c>
      <c r="T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1502.54</v>
      </c>
      <c r="U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1505.37</v>
      </c>
      <c r="V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1462.54</v>
      </c>
      <c r="W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1500</v>
      </c>
      <c r="X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1720.35</v>
      </c>
      <c r="Y538" s="104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1625.62</v>
      </c>
    </row>
    <row r="539" spans="1:27" x14ac:dyDescent="0.2">
      <c r="A539" s="77">
        <f t="shared" si="16"/>
        <v>43163</v>
      </c>
      <c r="B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1490.7399999999998</v>
      </c>
      <c r="C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1440.4299999999998</v>
      </c>
      <c r="D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1439.1999999999998</v>
      </c>
      <c r="E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1436.57</v>
      </c>
      <c r="F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1437.5</v>
      </c>
      <c r="G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1438.1999999999998</v>
      </c>
      <c r="H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1479.62</v>
      </c>
      <c r="I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1455.35</v>
      </c>
      <c r="J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1530.3999999999999</v>
      </c>
      <c r="K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1447.71</v>
      </c>
      <c r="L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1439.88</v>
      </c>
      <c r="M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1449.62</v>
      </c>
      <c r="N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1449.67</v>
      </c>
      <c r="O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1448.5</v>
      </c>
      <c r="P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1449.98</v>
      </c>
      <c r="Q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1448.6599999999999</v>
      </c>
      <c r="R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1448.51</v>
      </c>
      <c r="S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1537.05</v>
      </c>
      <c r="T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1484.32</v>
      </c>
      <c r="U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1487.27</v>
      </c>
      <c r="V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1450.99</v>
      </c>
      <c r="W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1500.94</v>
      </c>
      <c r="X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1704.2400000000002</v>
      </c>
      <c r="Y539" s="104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1586.0100000000002</v>
      </c>
    </row>
    <row r="540" spans="1:27" x14ac:dyDescent="0.2">
      <c r="A540" s="77">
        <f t="shared" si="16"/>
        <v>43164</v>
      </c>
      <c r="B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1546.11</v>
      </c>
      <c r="C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1422.12</v>
      </c>
      <c r="D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1420.9499999999998</v>
      </c>
      <c r="E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1418.28</v>
      </c>
      <c r="F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1414.75</v>
      </c>
      <c r="G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1435.2399999999998</v>
      </c>
      <c r="H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1526.58</v>
      </c>
      <c r="I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1626.04</v>
      </c>
      <c r="J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1432.5</v>
      </c>
      <c r="K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1618.7000000000003</v>
      </c>
      <c r="L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1684.6399999999999</v>
      </c>
      <c r="M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1615.5100000000002</v>
      </c>
      <c r="N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1597.75</v>
      </c>
      <c r="O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1597.4</v>
      </c>
      <c r="P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1597.9</v>
      </c>
      <c r="Q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1597.8200000000002</v>
      </c>
      <c r="R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1597.21</v>
      </c>
      <c r="S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1658.7400000000002</v>
      </c>
      <c r="T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1615.44</v>
      </c>
      <c r="U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1698.3200000000002</v>
      </c>
      <c r="V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1657.31</v>
      </c>
      <c r="W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1583.84</v>
      </c>
      <c r="X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1793.17</v>
      </c>
      <c r="Y540" s="104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1699.7200000000003</v>
      </c>
    </row>
    <row r="541" spans="1:27" x14ac:dyDescent="0.2">
      <c r="A541" s="77">
        <f t="shared" si="16"/>
        <v>43165</v>
      </c>
      <c r="B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1563.18</v>
      </c>
      <c r="C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1467.21</v>
      </c>
      <c r="D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1413.11</v>
      </c>
      <c r="E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1412.06</v>
      </c>
      <c r="F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1411.05</v>
      </c>
      <c r="G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1420.25</v>
      </c>
      <c r="H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1523.56</v>
      </c>
      <c r="I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1607.6799999999998</v>
      </c>
      <c r="J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1428.52</v>
      </c>
      <c r="K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1559.2399999999998</v>
      </c>
      <c r="L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1610.04</v>
      </c>
      <c r="M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1602.37</v>
      </c>
      <c r="N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1570.42</v>
      </c>
      <c r="O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1569.3</v>
      </c>
      <c r="P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1572.36</v>
      </c>
      <c r="Q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1573.1399999999999</v>
      </c>
      <c r="R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1595.7199999999998</v>
      </c>
      <c r="S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1626.6599999999999</v>
      </c>
      <c r="T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1584.58</v>
      </c>
      <c r="U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1634</v>
      </c>
      <c r="V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1601.9700000000003</v>
      </c>
      <c r="W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1557.28</v>
      </c>
      <c r="X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1748.9</v>
      </c>
      <c r="Y541" s="104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1661.1799999999998</v>
      </c>
    </row>
    <row r="542" spans="1:27" x14ac:dyDescent="0.2">
      <c r="A542" s="77">
        <f t="shared" si="16"/>
        <v>43166</v>
      </c>
      <c r="B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1514.11</v>
      </c>
      <c r="C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1415.96</v>
      </c>
      <c r="D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1413.6799999999998</v>
      </c>
      <c r="E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1409.1999999999998</v>
      </c>
      <c r="F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1410.47</v>
      </c>
      <c r="G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1413.7199999999998</v>
      </c>
      <c r="H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1489.4</v>
      </c>
      <c r="I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1528.25</v>
      </c>
      <c r="J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1428.54</v>
      </c>
      <c r="K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1522.0900000000001</v>
      </c>
      <c r="L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1610.0500000000002</v>
      </c>
      <c r="M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1599.87</v>
      </c>
      <c r="N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1556.9</v>
      </c>
      <c r="O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1526.44</v>
      </c>
      <c r="P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1527.6399999999999</v>
      </c>
      <c r="Q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1497.74</v>
      </c>
      <c r="R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1490.9299999999998</v>
      </c>
      <c r="S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1553.99</v>
      </c>
      <c r="T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1594.06</v>
      </c>
      <c r="U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1634.67</v>
      </c>
      <c r="V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1575.67</v>
      </c>
      <c r="W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1503.65</v>
      </c>
      <c r="X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1727.88</v>
      </c>
      <c r="Y542" s="104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1645.19</v>
      </c>
    </row>
    <row r="543" spans="1:27" x14ac:dyDescent="0.2">
      <c r="A543" s="77">
        <f t="shared" si="16"/>
        <v>43167</v>
      </c>
      <c r="B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1516.87</v>
      </c>
      <c r="C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1446.99</v>
      </c>
      <c r="D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1419.98</v>
      </c>
      <c r="E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1418.66</v>
      </c>
      <c r="F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1419.61</v>
      </c>
      <c r="G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1420.92</v>
      </c>
      <c r="H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1449.9299999999998</v>
      </c>
      <c r="I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1482.54</v>
      </c>
      <c r="J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1437.23</v>
      </c>
      <c r="K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1437.23</v>
      </c>
      <c r="L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1425.1799999999998</v>
      </c>
      <c r="M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1426.16</v>
      </c>
      <c r="N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1425.9</v>
      </c>
      <c r="O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1425.94</v>
      </c>
      <c r="P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1425.9899999999998</v>
      </c>
      <c r="Q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1426.27</v>
      </c>
      <c r="R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1428.84</v>
      </c>
      <c r="S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1511.27</v>
      </c>
      <c r="T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1560.2599999999998</v>
      </c>
      <c r="U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1649.94</v>
      </c>
      <c r="V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1578.6599999999999</v>
      </c>
      <c r="W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1450.4499999999998</v>
      </c>
      <c r="X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1691.7600000000002</v>
      </c>
      <c r="Y543" s="104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1615.1399999999999</v>
      </c>
    </row>
    <row r="544" spans="1:27" x14ac:dyDescent="0.2">
      <c r="A544" s="77">
        <f t="shared" si="16"/>
        <v>43168</v>
      </c>
      <c r="B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1515.9699999999998</v>
      </c>
      <c r="C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1466.83</v>
      </c>
      <c r="D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1417.96</v>
      </c>
      <c r="E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1416.81</v>
      </c>
      <c r="F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1417.6999999999998</v>
      </c>
      <c r="G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1430.01</v>
      </c>
      <c r="H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1470.1299999999999</v>
      </c>
      <c r="I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1504.18</v>
      </c>
      <c r="J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1425.11</v>
      </c>
      <c r="K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1530.67</v>
      </c>
      <c r="L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1569.77</v>
      </c>
      <c r="M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1557.23</v>
      </c>
      <c r="N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1544.53</v>
      </c>
      <c r="O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1517.11</v>
      </c>
      <c r="P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1488.59</v>
      </c>
      <c r="Q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1488.65</v>
      </c>
      <c r="R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1474.3899999999999</v>
      </c>
      <c r="S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1553.0900000000001</v>
      </c>
      <c r="T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1544.9099999999999</v>
      </c>
      <c r="U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1618.56</v>
      </c>
      <c r="V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1530.65</v>
      </c>
      <c r="W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1452.78</v>
      </c>
      <c r="X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1755.4</v>
      </c>
      <c r="Y544" s="104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1625.9</v>
      </c>
    </row>
    <row r="545" spans="1:25" x14ac:dyDescent="0.2">
      <c r="A545" s="77">
        <f t="shared" si="16"/>
        <v>43169</v>
      </c>
      <c r="B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1515.5</v>
      </c>
      <c r="C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1446.56</v>
      </c>
      <c r="D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1410.84</v>
      </c>
      <c r="E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1410.34</v>
      </c>
      <c r="F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1411.1499999999999</v>
      </c>
      <c r="G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1418.2199999999998</v>
      </c>
      <c r="H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1446.1799999999998</v>
      </c>
      <c r="I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1504.37</v>
      </c>
      <c r="J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1425.57</v>
      </c>
      <c r="K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1532.77</v>
      </c>
      <c r="L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1576.27</v>
      </c>
      <c r="M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1560.6399999999999</v>
      </c>
      <c r="N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1549.4099999999999</v>
      </c>
      <c r="O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1521.4</v>
      </c>
      <c r="P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1493.6999999999998</v>
      </c>
      <c r="Q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1493.08</v>
      </c>
      <c r="R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1475.3400000000001</v>
      </c>
      <c r="S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1546.62</v>
      </c>
      <c r="T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1542.08</v>
      </c>
      <c r="U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1619.58</v>
      </c>
      <c r="V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1531.53</v>
      </c>
      <c r="W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1451.87</v>
      </c>
      <c r="X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1745.33</v>
      </c>
      <c r="Y545" s="104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1648.6599999999999</v>
      </c>
    </row>
    <row r="546" spans="1:25" x14ac:dyDescent="0.2">
      <c r="A546" s="77">
        <f t="shared" si="16"/>
        <v>43170</v>
      </c>
      <c r="B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1488.31</v>
      </c>
      <c r="C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1453.65</v>
      </c>
      <c r="D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1417.67</v>
      </c>
      <c r="E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1420.96</v>
      </c>
      <c r="F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1421.6299999999999</v>
      </c>
      <c r="G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1422.8899999999999</v>
      </c>
      <c r="H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1441.78</v>
      </c>
      <c r="I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1433.56</v>
      </c>
      <c r="J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1436.9099999999999</v>
      </c>
      <c r="K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1437.9299999999998</v>
      </c>
      <c r="L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1425.2399999999998</v>
      </c>
      <c r="M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1425.51</v>
      </c>
      <c r="N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1456.37</v>
      </c>
      <c r="O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1442.1599999999999</v>
      </c>
      <c r="P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1425.9899999999998</v>
      </c>
      <c r="Q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1426.2</v>
      </c>
      <c r="R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1442.09</v>
      </c>
      <c r="S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1508.01</v>
      </c>
      <c r="T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1536.6599999999999</v>
      </c>
      <c r="U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1577.01</v>
      </c>
      <c r="V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1525.76</v>
      </c>
      <c r="W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1449.4699999999998</v>
      </c>
      <c r="X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1711.5700000000002</v>
      </c>
      <c r="Y546" s="104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1626.1800000000003</v>
      </c>
    </row>
    <row r="547" spans="1:25" x14ac:dyDescent="0.2">
      <c r="A547" s="77">
        <f t="shared" si="16"/>
        <v>43171</v>
      </c>
      <c r="B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1509.82</v>
      </c>
      <c r="C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1414.1299999999999</v>
      </c>
      <c r="D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1420.75</v>
      </c>
      <c r="E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1418.8600000000001</v>
      </c>
      <c r="F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1418.62</v>
      </c>
      <c r="G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1421.37</v>
      </c>
      <c r="H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1504.81</v>
      </c>
      <c r="I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1605.73</v>
      </c>
      <c r="J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1427.3899999999999</v>
      </c>
      <c r="K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1486.62</v>
      </c>
      <c r="L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1503.2</v>
      </c>
      <c r="M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1483.56</v>
      </c>
      <c r="N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1484.29</v>
      </c>
      <c r="O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1425.5900000000001</v>
      </c>
      <c r="P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1428.7199999999998</v>
      </c>
      <c r="Q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1428.47</v>
      </c>
      <c r="R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1428.24</v>
      </c>
      <c r="S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1487.8899999999999</v>
      </c>
      <c r="T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1510.6299999999999</v>
      </c>
      <c r="U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1592.2600000000002</v>
      </c>
      <c r="V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1550.17</v>
      </c>
      <c r="W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1477.79</v>
      </c>
      <c r="X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1733.56</v>
      </c>
      <c r="Y547" s="104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1626.42</v>
      </c>
    </row>
    <row r="548" spans="1:25" x14ac:dyDescent="0.2">
      <c r="A548" s="77">
        <f t="shared" si="16"/>
        <v>43172</v>
      </c>
      <c r="B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1498.02</v>
      </c>
      <c r="C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1409.6</v>
      </c>
      <c r="D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1407.28</v>
      </c>
      <c r="E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1406.35</v>
      </c>
      <c r="F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1405.69</v>
      </c>
      <c r="G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1415.9099999999999</v>
      </c>
      <c r="H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1432.73</v>
      </c>
      <c r="I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1527.52</v>
      </c>
      <c r="J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1436.75</v>
      </c>
      <c r="K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1472.28</v>
      </c>
      <c r="L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1505.6</v>
      </c>
      <c r="M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1487.73</v>
      </c>
      <c r="N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1482.62</v>
      </c>
      <c r="O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1426.04</v>
      </c>
      <c r="P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1424.78</v>
      </c>
      <c r="Q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1424.6999999999998</v>
      </c>
      <c r="R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1424.96</v>
      </c>
      <c r="S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1486.9099999999999</v>
      </c>
      <c r="T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1473.85</v>
      </c>
      <c r="U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1540.03</v>
      </c>
      <c r="V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1520.77</v>
      </c>
      <c r="W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1439.34</v>
      </c>
      <c r="X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1685.6799999999998</v>
      </c>
      <c r="Y548" s="104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1603.4</v>
      </c>
    </row>
    <row r="549" spans="1:25" x14ac:dyDescent="0.2">
      <c r="A549" s="77">
        <f t="shared" si="16"/>
        <v>43173</v>
      </c>
      <c r="B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1499.41</v>
      </c>
      <c r="C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1426.2</v>
      </c>
      <c r="D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1409.19</v>
      </c>
      <c r="E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1408.2599999999998</v>
      </c>
      <c r="F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1405.15</v>
      </c>
      <c r="G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1407.47</v>
      </c>
      <c r="H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1461.25</v>
      </c>
      <c r="I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1589.35</v>
      </c>
      <c r="J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1423.9099999999999</v>
      </c>
      <c r="K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1476.0900000000001</v>
      </c>
      <c r="L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1445.32</v>
      </c>
      <c r="M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1437.6</v>
      </c>
      <c r="N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1426.11</v>
      </c>
      <c r="O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1425.3</v>
      </c>
      <c r="P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1422.8899999999999</v>
      </c>
      <c r="Q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1470.69</v>
      </c>
      <c r="R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1504.82</v>
      </c>
      <c r="S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1521.15</v>
      </c>
      <c r="T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1523.1799999999998</v>
      </c>
      <c r="U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1573.78</v>
      </c>
      <c r="V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1556.67</v>
      </c>
      <c r="W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1485.55</v>
      </c>
      <c r="X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1702.5700000000002</v>
      </c>
      <c r="Y549" s="104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1605.13</v>
      </c>
    </row>
    <row r="550" spans="1:25" x14ac:dyDescent="0.2">
      <c r="A550" s="77">
        <f t="shared" si="16"/>
        <v>43174</v>
      </c>
      <c r="B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1502.6999999999998</v>
      </c>
      <c r="C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1417.28</v>
      </c>
      <c r="D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1408.69</v>
      </c>
      <c r="E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1406.74</v>
      </c>
      <c r="F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1407.21</v>
      </c>
      <c r="G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1410.63</v>
      </c>
      <c r="H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1488.03</v>
      </c>
      <c r="I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1629.0300000000002</v>
      </c>
      <c r="J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1458.09</v>
      </c>
      <c r="K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1566.84</v>
      </c>
      <c r="L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1618.7000000000003</v>
      </c>
      <c r="M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1629.8600000000001</v>
      </c>
      <c r="N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1584.62</v>
      </c>
      <c r="O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1571.34</v>
      </c>
      <c r="P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1572.76</v>
      </c>
      <c r="Q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1566.3400000000001</v>
      </c>
      <c r="R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1566.1799999999998</v>
      </c>
      <c r="S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1604.75</v>
      </c>
      <c r="T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1589.58</v>
      </c>
      <c r="U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1647.1999999999998</v>
      </c>
      <c r="V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1602.02</v>
      </c>
      <c r="W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1512.99</v>
      </c>
      <c r="X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1714.67</v>
      </c>
      <c r="Y550" s="104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1615.5700000000002</v>
      </c>
    </row>
    <row r="551" spans="1:25" x14ac:dyDescent="0.2">
      <c r="A551" s="77">
        <f t="shared" si="16"/>
        <v>43175</v>
      </c>
      <c r="B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1518.44</v>
      </c>
      <c r="C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1442.08</v>
      </c>
      <c r="D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1408.3899999999999</v>
      </c>
      <c r="E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1408.09</v>
      </c>
      <c r="F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1407.51</v>
      </c>
      <c r="G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1411.4</v>
      </c>
      <c r="H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1514.9</v>
      </c>
      <c r="I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1660.56</v>
      </c>
      <c r="J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1472.1499999999999</v>
      </c>
      <c r="K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1579.86</v>
      </c>
      <c r="L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1623.8000000000002</v>
      </c>
      <c r="M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1626.12</v>
      </c>
      <c r="N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1605.79</v>
      </c>
      <c r="O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1592.42</v>
      </c>
      <c r="P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1580.9</v>
      </c>
      <c r="Q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1585.3400000000001</v>
      </c>
      <c r="R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1596.52</v>
      </c>
      <c r="S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1621</v>
      </c>
      <c r="T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1592.5100000000002</v>
      </c>
      <c r="U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1645.9500000000003</v>
      </c>
      <c r="V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1607.38</v>
      </c>
      <c r="W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1521.25</v>
      </c>
      <c r="X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1733.58</v>
      </c>
      <c r="Y551" s="104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1600.5300000000002</v>
      </c>
    </row>
    <row r="552" spans="1:25" x14ac:dyDescent="0.2">
      <c r="A552" s="77">
        <f t="shared" si="16"/>
        <v>43176</v>
      </c>
      <c r="B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1460.93</v>
      </c>
      <c r="C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1421.25</v>
      </c>
      <c r="D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1413.04</v>
      </c>
      <c r="E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1412.1599999999999</v>
      </c>
      <c r="F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1406.53</v>
      </c>
      <c r="G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1407.63</v>
      </c>
      <c r="H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1435.87</v>
      </c>
      <c r="I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1491.85</v>
      </c>
      <c r="J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1418.9</v>
      </c>
      <c r="K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1422.23</v>
      </c>
      <c r="L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1472.07</v>
      </c>
      <c r="M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1471.8899999999999</v>
      </c>
      <c r="N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1442.27</v>
      </c>
      <c r="O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1423.1799999999998</v>
      </c>
      <c r="P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1420.5</v>
      </c>
      <c r="Q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1420.88</v>
      </c>
      <c r="R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1421.36</v>
      </c>
      <c r="S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1422.06</v>
      </c>
      <c r="T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1424.96</v>
      </c>
      <c r="U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1569.06</v>
      </c>
      <c r="V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1528.53</v>
      </c>
      <c r="W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1445.49</v>
      </c>
      <c r="X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1625.73</v>
      </c>
      <c r="Y552" s="104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1503</v>
      </c>
    </row>
    <row r="553" spans="1:25" x14ac:dyDescent="0.2">
      <c r="A553" s="77">
        <f t="shared" si="16"/>
        <v>43177</v>
      </c>
      <c r="B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1424.21</v>
      </c>
      <c r="C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1422.8600000000001</v>
      </c>
      <c r="D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1420.23</v>
      </c>
      <c r="E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1419.15</v>
      </c>
      <c r="F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1418.48</v>
      </c>
      <c r="G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1419.83</v>
      </c>
      <c r="H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1434.73</v>
      </c>
      <c r="I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1439.3899999999999</v>
      </c>
      <c r="J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1495.08</v>
      </c>
      <c r="K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1428.8</v>
      </c>
      <c r="L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1430.1799999999998</v>
      </c>
      <c r="M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1430.83</v>
      </c>
      <c r="N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1431.0700000000002</v>
      </c>
      <c r="O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1431.28</v>
      </c>
      <c r="P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1430.3</v>
      </c>
      <c r="Q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1430.55</v>
      </c>
      <c r="R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1430.1399999999999</v>
      </c>
      <c r="S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1432.24</v>
      </c>
      <c r="T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1443.4099999999999</v>
      </c>
      <c r="U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1454.28</v>
      </c>
      <c r="V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1451.12</v>
      </c>
      <c r="W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1457.82</v>
      </c>
      <c r="X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1562.83</v>
      </c>
      <c r="Y553" s="104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1475</v>
      </c>
    </row>
    <row r="554" spans="1:25" x14ac:dyDescent="0.2">
      <c r="A554" s="77">
        <f t="shared" si="16"/>
        <v>43178</v>
      </c>
      <c r="B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1415.29</v>
      </c>
      <c r="C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1419.6399999999999</v>
      </c>
      <c r="D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1418.15</v>
      </c>
      <c r="E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1417.84</v>
      </c>
      <c r="F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1418.01</v>
      </c>
      <c r="G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1418.85</v>
      </c>
      <c r="H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1437.1</v>
      </c>
      <c r="I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1464.03</v>
      </c>
      <c r="J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1433.8</v>
      </c>
      <c r="K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1423.47</v>
      </c>
      <c r="L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1424.1799999999998</v>
      </c>
      <c r="M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1423.9299999999998</v>
      </c>
      <c r="N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1422.81</v>
      </c>
      <c r="O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1424.2599999999998</v>
      </c>
      <c r="P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1423.1599999999999</v>
      </c>
      <c r="Q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1423.4099999999999</v>
      </c>
      <c r="R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1423.42</v>
      </c>
      <c r="S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1427.19</v>
      </c>
      <c r="T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1431.4499999999998</v>
      </c>
      <c r="U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1438</v>
      </c>
      <c r="V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1446.9099999999999</v>
      </c>
      <c r="W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1445.79</v>
      </c>
      <c r="X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1574.77</v>
      </c>
      <c r="Y554" s="104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1458.22</v>
      </c>
    </row>
    <row r="555" spans="1:25" x14ac:dyDescent="0.2">
      <c r="A555" s="77">
        <f t="shared" si="16"/>
        <v>43179</v>
      </c>
      <c r="B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1417.76</v>
      </c>
      <c r="C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1419.6399999999999</v>
      </c>
      <c r="D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1417.96</v>
      </c>
      <c r="E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1417.69</v>
      </c>
      <c r="F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1417.25</v>
      </c>
      <c r="G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1418.77</v>
      </c>
      <c r="H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1435.12</v>
      </c>
      <c r="I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1464.03</v>
      </c>
      <c r="J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1436.4899999999998</v>
      </c>
      <c r="K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1425.11</v>
      </c>
      <c r="L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1424.83</v>
      </c>
      <c r="M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1424.3999999999999</v>
      </c>
      <c r="N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1424.4099999999999</v>
      </c>
      <c r="O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1425.8899999999999</v>
      </c>
      <c r="P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1424.71</v>
      </c>
      <c r="Q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1425.01</v>
      </c>
      <c r="R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1424.94</v>
      </c>
      <c r="S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1425.5</v>
      </c>
      <c r="T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1433.35</v>
      </c>
      <c r="U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1437.47</v>
      </c>
      <c r="V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1436.4099999999999</v>
      </c>
      <c r="W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1442.6100000000001</v>
      </c>
      <c r="X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1589.4300000000003</v>
      </c>
      <c r="Y555" s="104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1461.95</v>
      </c>
    </row>
    <row r="556" spans="1:25" x14ac:dyDescent="0.2">
      <c r="A556" s="77">
        <f t="shared" si="16"/>
        <v>43180</v>
      </c>
      <c r="B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1433.4699999999998</v>
      </c>
      <c r="C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1417.98</v>
      </c>
      <c r="D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1417.25</v>
      </c>
      <c r="E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1417.04</v>
      </c>
      <c r="F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1417.86</v>
      </c>
      <c r="G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1418.77</v>
      </c>
      <c r="H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1432.52</v>
      </c>
      <c r="I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1525.76</v>
      </c>
      <c r="J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1436.79</v>
      </c>
      <c r="K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1533.6</v>
      </c>
      <c r="L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1533.52</v>
      </c>
      <c r="M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1545.49</v>
      </c>
      <c r="N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1512.8899999999999</v>
      </c>
      <c r="O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1512.77</v>
      </c>
      <c r="P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1511.98</v>
      </c>
      <c r="Q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1499.29</v>
      </c>
      <c r="R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1488.26</v>
      </c>
      <c r="S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1508.03</v>
      </c>
      <c r="T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1455.25</v>
      </c>
      <c r="U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1522.84</v>
      </c>
      <c r="V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1505.1</v>
      </c>
      <c r="W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1466.6499999999999</v>
      </c>
      <c r="X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1686.2600000000002</v>
      </c>
      <c r="Y556" s="104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1480.61</v>
      </c>
    </row>
    <row r="557" spans="1:25" x14ac:dyDescent="0.2">
      <c r="A557" s="77">
        <f t="shared" si="16"/>
        <v>43181</v>
      </c>
      <c r="B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1423.08</v>
      </c>
      <c r="C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1438.1</v>
      </c>
      <c r="D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1423.43</v>
      </c>
      <c r="E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1473.9899999999998</v>
      </c>
      <c r="F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1467.47</v>
      </c>
      <c r="G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1419.83</v>
      </c>
      <c r="H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1435.78</v>
      </c>
      <c r="I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1431.85</v>
      </c>
      <c r="J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1471.24</v>
      </c>
      <c r="K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1427.55</v>
      </c>
      <c r="L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1448.17</v>
      </c>
      <c r="M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1431.6399999999999</v>
      </c>
      <c r="N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1440.74</v>
      </c>
      <c r="O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1440.3799999999999</v>
      </c>
      <c r="P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</v>
      </c>
      <c r="Q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1440.3899999999999</v>
      </c>
      <c r="R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1436.1100000000001</v>
      </c>
      <c r="S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1444.75</v>
      </c>
      <c r="T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1465.69</v>
      </c>
      <c r="U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1462.99</v>
      </c>
      <c r="V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1458.6100000000001</v>
      </c>
      <c r="W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1465.6</v>
      </c>
      <c r="X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1612.46</v>
      </c>
      <c r="Y557" s="104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1471.82</v>
      </c>
    </row>
    <row r="558" spans="1:25" x14ac:dyDescent="0.2">
      <c r="A558" s="77">
        <f t="shared" si="16"/>
        <v>43182</v>
      </c>
      <c r="B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1429.49</v>
      </c>
      <c r="C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1422.6100000000001</v>
      </c>
      <c r="D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1440.51</v>
      </c>
      <c r="E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1451.54</v>
      </c>
      <c r="F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1445.0900000000001</v>
      </c>
      <c r="G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1429.99</v>
      </c>
      <c r="H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1431.7399999999998</v>
      </c>
      <c r="I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1422.5</v>
      </c>
      <c r="J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1436.69</v>
      </c>
      <c r="K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1437.92</v>
      </c>
      <c r="L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1438.21</v>
      </c>
      <c r="M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1438.44</v>
      </c>
      <c r="N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1437.99</v>
      </c>
      <c r="O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1437.76</v>
      </c>
      <c r="P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1436.2399999999998</v>
      </c>
      <c r="Q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1436.19</v>
      </c>
      <c r="R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1436.37</v>
      </c>
      <c r="S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1443.07</v>
      </c>
      <c r="T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1447.71</v>
      </c>
      <c r="U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1533.67</v>
      </c>
      <c r="V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1474.94</v>
      </c>
      <c r="W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1470.84</v>
      </c>
      <c r="X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1565.4299999999998</v>
      </c>
      <c r="Y558" s="104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1508.6399999999999</v>
      </c>
    </row>
    <row r="559" spans="1:25" x14ac:dyDescent="0.2">
      <c r="A559" s="77">
        <f t="shared" si="16"/>
        <v>43183</v>
      </c>
      <c r="B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1456.49</v>
      </c>
      <c r="C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1466.07</v>
      </c>
      <c r="D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1478.8</v>
      </c>
      <c r="E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1491.1399999999999</v>
      </c>
      <c r="F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1477.15</v>
      </c>
      <c r="G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1460.71</v>
      </c>
      <c r="H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1457.17</v>
      </c>
      <c r="I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1408.71</v>
      </c>
      <c r="J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1428.8899999999999</v>
      </c>
      <c r="K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1432.71</v>
      </c>
      <c r="L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1443.77</v>
      </c>
      <c r="M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1427.25</v>
      </c>
      <c r="N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1428.98</v>
      </c>
      <c r="O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1427.96</v>
      </c>
      <c r="P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1427.07</v>
      </c>
      <c r="Q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1427.08</v>
      </c>
      <c r="R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1428.08</v>
      </c>
      <c r="S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1434.94</v>
      </c>
      <c r="T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1542.46</v>
      </c>
      <c r="U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1476.7599999999998</v>
      </c>
      <c r="V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1471.62</v>
      </c>
      <c r="W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1458.76</v>
      </c>
      <c r="X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1611.6100000000001</v>
      </c>
      <c r="Y559" s="104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1476.12</v>
      </c>
    </row>
    <row r="560" spans="1:25" x14ac:dyDescent="0.2">
      <c r="A560" s="77">
        <f t="shared" si="16"/>
        <v>43184</v>
      </c>
      <c r="B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1424.63</v>
      </c>
      <c r="C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1473.5</v>
      </c>
      <c r="D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1484.99</v>
      </c>
      <c r="E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1498.07</v>
      </c>
      <c r="F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1498.74</v>
      </c>
      <c r="G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1461.56</v>
      </c>
      <c r="H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1481.57</v>
      </c>
      <c r="I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1432.05</v>
      </c>
      <c r="J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1492.03</v>
      </c>
      <c r="K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1431.05</v>
      </c>
      <c r="L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1434.6399999999999</v>
      </c>
      <c r="M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1430.79</v>
      </c>
      <c r="N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1463</v>
      </c>
      <c r="O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1459.6799999999998</v>
      </c>
      <c r="P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1478.72</v>
      </c>
      <c r="Q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1493.0900000000001</v>
      </c>
      <c r="R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1494.87</v>
      </c>
      <c r="S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1503.4299999999998</v>
      </c>
      <c r="T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1488.7199999999998</v>
      </c>
      <c r="U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1469</v>
      </c>
      <c r="V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1471.62</v>
      </c>
      <c r="W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1463.32</v>
      </c>
      <c r="X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1591.15</v>
      </c>
      <c r="Y560" s="104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1514.04</v>
      </c>
    </row>
    <row r="561" spans="1:27" x14ac:dyDescent="0.2">
      <c r="A561" s="77">
        <f t="shared" si="16"/>
        <v>43185</v>
      </c>
      <c r="B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1439.69</v>
      </c>
      <c r="C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1469.19</v>
      </c>
      <c r="D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1487.54</v>
      </c>
      <c r="E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1501.02</v>
      </c>
      <c r="F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1501.05</v>
      </c>
      <c r="G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1461.67</v>
      </c>
      <c r="H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1470.96</v>
      </c>
      <c r="I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1449.6399999999999</v>
      </c>
      <c r="J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1452.17</v>
      </c>
      <c r="K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1443.92</v>
      </c>
      <c r="L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1440.88</v>
      </c>
      <c r="M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1439.62</v>
      </c>
      <c r="N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1439.25</v>
      </c>
      <c r="O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1436.55</v>
      </c>
      <c r="P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1436.57</v>
      </c>
      <c r="Q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1436.1799999999998</v>
      </c>
      <c r="R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1428.42</v>
      </c>
      <c r="S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1431.73</v>
      </c>
      <c r="T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1453.3899999999999</v>
      </c>
      <c r="U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1459.81</v>
      </c>
      <c r="V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1457.29</v>
      </c>
      <c r="W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1454.02</v>
      </c>
      <c r="X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1518.74</v>
      </c>
      <c r="Y561" s="104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1451.96</v>
      </c>
    </row>
    <row r="562" spans="1:27" x14ac:dyDescent="0.2">
      <c r="A562" s="77">
        <f t="shared" si="16"/>
        <v>43186</v>
      </c>
      <c r="B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1417.52</v>
      </c>
      <c r="C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1449.1799999999998</v>
      </c>
      <c r="D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1448.4</v>
      </c>
      <c r="E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1448.0900000000001</v>
      </c>
      <c r="F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1448.8400000000001</v>
      </c>
      <c r="G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1436.6299999999999</v>
      </c>
      <c r="H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1461.4699999999998</v>
      </c>
      <c r="I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1439.45</v>
      </c>
      <c r="J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1447.21</v>
      </c>
      <c r="K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1435.07</v>
      </c>
      <c r="L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1434.9</v>
      </c>
      <c r="M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1434.77</v>
      </c>
      <c r="N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1434.58</v>
      </c>
      <c r="O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1433.32</v>
      </c>
      <c r="P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1427.9099999999999</v>
      </c>
      <c r="Q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1431.99</v>
      </c>
      <c r="R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1428.4299999999998</v>
      </c>
      <c r="S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1449.8899999999999</v>
      </c>
      <c r="T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1457.45</v>
      </c>
      <c r="U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1444.6100000000001</v>
      </c>
      <c r="V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1459.6599999999999</v>
      </c>
      <c r="W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1457.7199999999998</v>
      </c>
      <c r="X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1583.69</v>
      </c>
      <c r="Y562" s="104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1450.62</v>
      </c>
    </row>
    <row r="563" spans="1:27" x14ac:dyDescent="0.2">
      <c r="A563" s="77">
        <f t="shared" si="16"/>
        <v>43187</v>
      </c>
      <c r="B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1417.48</v>
      </c>
      <c r="C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1436.4099999999999</v>
      </c>
      <c r="D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1435.85</v>
      </c>
      <c r="E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1448.56</v>
      </c>
      <c r="F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1436.42</v>
      </c>
      <c r="G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1449.34</v>
      </c>
      <c r="H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1482.13</v>
      </c>
      <c r="I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1441.2</v>
      </c>
      <c r="J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1444.98</v>
      </c>
      <c r="K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1436.23</v>
      </c>
      <c r="L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1435.88</v>
      </c>
      <c r="M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1434.8400000000001</v>
      </c>
      <c r="N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1432.6299999999999</v>
      </c>
      <c r="O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1432.3</v>
      </c>
      <c r="P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1432.06</v>
      </c>
      <c r="Q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1432.25</v>
      </c>
      <c r="R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1428.75</v>
      </c>
      <c r="S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1451.4699999999998</v>
      </c>
      <c r="T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1447.61</v>
      </c>
      <c r="U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1451.5099999999998</v>
      </c>
      <c r="V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1452.44</v>
      </c>
      <c r="W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1450.8600000000001</v>
      </c>
      <c r="X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1587.4100000000003</v>
      </c>
      <c r="Y563" s="104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1446.1100000000001</v>
      </c>
    </row>
    <row r="564" spans="1:27" x14ac:dyDescent="0.2">
      <c r="A564" s="77">
        <f t="shared" si="16"/>
        <v>43188</v>
      </c>
      <c r="B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1416.7399999999998</v>
      </c>
      <c r="C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1428.3</v>
      </c>
      <c r="D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1434.23</v>
      </c>
      <c r="E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1434.06</v>
      </c>
      <c r="F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1434.44</v>
      </c>
      <c r="G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1434.5099999999998</v>
      </c>
      <c r="H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1427.59</v>
      </c>
      <c r="I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1468.5900000000001</v>
      </c>
      <c r="J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1446.25</v>
      </c>
      <c r="K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1498.8</v>
      </c>
      <c r="L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1524.77</v>
      </c>
      <c r="M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1519.6</v>
      </c>
      <c r="N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1482.34</v>
      </c>
      <c r="O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1462.7199999999998</v>
      </c>
      <c r="P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1462.4499999999998</v>
      </c>
      <c r="Q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1449.08</v>
      </c>
      <c r="R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1438.15</v>
      </c>
      <c r="S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1445.51</v>
      </c>
      <c r="T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1442.4499999999998</v>
      </c>
      <c r="U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1428.29</v>
      </c>
      <c r="V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1448.28</v>
      </c>
      <c r="W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1456.44</v>
      </c>
      <c r="X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1604.75</v>
      </c>
      <c r="Y564" s="104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1439.48</v>
      </c>
    </row>
    <row r="565" spans="1:27" x14ac:dyDescent="0.2">
      <c r="A565" s="77">
        <f t="shared" si="16"/>
        <v>43189</v>
      </c>
      <c r="B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1417.24</v>
      </c>
      <c r="C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1428.76</v>
      </c>
      <c r="D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1447.24</v>
      </c>
      <c r="E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1446.99</v>
      </c>
      <c r="F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1434.68</v>
      </c>
      <c r="G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1435.19</v>
      </c>
      <c r="H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1430.83</v>
      </c>
      <c r="I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1450.83</v>
      </c>
      <c r="J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1429.33</v>
      </c>
      <c r="K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1480.31</v>
      </c>
      <c r="L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1494.6799999999998</v>
      </c>
      <c r="M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1494.04</v>
      </c>
      <c r="N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1463.92</v>
      </c>
      <c r="O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1448.38</v>
      </c>
      <c r="P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1448.42</v>
      </c>
      <c r="Q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1437.67</v>
      </c>
      <c r="R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1437.82</v>
      </c>
      <c r="S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1445.94</v>
      </c>
      <c r="T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1437.12</v>
      </c>
      <c r="U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1427.12</v>
      </c>
      <c r="V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1446.1</v>
      </c>
      <c r="W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1451.9299999999998</v>
      </c>
      <c r="X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1649.75</v>
      </c>
      <c r="Y565" s="134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1539.56</v>
      </c>
    </row>
    <row r="566" spans="1:27" x14ac:dyDescent="0.2">
      <c r="A566" s="77">
        <f t="shared" si="16"/>
        <v>43190</v>
      </c>
      <c r="B566" s="134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1420.73</v>
      </c>
      <c r="C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1422.33</v>
      </c>
      <c r="D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1447.08</v>
      </c>
      <c r="E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1446.85</v>
      </c>
      <c r="F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1460.3400000000001</v>
      </c>
      <c r="G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1460.6399999999999</v>
      </c>
      <c r="H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1437.92</v>
      </c>
      <c r="I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1437.98</v>
      </c>
      <c r="J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1422.54</v>
      </c>
      <c r="K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1423.56</v>
      </c>
      <c r="L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1412.02</v>
      </c>
      <c r="M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1421.96</v>
      </c>
      <c r="N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1423.85</v>
      </c>
      <c r="O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1423.65</v>
      </c>
      <c r="P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1422.87</v>
      </c>
      <c r="Q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1409.94</v>
      </c>
      <c r="R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1438.33</v>
      </c>
      <c r="S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1463</v>
      </c>
      <c r="T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1452.8899999999999</v>
      </c>
      <c r="U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1428.84</v>
      </c>
      <c r="V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1442.24</v>
      </c>
      <c r="W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1447.6299999999999</v>
      </c>
      <c r="X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1660.29</v>
      </c>
      <c r="Y566" s="142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1564.05</v>
      </c>
    </row>
    <row r="567" spans="1:27" x14ac:dyDescent="0.25">
      <c r="A567" s="92"/>
      <c r="B567" s="76"/>
      <c r="C567" s="76"/>
      <c r="D567" s="76"/>
    </row>
    <row r="568" spans="1:27" x14ac:dyDescent="0.25">
      <c r="A568" s="85" t="s">
        <v>152</v>
      </c>
      <c r="B568" s="76"/>
      <c r="C568" s="76"/>
      <c r="D568" s="76"/>
    </row>
    <row r="569" spans="1:27" ht="12.75" x14ac:dyDescent="0.2">
      <c r="A569" s="172" t="s">
        <v>48</v>
      </c>
      <c r="B569" s="175" t="s">
        <v>121</v>
      </c>
      <c r="C569" s="176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7"/>
    </row>
    <row r="570" spans="1:27" ht="12.75" x14ac:dyDescent="0.2">
      <c r="A570" s="173"/>
      <c r="B570" s="178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80"/>
    </row>
    <row r="571" spans="1:27" s="110" customFormat="1" ht="12.75" customHeight="1" x14ac:dyDescent="0.2">
      <c r="A571" s="173"/>
      <c r="B571" s="181" t="s">
        <v>122</v>
      </c>
      <c r="C571" s="170" t="s">
        <v>123</v>
      </c>
      <c r="D571" s="170" t="s">
        <v>124</v>
      </c>
      <c r="E571" s="170" t="s">
        <v>125</v>
      </c>
      <c r="F571" s="170" t="s">
        <v>126</v>
      </c>
      <c r="G571" s="170" t="s">
        <v>127</v>
      </c>
      <c r="H571" s="170" t="s">
        <v>128</v>
      </c>
      <c r="I571" s="170" t="s">
        <v>129</v>
      </c>
      <c r="J571" s="170" t="s">
        <v>130</v>
      </c>
      <c r="K571" s="170" t="s">
        <v>131</v>
      </c>
      <c r="L571" s="170" t="s">
        <v>132</v>
      </c>
      <c r="M571" s="170" t="s">
        <v>133</v>
      </c>
      <c r="N571" s="183" t="s">
        <v>134</v>
      </c>
      <c r="O571" s="170" t="s">
        <v>135</v>
      </c>
      <c r="P571" s="170" t="s">
        <v>136</v>
      </c>
      <c r="Q571" s="170" t="s">
        <v>137</v>
      </c>
      <c r="R571" s="170" t="s">
        <v>138</v>
      </c>
      <c r="S571" s="170" t="s">
        <v>139</v>
      </c>
      <c r="T571" s="170" t="s">
        <v>140</v>
      </c>
      <c r="U571" s="170" t="s">
        <v>141</v>
      </c>
      <c r="V571" s="170" t="s">
        <v>142</v>
      </c>
      <c r="W571" s="170" t="s">
        <v>143</v>
      </c>
      <c r="X571" s="170" t="s">
        <v>144</v>
      </c>
      <c r="Y571" s="170" t="s">
        <v>145</v>
      </c>
    </row>
    <row r="572" spans="1:27" s="110" customFormat="1" ht="11.25" customHeight="1" x14ac:dyDescent="0.2">
      <c r="A572" s="174"/>
      <c r="B572" s="182"/>
      <c r="C572" s="171"/>
      <c r="D572" s="171"/>
      <c r="E572" s="171"/>
      <c r="F572" s="171"/>
      <c r="G572" s="171"/>
      <c r="H572" s="171"/>
      <c r="I572" s="171"/>
      <c r="J572" s="171"/>
      <c r="K572" s="171"/>
      <c r="L572" s="171"/>
      <c r="M572" s="171"/>
      <c r="N572" s="184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</row>
    <row r="573" spans="1:27" ht="15.75" customHeight="1" x14ac:dyDescent="0.2">
      <c r="A573" s="77">
        <f>A536</f>
        <v>43160</v>
      </c>
      <c r="B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1518.6499999999999</v>
      </c>
      <c r="C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1374.76</v>
      </c>
      <c r="D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1361.84</v>
      </c>
      <c r="E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1358.02</v>
      </c>
      <c r="F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1364.42</v>
      </c>
      <c r="G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1393.06</v>
      </c>
      <c r="H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1489.62</v>
      </c>
      <c r="I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1616.6800000000003</v>
      </c>
      <c r="J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1421.83</v>
      </c>
      <c r="K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1592.4300000000003</v>
      </c>
      <c r="L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1631.7200000000003</v>
      </c>
      <c r="M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1657.98</v>
      </c>
      <c r="N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1646.98</v>
      </c>
      <c r="O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1646.6800000000003</v>
      </c>
      <c r="P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1662.3600000000001</v>
      </c>
      <c r="Q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1649.94</v>
      </c>
      <c r="R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1650.4099999999999</v>
      </c>
      <c r="S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1601.1</v>
      </c>
      <c r="T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1573.69</v>
      </c>
      <c r="U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1582.23</v>
      </c>
      <c r="V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1534.8799999999999</v>
      </c>
      <c r="W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1447.12</v>
      </c>
      <c r="X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1744.0700000000002</v>
      </c>
      <c r="Y573" s="104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1587.65</v>
      </c>
      <c r="AA573" s="78"/>
    </row>
    <row r="574" spans="1:27" x14ac:dyDescent="0.2">
      <c r="A574" s="77">
        <f>A573+1</f>
        <v>43161</v>
      </c>
      <c r="B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1488.3899999999999</v>
      </c>
      <c r="C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1400.1599999999999</v>
      </c>
      <c r="D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1369.32</v>
      </c>
      <c r="E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1358.83</v>
      </c>
      <c r="F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1365.3799999999999</v>
      </c>
      <c r="G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1367.9099999999999</v>
      </c>
      <c r="H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1458.35</v>
      </c>
      <c r="I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1553.58</v>
      </c>
      <c r="J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1410.52</v>
      </c>
      <c r="K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1512.3899999999999</v>
      </c>
      <c r="L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1562.34</v>
      </c>
      <c r="M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1541.22</v>
      </c>
      <c r="N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1501.6399999999999</v>
      </c>
      <c r="O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1501.15</v>
      </c>
      <c r="P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1501.37</v>
      </c>
      <c r="Q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1501.4699999999998</v>
      </c>
      <c r="R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1501.4299999999998</v>
      </c>
      <c r="S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1523.37</v>
      </c>
      <c r="T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1544.19</v>
      </c>
      <c r="U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1561.47</v>
      </c>
      <c r="V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1524.31</v>
      </c>
      <c r="W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1459.94</v>
      </c>
      <c r="X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1688.42</v>
      </c>
      <c r="Y574" s="104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1595.94</v>
      </c>
    </row>
    <row r="575" spans="1:27" x14ac:dyDescent="0.2">
      <c r="A575" s="77">
        <f t="shared" ref="A575:A603" si="17">A574+1</f>
        <v>43162</v>
      </c>
      <c r="B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1482.09</v>
      </c>
      <c r="C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1398.07</v>
      </c>
      <c r="D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1400.53</v>
      </c>
      <c r="E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1400.3</v>
      </c>
      <c r="F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1400.75</v>
      </c>
      <c r="G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1401.81</v>
      </c>
      <c r="H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1394.83</v>
      </c>
      <c r="I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1408.9299999999998</v>
      </c>
      <c r="J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1434.33</v>
      </c>
      <c r="K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1397.04</v>
      </c>
      <c r="L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1428.33</v>
      </c>
      <c r="M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1428.31</v>
      </c>
      <c r="N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1380.83</v>
      </c>
      <c r="O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1391.6</v>
      </c>
      <c r="P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1410.05</v>
      </c>
      <c r="Q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1410.19</v>
      </c>
      <c r="R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1396.9899999999998</v>
      </c>
      <c r="S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1467.79</v>
      </c>
      <c r="T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1450.65</v>
      </c>
      <c r="U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1453.32</v>
      </c>
      <c r="V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1412.87</v>
      </c>
      <c r="W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1448.26</v>
      </c>
      <c r="X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1656.4300000000003</v>
      </c>
      <c r="Y575" s="104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1566.94</v>
      </c>
    </row>
    <row r="576" spans="1:27" x14ac:dyDescent="0.2">
      <c r="A576" s="77">
        <f t="shared" si="17"/>
        <v>43163</v>
      </c>
      <c r="B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1439.5</v>
      </c>
      <c r="C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1391.9699999999998</v>
      </c>
      <c r="D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1390.82</v>
      </c>
      <c r="E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1388.33</v>
      </c>
      <c r="F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1389.1999999999998</v>
      </c>
      <c r="G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1389.87</v>
      </c>
      <c r="H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1429</v>
      </c>
      <c r="I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1406.08</v>
      </c>
      <c r="J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1476.98</v>
      </c>
      <c r="K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1398.85</v>
      </c>
      <c r="L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1391.46</v>
      </c>
      <c r="M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1400.6599999999999</v>
      </c>
      <c r="N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1400.7</v>
      </c>
      <c r="O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1399.6</v>
      </c>
      <c r="P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1401</v>
      </c>
      <c r="Q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1399.75</v>
      </c>
      <c r="R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1399.6100000000001</v>
      </c>
      <c r="S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1483.25</v>
      </c>
      <c r="T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1433.44</v>
      </c>
      <c r="U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1436.2199999999998</v>
      </c>
      <c r="V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1401.96</v>
      </c>
      <c r="W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1449.1399999999999</v>
      </c>
      <c r="X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1641.2200000000003</v>
      </c>
      <c r="Y576" s="104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1529.51</v>
      </c>
    </row>
    <row r="577" spans="1:25" x14ac:dyDescent="0.2">
      <c r="A577" s="77">
        <f t="shared" si="17"/>
        <v>43164</v>
      </c>
      <c r="B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1491.82</v>
      </c>
      <c r="C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1374.68</v>
      </c>
      <c r="D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1373.57</v>
      </c>
      <c r="E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1371.05</v>
      </c>
      <c r="F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1367.71</v>
      </c>
      <c r="G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1387.07</v>
      </c>
      <c r="H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1473.37</v>
      </c>
      <c r="I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1567.33</v>
      </c>
      <c r="J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1384.48</v>
      </c>
      <c r="K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1560.4</v>
      </c>
      <c r="L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1622.7000000000003</v>
      </c>
      <c r="M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1557.38</v>
      </c>
      <c r="N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1540.61</v>
      </c>
      <c r="O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1540.28</v>
      </c>
      <c r="P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1540.75</v>
      </c>
      <c r="Q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1540.67</v>
      </c>
      <c r="R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1540.0900000000001</v>
      </c>
      <c r="S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1598.23</v>
      </c>
      <c r="T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1557.31</v>
      </c>
      <c r="U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1635.6100000000001</v>
      </c>
      <c r="V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1596.88</v>
      </c>
      <c r="W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1527.46</v>
      </c>
      <c r="X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1725.23</v>
      </c>
      <c r="Y577" s="104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1636.94</v>
      </c>
    </row>
    <row r="578" spans="1:25" x14ac:dyDescent="0.2">
      <c r="A578" s="77">
        <f t="shared" si="17"/>
        <v>43165</v>
      </c>
      <c r="B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1507.94</v>
      </c>
      <c r="C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1417.28</v>
      </c>
      <c r="D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1366.1599999999999</v>
      </c>
      <c r="E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1365.17</v>
      </c>
      <c r="F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1364.22</v>
      </c>
      <c r="G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1372.9099999999999</v>
      </c>
      <c r="H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1470.51</v>
      </c>
      <c r="I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1549.9899999999998</v>
      </c>
      <c r="J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1380.72</v>
      </c>
      <c r="K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1504.2199999999998</v>
      </c>
      <c r="L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1552.21</v>
      </c>
      <c r="M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1544.9699999999998</v>
      </c>
      <c r="N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1514.79</v>
      </c>
      <c r="O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1513.73</v>
      </c>
      <c r="P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1516.62</v>
      </c>
      <c r="Q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1517.3600000000001</v>
      </c>
      <c r="R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1538.69</v>
      </c>
      <c r="S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1567.92</v>
      </c>
      <c r="T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1528.1599999999999</v>
      </c>
      <c r="U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1574.85</v>
      </c>
      <c r="V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1544.6</v>
      </c>
      <c r="W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1502.37</v>
      </c>
      <c r="X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1683.4100000000003</v>
      </c>
      <c r="Y578" s="104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1600.5300000000002</v>
      </c>
    </row>
    <row r="579" spans="1:25" x14ac:dyDescent="0.2">
      <c r="A579" s="77">
        <f t="shared" si="17"/>
        <v>43166</v>
      </c>
      <c r="B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1461.59</v>
      </c>
      <c r="C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1368.8600000000001</v>
      </c>
      <c r="D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1366.71</v>
      </c>
      <c r="E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1362.47</v>
      </c>
      <c r="F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1363.67</v>
      </c>
      <c r="G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1366.7399999999998</v>
      </c>
      <c r="H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1438.24</v>
      </c>
      <c r="I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1474.95</v>
      </c>
      <c r="J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1380.75</v>
      </c>
      <c r="K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1469.13</v>
      </c>
      <c r="L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1552.22</v>
      </c>
      <c r="M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1542.61</v>
      </c>
      <c r="N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1502.01</v>
      </c>
      <c r="O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1473.24</v>
      </c>
      <c r="P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1474.37</v>
      </c>
      <c r="Q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1446.12</v>
      </c>
      <c r="R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1439.69</v>
      </c>
      <c r="S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1499.26</v>
      </c>
      <c r="T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1537.12</v>
      </c>
      <c r="U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1575.48</v>
      </c>
      <c r="V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1519.7399999999998</v>
      </c>
      <c r="W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1451.6999999999998</v>
      </c>
      <c r="X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1663.5500000000002</v>
      </c>
      <c r="Y579" s="104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1585.42</v>
      </c>
    </row>
    <row r="580" spans="1:25" x14ac:dyDescent="0.2">
      <c r="A580" s="77">
        <f t="shared" si="17"/>
        <v>43167</v>
      </c>
      <c r="B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1464.19</v>
      </c>
      <c r="C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1398.17</v>
      </c>
      <c r="D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1372.6599999999999</v>
      </c>
      <c r="E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1371.41</v>
      </c>
      <c r="F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1372.31</v>
      </c>
      <c r="G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1373.54</v>
      </c>
      <c r="H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1400.9499999999998</v>
      </c>
      <c r="I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1431.75</v>
      </c>
      <c r="J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1388.9499999999998</v>
      </c>
      <c r="K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1388.9499999999998</v>
      </c>
      <c r="L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1377.56</v>
      </c>
      <c r="M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1378.49</v>
      </c>
      <c r="N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1378.25</v>
      </c>
      <c r="O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1378.28</v>
      </c>
      <c r="P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1378.34</v>
      </c>
      <c r="Q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1378.6</v>
      </c>
      <c r="R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1381.03</v>
      </c>
      <c r="S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1458.9</v>
      </c>
      <c r="T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1505.1799999999998</v>
      </c>
      <c r="U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1589.9099999999999</v>
      </c>
      <c r="V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1522.57</v>
      </c>
      <c r="W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1401.44</v>
      </c>
      <c r="X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1629.42</v>
      </c>
      <c r="Y580" s="104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1557.03</v>
      </c>
    </row>
    <row r="581" spans="1:25" x14ac:dyDescent="0.2">
      <c r="A581" s="77">
        <f t="shared" si="17"/>
        <v>43168</v>
      </c>
      <c r="B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1463.34</v>
      </c>
      <c r="C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1416.92</v>
      </c>
      <c r="D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1370.75</v>
      </c>
      <c r="E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1369.6599999999999</v>
      </c>
      <c r="F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1370.5</v>
      </c>
      <c r="G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1382.1299999999999</v>
      </c>
      <c r="H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1420.04</v>
      </c>
      <c r="I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1452.2</v>
      </c>
      <c r="J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1377.5</v>
      </c>
      <c r="K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1477.23</v>
      </c>
      <c r="L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1514.1799999999998</v>
      </c>
      <c r="M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1502.33</v>
      </c>
      <c r="N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1490.33</v>
      </c>
      <c r="O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1464.42</v>
      </c>
      <c r="P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1437.48</v>
      </c>
      <c r="Q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1437.53</v>
      </c>
      <c r="R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1424.06</v>
      </c>
      <c r="S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1498.4099999999999</v>
      </c>
      <c r="T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1490.69</v>
      </c>
      <c r="U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1560.27</v>
      </c>
      <c r="V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1477.2199999999998</v>
      </c>
      <c r="W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1403.65</v>
      </c>
      <c r="X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1689.54</v>
      </c>
      <c r="Y581" s="104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1567.2</v>
      </c>
    </row>
    <row r="582" spans="1:25" x14ac:dyDescent="0.2">
      <c r="A582" s="77">
        <f t="shared" si="17"/>
        <v>43169</v>
      </c>
      <c r="B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1462.8899999999999</v>
      </c>
      <c r="C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1397.77</v>
      </c>
      <c r="D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1364.02</v>
      </c>
      <c r="E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1363.55</v>
      </c>
      <c r="F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1364.31</v>
      </c>
      <c r="G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1370.9899999999998</v>
      </c>
      <c r="H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1397.4099999999999</v>
      </c>
      <c r="I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1452.3899999999999</v>
      </c>
      <c r="J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1377.9299999999998</v>
      </c>
      <c r="K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1479.21</v>
      </c>
      <c r="L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1520.31</v>
      </c>
      <c r="M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1505.54</v>
      </c>
      <c r="N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1494.94</v>
      </c>
      <c r="O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1468.47</v>
      </c>
      <c r="P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1442.31</v>
      </c>
      <c r="Q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1441.72</v>
      </c>
      <c r="R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1424.95</v>
      </c>
      <c r="S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1492.3</v>
      </c>
      <c r="T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1488.0099999999998</v>
      </c>
      <c r="U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1561.23</v>
      </c>
      <c r="V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1478.04</v>
      </c>
      <c r="W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1402.78</v>
      </c>
      <c r="X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1680.0300000000002</v>
      </c>
      <c r="Y582" s="104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1588.6999999999998</v>
      </c>
    </row>
    <row r="583" spans="1:25" x14ac:dyDescent="0.2">
      <c r="A583" s="77">
        <f t="shared" si="17"/>
        <v>43170</v>
      </c>
      <c r="B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1437.22</v>
      </c>
      <c r="C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1404.46</v>
      </c>
      <c r="D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1370.47</v>
      </c>
      <c r="E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1373.5900000000001</v>
      </c>
      <c r="F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1374.2199999999998</v>
      </c>
      <c r="G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1375.4099999999999</v>
      </c>
      <c r="H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1393.25</v>
      </c>
      <c r="I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1385.49</v>
      </c>
      <c r="J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1388.65</v>
      </c>
      <c r="K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1389.62</v>
      </c>
      <c r="L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1377.6299999999999</v>
      </c>
      <c r="M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1377.88</v>
      </c>
      <c r="N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1407.04</v>
      </c>
      <c r="O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1393.61</v>
      </c>
      <c r="P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1378.34</v>
      </c>
      <c r="Q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1378.53</v>
      </c>
      <c r="R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1393.54</v>
      </c>
      <c r="S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1455.82</v>
      </c>
      <c r="T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1482.8899999999999</v>
      </c>
      <c r="U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1521.01</v>
      </c>
      <c r="V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1472.59</v>
      </c>
      <c r="W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1400.52</v>
      </c>
      <c r="X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1648.1400000000003</v>
      </c>
      <c r="Y583" s="104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1567.46</v>
      </c>
    </row>
    <row r="584" spans="1:25" x14ac:dyDescent="0.2">
      <c r="A584" s="77">
        <f t="shared" si="17"/>
        <v>43171</v>
      </c>
      <c r="B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1457.53</v>
      </c>
      <c r="C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1367.1299999999999</v>
      </c>
      <c r="D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1373.38</v>
      </c>
      <c r="E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1371.6</v>
      </c>
      <c r="F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1371.37</v>
      </c>
      <c r="G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1373.9699999999998</v>
      </c>
      <c r="H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1452.8</v>
      </c>
      <c r="I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1548.15</v>
      </c>
      <c r="J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1379.6599999999999</v>
      </c>
      <c r="K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1435.6100000000001</v>
      </c>
      <c r="L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1451.28</v>
      </c>
      <c r="M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1432.72</v>
      </c>
      <c r="N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1433.4099999999999</v>
      </c>
      <c r="O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1377.96</v>
      </c>
      <c r="P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1380.9099999999999</v>
      </c>
      <c r="Q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1380.68</v>
      </c>
      <c r="R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1380.46</v>
      </c>
      <c r="S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1436.81</v>
      </c>
      <c r="T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1458.29</v>
      </c>
      <c r="U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1535.42</v>
      </c>
      <c r="V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1495.66</v>
      </c>
      <c r="W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1427.28</v>
      </c>
      <c r="X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1668.9099999999999</v>
      </c>
      <c r="Y584" s="104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1567.69</v>
      </c>
    </row>
    <row r="585" spans="1:25" x14ac:dyDescent="0.2">
      <c r="A585" s="77">
        <f t="shared" si="17"/>
        <v>43172</v>
      </c>
      <c r="B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1446.38</v>
      </c>
      <c r="C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1362.85</v>
      </c>
      <c r="D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1360.6599999999999</v>
      </c>
      <c r="E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1359.78</v>
      </c>
      <c r="F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1359.15</v>
      </c>
      <c r="G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1368.81</v>
      </c>
      <c r="H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1384.6999999999998</v>
      </c>
      <c r="I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1474.25</v>
      </c>
      <c r="J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1388.5</v>
      </c>
      <c r="K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1422.07</v>
      </c>
      <c r="L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1453.54</v>
      </c>
      <c r="M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1436.6599999999999</v>
      </c>
      <c r="N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1431.83</v>
      </c>
      <c r="O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1378.38</v>
      </c>
      <c r="P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1377.19</v>
      </c>
      <c r="Q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1377.12</v>
      </c>
      <c r="R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1377.36</v>
      </c>
      <c r="S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1435.8899999999999</v>
      </c>
      <c r="T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1423.55</v>
      </c>
      <c r="U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1486.08</v>
      </c>
      <c r="V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1467.88</v>
      </c>
      <c r="W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1390.9499999999998</v>
      </c>
      <c r="X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1623.6799999999998</v>
      </c>
      <c r="Y585" s="104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1545.95</v>
      </c>
    </row>
    <row r="586" spans="1:25" x14ac:dyDescent="0.2">
      <c r="A586" s="77">
        <f t="shared" si="17"/>
        <v>43173</v>
      </c>
      <c r="B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1447.7</v>
      </c>
      <c r="C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1378.53</v>
      </c>
      <c r="D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1362.46</v>
      </c>
      <c r="E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1361.59</v>
      </c>
      <c r="F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1358.6399999999999</v>
      </c>
      <c r="G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1360.83</v>
      </c>
      <c r="H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1411.65</v>
      </c>
      <c r="I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1532.67</v>
      </c>
      <c r="J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1376.3600000000001</v>
      </c>
      <c r="K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1425.6599999999999</v>
      </c>
      <c r="L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1396.59</v>
      </c>
      <c r="M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1389.3</v>
      </c>
      <c r="N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1378.4499999999998</v>
      </c>
      <c r="O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1377.68</v>
      </c>
      <c r="P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1375.4099999999999</v>
      </c>
      <c r="Q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1420.56</v>
      </c>
      <c r="R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1452.81</v>
      </c>
      <c r="S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1468.23</v>
      </c>
      <c r="T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1470.1499999999999</v>
      </c>
      <c r="U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1517.96</v>
      </c>
      <c r="V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1501.79</v>
      </c>
      <c r="W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1434.6</v>
      </c>
      <c r="X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1639.6399999999999</v>
      </c>
      <c r="Y586" s="104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1547.58</v>
      </c>
    </row>
    <row r="587" spans="1:25" x14ac:dyDescent="0.2">
      <c r="A587" s="77">
        <f t="shared" si="17"/>
        <v>43174</v>
      </c>
      <c r="B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1450.81</v>
      </c>
      <c r="C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1370.11</v>
      </c>
      <c r="D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1361.9899999999998</v>
      </c>
      <c r="E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1360.15</v>
      </c>
      <c r="F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1360.59</v>
      </c>
      <c r="G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1363.82</v>
      </c>
      <c r="H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1436.94</v>
      </c>
      <c r="I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1570.1499999999999</v>
      </c>
      <c r="J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1408.6599999999999</v>
      </c>
      <c r="K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1511.4099999999999</v>
      </c>
      <c r="L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1560.4</v>
      </c>
      <c r="M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1570.94</v>
      </c>
      <c r="N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1528.1999999999998</v>
      </c>
      <c r="O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1515.6599999999999</v>
      </c>
      <c r="P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1517</v>
      </c>
      <c r="Q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1510.93</v>
      </c>
      <c r="R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1510.77</v>
      </c>
      <c r="S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1547.22</v>
      </c>
      <c r="T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1532.8899999999999</v>
      </c>
      <c r="U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1587.3200000000002</v>
      </c>
      <c r="V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1544.6399999999999</v>
      </c>
      <c r="W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1460.53</v>
      </c>
      <c r="X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1651.0700000000002</v>
      </c>
      <c r="Y587" s="104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1557.4499999999998</v>
      </c>
    </row>
    <row r="588" spans="1:25" x14ac:dyDescent="0.2">
      <c r="A588" s="77">
        <f t="shared" si="17"/>
        <v>43175</v>
      </c>
      <c r="B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1465.67</v>
      </c>
      <c r="C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1393.53</v>
      </c>
      <c r="D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1361.71</v>
      </c>
      <c r="E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1361.42</v>
      </c>
      <c r="F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1360.8799999999999</v>
      </c>
      <c r="G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1364.55</v>
      </c>
      <c r="H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1462.33</v>
      </c>
      <c r="I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1599.94</v>
      </c>
      <c r="J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1421.9499999999998</v>
      </c>
      <c r="K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1523.6999999999998</v>
      </c>
      <c r="L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1565.2199999999998</v>
      </c>
      <c r="M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1567.4099999999999</v>
      </c>
      <c r="N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1548.1999999999998</v>
      </c>
      <c r="O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1535.57</v>
      </c>
      <c r="P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1524.68</v>
      </c>
      <c r="Q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1528.8799999999999</v>
      </c>
      <c r="R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1539.44</v>
      </c>
      <c r="S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1562.5700000000002</v>
      </c>
      <c r="T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1535.6599999999999</v>
      </c>
      <c r="U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1586.1399999999999</v>
      </c>
      <c r="V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1549.71</v>
      </c>
      <c r="W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1468.33</v>
      </c>
      <c r="X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1668.9299999999998</v>
      </c>
      <c r="Y588" s="104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1543.23</v>
      </c>
    </row>
    <row r="589" spans="1:25" x14ac:dyDescent="0.2">
      <c r="A589" s="77">
        <f t="shared" si="17"/>
        <v>43176</v>
      </c>
      <c r="B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1411.3400000000001</v>
      </c>
      <c r="C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1373.8600000000001</v>
      </c>
      <c r="D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1366.1</v>
      </c>
      <c r="E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1365.27</v>
      </c>
      <c r="F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1359.9499999999998</v>
      </c>
      <c r="G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1360.99</v>
      </c>
      <c r="H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1387.67</v>
      </c>
      <c r="I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1440.55</v>
      </c>
      <c r="J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1371.6299999999999</v>
      </c>
      <c r="K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1374.78</v>
      </c>
      <c r="L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1421.87</v>
      </c>
      <c r="M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1421.69</v>
      </c>
      <c r="N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1393.7199999999998</v>
      </c>
      <c r="O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1375.6799999999998</v>
      </c>
      <c r="P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1373.1499999999999</v>
      </c>
      <c r="Q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1373.51</v>
      </c>
      <c r="R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1373.96</v>
      </c>
      <c r="S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1374.62</v>
      </c>
      <c r="T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1377.36</v>
      </c>
      <c r="U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1513.5</v>
      </c>
      <c r="V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1475.21</v>
      </c>
      <c r="W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1396.76</v>
      </c>
      <c r="X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1567.04</v>
      </c>
      <c r="Y589" s="104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1451.09</v>
      </c>
    </row>
    <row r="590" spans="1:25" x14ac:dyDescent="0.2">
      <c r="A590" s="77">
        <f t="shared" si="17"/>
        <v>43177</v>
      </c>
      <c r="B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1376.65</v>
      </c>
      <c r="C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1375.37</v>
      </c>
      <c r="D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1372.8899999999999</v>
      </c>
      <c r="E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1371.87</v>
      </c>
      <c r="F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1371.2399999999998</v>
      </c>
      <c r="G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1372.52</v>
      </c>
      <c r="H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1386.59</v>
      </c>
      <c r="I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1390.9899999999998</v>
      </c>
      <c r="J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1443.6</v>
      </c>
      <c r="K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1380.99</v>
      </c>
      <c r="L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1382.29</v>
      </c>
      <c r="M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1382.9</v>
      </c>
      <c r="N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1383.13</v>
      </c>
      <c r="O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1383.33</v>
      </c>
      <c r="P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1382.4</v>
      </c>
      <c r="Q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1382.6399999999999</v>
      </c>
      <c r="R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1382.25</v>
      </c>
      <c r="S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1384.23</v>
      </c>
      <c r="T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1394.8</v>
      </c>
      <c r="U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1405.06</v>
      </c>
      <c r="V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1402.08</v>
      </c>
      <c r="W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1408.4099999999999</v>
      </c>
      <c r="X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1507.61</v>
      </c>
      <c r="Y590" s="104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1424.6399999999999</v>
      </c>
    </row>
    <row r="591" spans="1:25" x14ac:dyDescent="0.2">
      <c r="A591" s="77">
        <f t="shared" si="17"/>
        <v>43178</v>
      </c>
      <c r="B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1368.2199999999998</v>
      </c>
      <c r="C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1372.33</v>
      </c>
      <c r="D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1370.9299999999998</v>
      </c>
      <c r="E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1370.63</v>
      </c>
      <c r="F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1370.8</v>
      </c>
      <c r="G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1371.59</v>
      </c>
      <c r="H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1388.83</v>
      </c>
      <c r="I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1414.27</v>
      </c>
      <c r="J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1385.72</v>
      </c>
      <c r="K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1375.9499999999998</v>
      </c>
      <c r="L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1376.63</v>
      </c>
      <c r="M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1376.3899999999999</v>
      </c>
      <c r="N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1375.33</v>
      </c>
      <c r="O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1376.6999999999998</v>
      </c>
      <c r="P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1375.6599999999999</v>
      </c>
      <c r="Q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1375.8999999999999</v>
      </c>
      <c r="R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1375.9099999999999</v>
      </c>
      <c r="S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1379.47</v>
      </c>
      <c r="T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1383.4899999999998</v>
      </c>
      <c r="U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1389.68</v>
      </c>
      <c r="V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1398.1</v>
      </c>
      <c r="W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1397.04</v>
      </c>
      <c r="X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1518.8899999999999</v>
      </c>
      <c r="Y591" s="104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1408.78</v>
      </c>
    </row>
    <row r="592" spans="1:25" x14ac:dyDescent="0.2">
      <c r="A592" s="77">
        <f t="shared" si="17"/>
        <v>43179</v>
      </c>
      <c r="B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1370.56</v>
      </c>
      <c r="C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1372.33</v>
      </c>
      <c r="D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1370.75</v>
      </c>
      <c r="E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1370.49</v>
      </c>
      <c r="F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1370.08</v>
      </c>
      <c r="G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1371.51</v>
      </c>
      <c r="H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1386.96</v>
      </c>
      <c r="I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1414.27</v>
      </c>
      <c r="J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1388.26</v>
      </c>
      <c r="K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1377.5</v>
      </c>
      <c r="L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1377.2399999999998</v>
      </c>
      <c r="M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1376.83</v>
      </c>
      <c r="N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1376.84</v>
      </c>
      <c r="O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1378.24</v>
      </c>
      <c r="P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1377.13</v>
      </c>
      <c r="Q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1377.4099999999999</v>
      </c>
      <c r="R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1377.35</v>
      </c>
      <c r="S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1377.87</v>
      </c>
      <c r="T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1385.29</v>
      </c>
      <c r="U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1389.1799999999998</v>
      </c>
      <c r="V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1388.18</v>
      </c>
      <c r="W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1394.03</v>
      </c>
      <c r="X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1532.75</v>
      </c>
      <c r="Y592" s="104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1412.31</v>
      </c>
    </row>
    <row r="593" spans="1:25" x14ac:dyDescent="0.2">
      <c r="A593" s="77">
        <f t="shared" si="17"/>
        <v>43180</v>
      </c>
      <c r="B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1385.4</v>
      </c>
      <c r="C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1370.76</v>
      </c>
      <c r="D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1370.08</v>
      </c>
      <c r="E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1369.8799999999999</v>
      </c>
      <c r="F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1370.65</v>
      </c>
      <c r="G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1371.51</v>
      </c>
      <c r="H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1384.51</v>
      </c>
      <c r="I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1472.59</v>
      </c>
      <c r="J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1388.54</v>
      </c>
      <c r="K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1480</v>
      </c>
      <c r="L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1479.92</v>
      </c>
      <c r="M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1491.23</v>
      </c>
      <c r="N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1460.4299999999998</v>
      </c>
      <c r="O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1460.32</v>
      </c>
      <c r="P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1459.5700000000002</v>
      </c>
      <c r="Q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1447.58</v>
      </c>
      <c r="R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1437.1599999999999</v>
      </c>
      <c r="S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1455.84</v>
      </c>
      <c r="T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1405.98</v>
      </c>
      <c r="U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1469.84</v>
      </c>
      <c r="V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1453.07</v>
      </c>
      <c r="W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1416.75</v>
      </c>
      <c r="X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1624.23</v>
      </c>
      <c r="Y593" s="104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1429.9299999999998</v>
      </c>
    </row>
    <row r="594" spans="1:25" x14ac:dyDescent="0.2">
      <c r="A594" s="77">
        <f t="shared" si="17"/>
        <v>43181</v>
      </c>
      <c r="B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1375.58</v>
      </c>
      <c r="C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1389.77</v>
      </c>
      <c r="D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1375.92</v>
      </c>
      <c r="E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1423.6799999999998</v>
      </c>
      <c r="F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1417.52</v>
      </c>
      <c r="G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1372.52</v>
      </c>
      <c r="H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1387.58</v>
      </c>
      <c r="I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1383.87</v>
      </c>
      <c r="J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1421.08</v>
      </c>
      <c r="K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1379.81</v>
      </c>
      <c r="L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1399.29</v>
      </c>
      <c r="M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1383.67</v>
      </c>
      <c r="N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1392.27</v>
      </c>
      <c r="O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1391.9299999999998</v>
      </c>
      <c r="P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1391.5700000000002</v>
      </c>
      <c r="Q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1391.94</v>
      </c>
      <c r="R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1387.9</v>
      </c>
      <c r="S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1396.06</v>
      </c>
      <c r="T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1415.8400000000001</v>
      </c>
      <c r="U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1413.29</v>
      </c>
      <c r="V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1409.15</v>
      </c>
      <c r="W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1415.75</v>
      </c>
      <c r="X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1554.5</v>
      </c>
      <c r="Y594" s="104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1421.6299999999999</v>
      </c>
    </row>
    <row r="595" spans="1:25" x14ac:dyDescent="0.2">
      <c r="A595" s="77">
        <f t="shared" si="17"/>
        <v>43182</v>
      </c>
      <c r="B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1381.6399999999999</v>
      </c>
      <c r="C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1375.1399999999999</v>
      </c>
      <c r="D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1392.05</v>
      </c>
      <c r="E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1402.47</v>
      </c>
      <c r="F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1396.38</v>
      </c>
      <c r="G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1382.11</v>
      </c>
      <c r="H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1383.77</v>
      </c>
      <c r="I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1375.04</v>
      </c>
      <c r="J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1388.44</v>
      </c>
      <c r="K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1389.61</v>
      </c>
      <c r="L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1389.88</v>
      </c>
      <c r="M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1390.1</v>
      </c>
      <c r="N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1389.67</v>
      </c>
      <c r="O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1389.4499999999998</v>
      </c>
      <c r="P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1388.02</v>
      </c>
      <c r="Q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1387.9699999999998</v>
      </c>
      <c r="R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1388.1399999999999</v>
      </c>
      <c r="S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1394.47</v>
      </c>
      <c r="T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1398.85</v>
      </c>
      <c r="U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1480.06</v>
      </c>
      <c r="V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1424.58</v>
      </c>
      <c r="W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1420.6999999999998</v>
      </c>
      <c r="X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1510.07</v>
      </c>
      <c r="Y595" s="104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1456.42</v>
      </c>
    </row>
    <row r="596" spans="1:25" x14ac:dyDescent="0.2">
      <c r="A596" s="77">
        <f t="shared" si="17"/>
        <v>43183</v>
      </c>
      <c r="B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1407.1399999999999</v>
      </c>
      <c r="C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1416.1999999999998</v>
      </c>
      <c r="D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1428.22</v>
      </c>
      <c r="E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1439.8899999999999</v>
      </c>
      <c r="F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1426.6599999999999</v>
      </c>
      <c r="G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1411.13</v>
      </c>
      <c r="H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1407.79</v>
      </c>
      <c r="I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1362.01</v>
      </c>
      <c r="J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1381.07</v>
      </c>
      <c r="K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1384.6799999999998</v>
      </c>
      <c r="L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1395.13</v>
      </c>
      <c r="M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1379.53</v>
      </c>
      <c r="N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1381.1599999999999</v>
      </c>
      <c r="O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1380.19</v>
      </c>
      <c r="P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1379.35</v>
      </c>
      <c r="Q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1379.3600000000001</v>
      </c>
      <c r="R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1380.31</v>
      </c>
      <c r="S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1386.78</v>
      </c>
      <c r="T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1488.37</v>
      </c>
      <c r="U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1426.29</v>
      </c>
      <c r="V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1421.44</v>
      </c>
      <c r="W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1409.29</v>
      </c>
      <c r="X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1553.7</v>
      </c>
      <c r="Y596" s="104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1425.69</v>
      </c>
    </row>
    <row r="597" spans="1:25" x14ac:dyDescent="0.2">
      <c r="A597" s="77">
        <f t="shared" si="17"/>
        <v>43184</v>
      </c>
      <c r="B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1377.05</v>
      </c>
      <c r="C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1423.22</v>
      </c>
      <c r="D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1434.08</v>
      </c>
      <c r="E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1446.44</v>
      </c>
      <c r="F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1447.07</v>
      </c>
      <c r="G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1411.94</v>
      </c>
      <c r="H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1430.8400000000001</v>
      </c>
      <c r="I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1384.06</v>
      </c>
      <c r="J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1440.7199999999998</v>
      </c>
      <c r="K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1383.11</v>
      </c>
      <c r="L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1386.5</v>
      </c>
      <c r="M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1382.87</v>
      </c>
      <c r="N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1413.3</v>
      </c>
      <c r="O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1410.1599999999999</v>
      </c>
      <c r="P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1428.15</v>
      </c>
      <c r="Q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1441.73</v>
      </c>
      <c r="R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1443.4099999999999</v>
      </c>
      <c r="S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1451.4899999999998</v>
      </c>
      <c r="T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1437.6</v>
      </c>
      <c r="U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1418.97</v>
      </c>
      <c r="V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1421.44</v>
      </c>
      <c r="W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1413.6</v>
      </c>
      <c r="X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1534.37</v>
      </c>
      <c r="Y597" s="104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1461.52</v>
      </c>
    </row>
    <row r="598" spans="1:25" x14ac:dyDescent="0.2">
      <c r="A598" s="77">
        <f t="shared" si="17"/>
        <v>43185</v>
      </c>
      <c r="B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1391.27</v>
      </c>
      <c r="C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1419.1399999999999</v>
      </c>
      <c r="D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1436.4899999999998</v>
      </c>
      <c r="E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1449.22</v>
      </c>
      <c r="F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1449.25</v>
      </c>
      <c r="G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1412.04</v>
      </c>
      <c r="H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1420.82</v>
      </c>
      <c r="I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1400.6799999999998</v>
      </c>
      <c r="J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1403.07</v>
      </c>
      <c r="K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1395.28</v>
      </c>
      <c r="L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1392.4</v>
      </c>
      <c r="M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1391.21</v>
      </c>
      <c r="N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1390.86</v>
      </c>
      <c r="O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1388.31</v>
      </c>
      <c r="P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1388.33</v>
      </c>
      <c r="Q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1387.96</v>
      </c>
      <c r="R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1380.6299999999999</v>
      </c>
      <c r="S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1383.75</v>
      </c>
      <c r="T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1404.2199999999998</v>
      </c>
      <c r="U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1410.28</v>
      </c>
      <c r="V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1407.9099999999999</v>
      </c>
      <c r="W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1404.81</v>
      </c>
      <c r="X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1465.96</v>
      </c>
      <c r="Y598" s="104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1402.87</v>
      </c>
    </row>
    <row r="599" spans="1:25" x14ac:dyDescent="0.2">
      <c r="A599" s="77">
        <f t="shared" si="17"/>
        <v>43186</v>
      </c>
      <c r="B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1370.33</v>
      </c>
      <c r="C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1400.25</v>
      </c>
      <c r="D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1399.5</v>
      </c>
      <c r="E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1399.21</v>
      </c>
      <c r="F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1399.92</v>
      </c>
      <c r="G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1388.3899999999999</v>
      </c>
      <c r="H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1411.85</v>
      </c>
      <c r="I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1391.05</v>
      </c>
      <c r="J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1398.38</v>
      </c>
      <c r="K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1386.92</v>
      </c>
      <c r="L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1386.75</v>
      </c>
      <c r="M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1386.6299999999999</v>
      </c>
      <c r="N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1386.4499999999998</v>
      </c>
      <c r="O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1385.26</v>
      </c>
      <c r="P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1380.15</v>
      </c>
      <c r="Q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1384.01</v>
      </c>
      <c r="R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1380.6399999999999</v>
      </c>
      <c r="S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1400.9099999999999</v>
      </c>
      <c r="T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1408.06</v>
      </c>
      <c r="U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1395.93</v>
      </c>
      <c r="V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1410.1399999999999</v>
      </c>
      <c r="W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1408.31</v>
      </c>
      <c r="X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1527.32</v>
      </c>
      <c r="Y599" s="104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1401.61</v>
      </c>
    </row>
    <row r="600" spans="1:25" x14ac:dyDescent="0.2">
      <c r="A600" s="77">
        <f t="shared" si="17"/>
        <v>43187</v>
      </c>
      <c r="B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1370.29</v>
      </c>
      <c r="C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1388.18</v>
      </c>
      <c r="D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1387.65</v>
      </c>
      <c r="E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1399.6599999999999</v>
      </c>
      <c r="F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1388.19</v>
      </c>
      <c r="G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1400.3999999999999</v>
      </c>
      <c r="H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1431.37</v>
      </c>
      <c r="I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1392.7</v>
      </c>
      <c r="J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1396.28</v>
      </c>
      <c r="K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1388.0099999999998</v>
      </c>
      <c r="L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1387.6799999999998</v>
      </c>
      <c r="M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1386.7</v>
      </c>
      <c r="N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1384.6</v>
      </c>
      <c r="O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1384.3</v>
      </c>
      <c r="P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1384.07</v>
      </c>
      <c r="Q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1384.24</v>
      </c>
      <c r="R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1380.94</v>
      </c>
      <c r="S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1402.4</v>
      </c>
      <c r="T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1398.76</v>
      </c>
      <c r="U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1402.4499999999998</v>
      </c>
      <c r="V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1403.32</v>
      </c>
      <c r="W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1401.83</v>
      </c>
      <c r="X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1530.8400000000001</v>
      </c>
      <c r="Y600" s="104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1397.35</v>
      </c>
    </row>
    <row r="601" spans="1:25" x14ac:dyDescent="0.2">
      <c r="A601" s="77">
        <f t="shared" si="17"/>
        <v>43188</v>
      </c>
      <c r="B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1369.6</v>
      </c>
      <c r="C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1380.52</v>
      </c>
      <c r="D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1386.12</v>
      </c>
      <c r="E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1385.96</v>
      </c>
      <c r="F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1386.32</v>
      </c>
      <c r="G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1386.3799999999999</v>
      </c>
      <c r="H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1379.84</v>
      </c>
      <c r="I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1418.58</v>
      </c>
      <c r="J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1397.48</v>
      </c>
      <c r="K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1447.12</v>
      </c>
      <c r="L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1471.6599999999999</v>
      </c>
      <c r="M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1466.77</v>
      </c>
      <c r="N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1431.57</v>
      </c>
      <c r="O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1413.03</v>
      </c>
      <c r="P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1412.78</v>
      </c>
      <c r="Q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1400.1499999999999</v>
      </c>
      <c r="R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1389.83</v>
      </c>
      <c r="S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1396.78</v>
      </c>
      <c r="T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1393.8799999999999</v>
      </c>
      <c r="U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1380.51</v>
      </c>
      <c r="V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1399.3899999999999</v>
      </c>
      <c r="W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1407.1</v>
      </c>
      <c r="X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1547.22</v>
      </c>
      <c r="Y601" s="104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1391.08</v>
      </c>
    </row>
    <row r="602" spans="1:25" x14ac:dyDescent="0.2">
      <c r="A602" s="77">
        <f t="shared" si="17"/>
        <v>43189</v>
      </c>
      <c r="B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1370.07</v>
      </c>
      <c r="C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1380.95</v>
      </c>
      <c r="D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1398.4099999999999</v>
      </c>
      <c r="E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1398.17</v>
      </c>
      <c r="F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1386.54</v>
      </c>
      <c r="G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1387.02</v>
      </c>
      <c r="H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1382.9</v>
      </c>
      <c r="I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1401.8</v>
      </c>
      <c r="J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1381.49</v>
      </c>
      <c r="K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1429.65</v>
      </c>
      <c r="L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1443.23</v>
      </c>
      <c r="M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1442.62</v>
      </c>
      <c r="N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1414.1599999999999</v>
      </c>
      <c r="O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1399.48</v>
      </c>
      <c r="P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1399.53</v>
      </c>
      <c r="Q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1389.37</v>
      </c>
      <c r="R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1389.5099999999998</v>
      </c>
      <c r="S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1397.1799999999998</v>
      </c>
      <c r="T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1388.8400000000001</v>
      </c>
      <c r="U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1379.4099999999999</v>
      </c>
      <c r="V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1397.33</v>
      </c>
      <c r="W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1402.84</v>
      </c>
      <c r="X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1589.73</v>
      </c>
      <c r="Y602" s="134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1485.63</v>
      </c>
    </row>
    <row r="603" spans="1:25" x14ac:dyDescent="0.2">
      <c r="A603" s="77">
        <f t="shared" si="17"/>
        <v>43190</v>
      </c>
      <c r="B603" s="134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1373.37</v>
      </c>
      <c r="C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1374.87</v>
      </c>
      <c r="D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1398.26</v>
      </c>
      <c r="E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1398.04</v>
      </c>
      <c r="F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1410.78</v>
      </c>
      <c r="G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1411.0700000000002</v>
      </c>
      <c r="H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1389.61</v>
      </c>
      <c r="I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1389.66</v>
      </c>
      <c r="J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1375.08</v>
      </c>
      <c r="K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1376.04</v>
      </c>
      <c r="L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1365.1399999999999</v>
      </c>
      <c r="M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1374.52</v>
      </c>
      <c r="N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1376.31</v>
      </c>
      <c r="O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1376.1299999999999</v>
      </c>
      <c r="P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1375.38</v>
      </c>
      <c r="Q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1363.17</v>
      </c>
      <c r="R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1389.99</v>
      </c>
      <c r="S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1413.3</v>
      </c>
      <c r="T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1403.74</v>
      </c>
      <c r="U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1381.03</v>
      </c>
      <c r="V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1393.6799999999998</v>
      </c>
      <c r="W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1398.77</v>
      </c>
      <c r="X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1599.69</v>
      </c>
      <c r="Y603" s="142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1508.77</v>
      </c>
    </row>
    <row r="605" spans="1:25" x14ac:dyDescent="0.25">
      <c r="A605" s="85" t="s">
        <v>149</v>
      </c>
      <c r="B605" s="76"/>
      <c r="C605" s="76"/>
      <c r="D605" s="76"/>
    </row>
    <row r="606" spans="1:25" ht="12.75" customHeight="1" x14ac:dyDescent="0.2">
      <c r="A606" s="172" t="s">
        <v>48</v>
      </c>
      <c r="B606" s="175" t="s">
        <v>153</v>
      </c>
      <c r="C606" s="176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7"/>
    </row>
    <row r="607" spans="1:25" ht="12.75" customHeight="1" x14ac:dyDescent="0.2">
      <c r="A607" s="173"/>
      <c r="B607" s="178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80"/>
    </row>
    <row r="608" spans="1:25" s="109" customFormat="1" ht="12.75" customHeight="1" x14ac:dyDescent="0.2">
      <c r="A608" s="173"/>
      <c r="B608" s="213" t="s">
        <v>122</v>
      </c>
      <c r="C608" s="209" t="s">
        <v>123</v>
      </c>
      <c r="D608" s="209" t="s">
        <v>124</v>
      </c>
      <c r="E608" s="209" t="s">
        <v>125</v>
      </c>
      <c r="F608" s="209" t="s">
        <v>126</v>
      </c>
      <c r="G608" s="209" t="s">
        <v>127</v>
      </c>
      <c r="H608" s="209" t="s">
        <v>128</v>
      </c>
      <c r="I608" s="209" t="s">
        <v>129</v>
      </c>
      <c r="J608" s="209" t="s">
        <v>130</v>
      </c>
      <c r="K608" s="209" t="s">
        <v>131</v>
      </c>
      <c r="L608" s="209" t="s">
        <v>132</v>
      </c>
      <c r="M608" s="209" t="s">
        <v>133</v>
      </c>
      <c r="N608" s="211" t="s">
        <v>134</v>
      </c>
      <c r="O608" s="209" t="s">
        <v>135</v>
      </c>
      <c r="P608" s="209" t="s">
        <v>136</v>
      </c>
      <c r="Q608" s="209" t="s">
        <v>137</v>
      </c>
      <c r="R608" s="209" t="s">
        <v>138</v>
      </c>
      <c r="S608" s="209" t="s">
        <v>139</v>
      </c>
      <c r="T608" s="209" t="s">
        <v>140</v>
      </c>
      <c r="U608" s="209" t="s">
        <v>141</v>
      </c>
      <c r="V608" s="209" t="s">
        <v>142</v>
      </c>
      <c r="W608" s="209" t="s">
        <v>143</v>
      </c>
      <c r="X608" s="209" t="s">
        <v>144</v>
      </c>
      <c r="Y608" s="209" t="s">
        <v>145</v>
      </c>
    </row>
    <row r="609" spans="1:27" s="109" customFormat="1" ht="11.25" customHeight="1" x14ac:dyDescent="0.2">
      <c r="A609" s="174"/>
      <c r="B609" s="214"/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2"/>
      <c r="O609" s="210"/>
      <c r="P609" s="210"/>
      <c r="Q609" s="210"/>
      <c r="R609" s="210"/>
      <c r="S609" s="210"/>
      <c r="T609" s="210"/>
      <c r="U609" s="210"/>
      <c r="V609" s="210"/>
      <c r="W609" s="210"/>
      <c r="X609" s="210"/>
      <c r="Y609" s="210"/>
    </row>
    <row r="610" spans="1:27" ht="15.75" customHeight="1" x14ac:dyDescent="0.2">
      <c r="A610" s="77">
        <f>A573</f>
        <v>43160</v>
      </c>
      <c r="B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6">
        <f>VLOOKUP($A610+ROUND((COLUMN()-2)/24,5),АТС!$A$41:$F$736,4)+VLOOKUP($A610+ROUND((COLUMN()-2)/24,5),'Расчет сбытовых надбавок'!$B$1537:'Расчет сбытовых надбавок'!$G$2280,3)</f>
        <v>86.27000000000001</v>
      </c>
      <c r="H610" s="96">
        <f>VLOOKUP($A610+ROUND((COLUMN()-2)/24,5),АТС!$A$41:$F$736,4)+VLOOKUP($A610+ROUND((COLUMN()-2)/24,5),'Расчет сбытовых надбавок'!$B$1537:'Расчет сбытовых надбавок'!$G$2280,3)</f>
        <v>70.53</v>
      </c>
      <c r="I610" s="96">
        <f>VLOOKUP($A610+ROUND((COLUMN()-2)/24,5),АТС!$A$41:$F$736,4)+VLOOKUP($A610+ROUND((COLUMN()-2)/24,5),'Расчет сбытовых надбавок'!$B$1537:'Расчет сбытовых надбавок'!$G$2280,3)</f>
        <v>10.15</v>
      </c>
      <c r="J610" s="96">
        <f>VLOOKUP($A610+ROUND((COLUMN()-2)/24,5),АТС!$A$41:$F$736,4)+VLOOKUP($A610+ROUND((COLUMN()-2)/24,5),'Расчет сбытовых надбавок'!$B$1537:'Расчет сбытовых надбавок'!$G$2280,3)</f>
        <v>16.260000000000002</v>
      </c>
      <c r="K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6">
        <f>VLOOKUP($A610+ROUND((COLUMN()-2)/24,5),АТС!$A$41:$F$736,4)+VLOOKUP($A610+ROUND((COLUMN()-2)/24,5),'Расчет сбытовых надбавок'!$B$1537:'Расчет сбытовых надбавок'!$G$2280,3)</f>
        <v>6.93</v>
      </c>
      <c r="Q610" s="96">
        <f>VLOOKUP($A610+ROUND((COLUMN()-2)/24,5),АТС!$A$41:$F$736,4)+VLOOKUP($A610+ROUND((COLUMN()-2)/24,5),'Расчет сбытовых надбавок'!$B$1537:'Расчет сбытовых надбавок'!$G$2280,3)</f>
        <v>6.23</v>
      </c>
      <c r="R610" s="96">
        <f>VLOOKUP($A610+ROUND((COLUMN()-2)/24,5),АТС!$A$41:$F$736,4)+VLOOKUP($A610+ROUND((COLUMN()-2)/24,5),'Расчет сбытовых надбавок'!$B$1537:'Расчет сбытовых надбавок'!$G$2280,3)</f>
        <v>3.39</v>
      </c>
      <c r="S610" s="96">
        <f>VLOOKUP($A610+ROUND((COLUMN()-2)/24,5),АТС!$A$41:$F$736,4)+VLOOKUP($A610+ROUND((COLUMN()-2)/24,5),'Расчет сбытовых надбавок'!$B$1537:'Расчет сбытовых надбавок'!$G$2280,3)</f>
        <v>408.19</v>
      </c>
      <c r="T610" s="96">
        <f>VLOOKUP($A610+ROUND((COLUMN()-2)/24,5),АТС!$A$41:$F$736,4)+VLOOKUP($A610+ROUND((COLUMN()-2)/24,5),'Расчет сбытовых надбавок'!$B$1537:'Расчет сбытовых надбавок'!$G$2280,3)</f>
        <v>74.16</v>
      </c>
      <c r="U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6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8"/>
    </row>
    <row r="611" spans="1:27" x14ac:dyDescent="0.2">
      <c r="A611" s="77">
        <f>A610+1</f>
        <v>43161</v>
      </c>
      <c r="B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6">
        <f>VLOOKUP($A611+ROUND((COLUMN()-2)/24,5),АТС!$A$41:$F$736,4)+VLOOKUP($A611+ROUND((COLUMN()-2)/24,5),'Расчет сбытовых надбавок'!$B$1537:'Расчет сбытовых надбавок'!$G$2280,3)</f>
        <v>343.57</v>
      </c>
      <c r="D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6">
        <f>VLOOKUP($A611+ROUND((COLUMN()-2)/24,5),АТС!$A$41:$F$736,4)+VLOOKUP($A611+ROUND((COLUMN()-2)/24,5),'Расчет сбытовых надбавок'!$B$1537:'Расчет сбытовых надбавок'!$G$2280,3)</f>
        <v>19.93</v>
      </c>
      <c r="F611" s="96">
        <f>VLOOKUP($A611+ROUND((COLUMN()-2)/24,5),АТС!$A$41:$F$736,4)+VLOOKUP($A611+ROUND((COLUMN()-2)/24,5),'Расчет сбытовых надбавок'!$B$1537:'Расчет сбытовых надбавок'!$G$2280,3)</f>
        <v>7.2399999999999993</v>
      </c>
      <c r="G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6">
        <f>VLOOKUP($A611+ROUND((COLUMN()-2)/24,5),АТС!$A$41:$F$736,4)+VLOOKUP($A611+ROUND((COLUMN()-2)/24,5),'Расчет сбытовых надбавок'!$B$1537:'Расчет сбытовых надбавок'!$G$2280,3)</f>
        <v>16.48</v>
      </c>
      <c r="I611" s="96">
        <f>VLOOKUP($A611+ROUND((COLUMN()-2)/24,5),АТС!$A$41:$F$736,4)+VLOOKUP($A611+ROUND((COLUMN()-2)/24,5),'Расчет сбытовых надбавок'!$B$1537:'Расчет сбытовых надбавок'!$G$2280,3)</f>
        <v>189.17000000000002</v>
      </c>
      <c r="J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6">
        <f>VLOOKUP($A611+ROUND((COLUMN()-2)/24,5),АТС!$A$41:$F$736,4)+VLOOKUP($A611+ROUND((COLUMN()-2)/24,5),'Расчет сбытовых надбавок'!$B$1537:'Расчет сбытовых надбавок'!$G$2280,3)</f>
        <v>163.16000000000003</v>
      </c>
      <c r="L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6">
        <f>VLOOKUP($A611+ROUND((COLUMN()-2)/24,5),АТС!$A$41:$F$736,4)+VLOOKUP($A611+ROUND((COLUMN()-2)/24,5),'Расчет сбытовых надбавок'!$B$1537:'Расчет сбытовых надбавок'!$G$2280,3)</f>
        <v>162.94999999999999</v>
      </c>
      <c r="O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6">
        <f>VLOOKUP($A611+ROUND((COLUMN()-2)/24,5),АТС!$A$41:$F$736,4)+VLOOKUP($A611+ROUND((COLUMN()-2)/24,5),'Расчет сбытовых надбавок'!$B$1537:'Расчет сбытовых надбавок'!$G$2280,3)</f>
        <v>170.88</v>
      </c>
      <c r="S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6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6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7">
        <f t="shared" ref="A612:A640" si="18">A611+1</f>
        <v>43162</v>
      </c>
      <c r="B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6">
        <f>VLOOKUP($A612+ROUND((COLUMN()-2)/24,5),АТС!$A$41:$F$736,4)+VLOOKUP($A612+ROUND((COLUMN()-2)/24,5),'Расчет сбытовых надбавок'!$B$1537:'Расчет сбытовых надбавок'!$G$2280,3)</f>
        <v>8.94</v>
      </c>
      <c r="G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6">
        <f>VLOOKUP($A612+ROUND((COLUMN()-2)/24,5),АТС!$A$41:$F$736,4)+VLOOKUP($A612+ROUND((COLUMN()-2)/24,5),'Расчет сбытовых надбавок'!$B$1537:'Расчет сбытовых надбавок'!$G$2280,3)</f>
        <v>6.93</v>
      </c>
      <c r="I612" s="96">
        <f>VLOOKUP($A612+ROUND((COLUMN()-2)/24,5),АТС!$A$41:$F$736,4)+VLOOKUP($A612+ROUND((COLUMN()-2)/24,5),'Расчет сбытовых надбавок'!$B$1537:'Расчет сбытовых надбавок'!$G$2280,3)</f>
        <v>164.85999999999999</v>
      </c>
      <c r="J612" s="96">
        <f>VLOOKUP($A612+ROUND((COLUMN()-2)/24,5),АТС!$A$41:$F$736,4)+VLOOKUP($A612+ROUND((COLUMN()-2)/24,5),'Расчет сбытовых надбавок'!$B$1537:'Расчет сбытовых надбавок'!$G$2280,3)</f>
        <v>21.4</v>
      </c>
      <c r="K612" s="96">
        <f>VLOOKUP($A612+ROUND((COLUMN()-2)/24,5),АТС!$A$41:$F$736,4)+VLOOKUP($A612+ROUND((COLUMN()-2)/24,5),'Расчет сбытовых надбавок'!$B$1537:'Расчет сбытовых надбавок'!$G$2280,3)</f>
        <v>26.61</v>
      </c>
      <c r="L612" s="96">
        <f>VLOOKUP($A612+ROUND((COLUMN()-2)/24,5),АТС!$A$41:$F$736,4)+VLOOKUP($A612+ROUND((COLUMN()-2)/24,5),'Расчет сбытовых надбавок'!$B$1537:'Расчет сбытовых надбавок'!$G$2280,3)</f>
        <v>15.63</v>
      </c>
      <c r="M612" s="96">
        <f>VLOOKUP($A612+ROUND((COLUMN()-2)/24,5),АТС!$A$41:$F$736,4)+VLOOKUP($A612+ROUND((COLUMN()-2)/24,5),'Расчет сбытовых надбавок'!$B$1537:'Расчет сбытовых надбавок'!$G$2280,3)</f>
        <v>20.13</v>
      </c>
      <c r="N612" s="96">
        <f>VLOOKUP($A612+ROUND((COLUMN()-2)/24,5),АТС!$A$41:$F$736,4)+VLOOKUP($A612+ROUND((COLUMN()-2)/24,5),'Расчет сбытовых надбавок'!$B$1537:'Расчет сбытовых надбавок'!$G$2280,3)</f>
        <v>18.21</v>
      </c>
      <c r="O612" s="96">
        <f>VLOOKUP($A612+ROUND((COLUMN()-2)/24,5),АТС!$A$41:$F$736,4)+VLOOKUP($A612+ROUND((COLUMN()-2)/24,5),'Расчет сбытовых надбавок'!$B$1537:'Расчет сбытовых надбавок'!$G$2280,3)</f>
        <v>16.920000000000002</v>
      </c>
      <c r="P612" s="96">
        <f>VLOOKUP($A612+ROUND((COLUMN()-2)/24,5),АТС!$A$41:$F$736,4)+VLOOKUP($A612+ROUND((COLUMN()-2)/24,5),'Расчет сбытовых надбавок'!$B$1537:'Расчет сбытовых надбавок'!$G$2280,3)</f>
        <v>13.53</v>
      </c>
      <c r="Q612" s="96">
        <f>VLOOKUP($A612+ROUND((COLUMN()-2)/24,5),АТС!$A$41:$F$736,4)+VLOOKUP($A612+ROUND((COLUMN()-2)/24,5),'Расчет сбытовых надбавок'!$B$1537:'Расчет сбытовых надбавок'!$G$2280,3)</f>
        <v>21.3</v>
      </c>
      <c r="R612" s="96">
        <f>VLOOKUP($A612+ROUND((COLUMN()-2)/24,5),АТС!$A$41:$F$736,4)+VLOOKUP($A612+ROUND((COLUMN()-2)/24,5),'Расчет сбытовых надбавок'!$B$1537:'Расчет сбытовых надбавок'!$G$2280,3)</f>
        <v>22.049999999999997</v>
      </c>
      <c r="S612" s="96">
        <f>VLOOKUP($A612+ROUND((COLUMN()-2)/24,5),АТС!$A$41:$F$736,4)+VLOOKUP($A612+ROUND((COLUMN()-2)/24,5),'Расчет сбытовых надбавок'!$B$1537:'Расчет сбытовых надбавок'!$G$2280,3)</f>
        <v>35.56</v>
      </c>
      <c r="T612" s="96">
        <f>VLOOKUP($A612+ROUND((COLUMN()-2)/24,5),АТС!$A$41:$F$736,4)+VLOOKUP($A612+ROUND((COLUMN()-2)/24,5),'Расчет сбытовых надбавок'!$B$1537:'Расчет сбытовых надбавок'!$G$2280,3)</f>
        <v>19.11</v>
      </c>
      <c r="U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6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6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7">
        <f t="shared" si="18"/>
        <v>43163</v>
      </c>
      <c r="B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6">
        <f>VLOOKUP($A613+ROUND((COLUMN()-2)/24,5),АТС!$A$41:$F$736,4)+VLOOKUP($A613+ROUND((COLUMN()-2)/24,5),'Расчет сбытовых надбавок'!$B$1537:'Расчет сбытовых надбавок'!$G$2280,3)</f>
        <v>516.30999999999995</v>
      </c>
      <c r="G613" s="96">
        <f>VLOOKUP($A613+ROUND((COLUMN()-2)/24,5),АТС!$A$41:$F$736,4)+VLOOKUP($A613+ROUND((COLUMN()-2)/24,5),'Расчет сбытовых надбавок'!$B$1537:'Расчет сбытовых надбавок'!$G$2280,3)</f>
        <v>528.76</v>
      </c>
      <c r="H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6">
        <f>VLOOKUP($A613+ROUND((COLUMN()-2)/24,5),АТС!$A$41:$F$736,4)+VLOOKUP($A613+ROUND((COLUMN()-2)/24,5),'Расчет сбытовых надбавок'!$B$1537:'Расчет сбытовых надбавок'!$G$2280,3)</f>
        <v>92.67</v>
      </c>
      <c r="J613" s="96">
        <f>VLOOKUP($A613+ROUND((COLUMN()-2)/24,5),АТС!$A$41:$F$736,4)+VLOOKUP($A613+ROUND((COLUMN()-2)/24,5),'Расчет сбытовых надбавок'!$B$1537:'Расчет сбытовых надбавок'!$G$2280,3)</f>
        <v>2.95</v>
      </c>
      <c r="K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6">
        <f>VLOOKUP($A613+ROUND((COLUMN()-2)/24,5),АТС!$A$41:$F$736,4)+VLOOKUP($A613+ROUND((COLUMN()-2)/24,5),'Расчет сбытовых надбавок'!$B$1537:'Расчет сбытовых надбавок'!$G$2280,3)</f>
        <v>17.689999999999998</v>
      </c>
      <c r="T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6">
        <f>VLOOKUP($A613+ROUND((COLUMN()-2)/24,5),АТС!$A$41:$F$736,4)+VLOOKUP($A613+ROUND((COLUMN()-2)/24,5),'Расчет сбытовых надбавок'!$B$1537:'Расчет сбытовых надбавок'!$G$2280,3)</f>
        <v>0.45999999999999996</v>
      </c>
      <c r="W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6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6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7">
        <f t="shared" si="18"/>
        <v>43164</v>
      </c>
      <c r="B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6">
        <f>VLOOKUP($A614+ROUND((COLUMN()-2)/24,5),АТС!$A$41:$F$736,4)+VLOOKUP($A614+ROUND((COLUMN()-2)/24,5),'Расчет сбытовых надбавок'!$B$1537:'Расчет сбытовых надбавок'!$G$2280,3)</f>
        <v>8.0500000000000007</v>
      </c>
      <c r="D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6">
        <f>VLOOKUP($A614+ROUND((COLUMN()-2)/24,5),АТС!$A$41:$F$736,4)+VLOOKUP($A614+ROUND((COLUMN()-2)/24,5),'Расчет сбытовых надбавок'!$B$1537:'Расчет сбытовых надбавок'!$G$2280,3)</f>
        <v>258.58</v>
      </c>
      <c r="G614" s="96">
        <f>VLOOKUP($A614+ROUND((COLUMN()-2)/24,5),АТС!$A$41:$F$736,4)+VLOOKUP($A614+ROUND((COLUMN()-2)/24,5),'Расчет сбытовых надбавок'!$B$1537:'Расчет сбытовых надбавок'!$G$2280,3)</f>
        <v>6.4600000000000009</v>
      </c>
      <c r="H614" s="96">
        <f>VLOOKUP($A614+ROUND((COLUMN()-2)/24,5),АТС!$A$41:$F$736,4)+VLOOKUP($A614+ROUND((COLUMN()-2)/24,5),'Расчет сбытовых надбавок'!$B$1537:'Расчет сбытовых надбавок'!$G$2280,3)</f>
        <v>177.95000000000002</v>
      </c>
      <c r="I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6">
        <f>VLOOKUP($A614+ROUND((COLUMN()-2)/24,5),АТС!$A$41:$F$736,4)+VLOOKUP($A614+ROUND((COLUMN()-2)/24,5),'Расчет сбытовых надбавок'!$B$1537:'Расчет сбытовых надбавок'!$G$2280,3)</f>
        <v>6.96</v>
      </c>
      <c r="K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6">
        <f>VLOOKUP($A614+ROUND((COLUMN()-2)/24,5),АТС!$A$41:$F$736,4)+VLOOKUP($A614+ROUND((COLUMN()-2)/24,5),'Расчет сбытовых надбавок'!$B$1537:'Расчет сбытовых надбавок'!$G$2280,3)</f>
        <v>560.13</v>
      </c>
      <c r="N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6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6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7">
        <f t="shared" si="18"/>
        <v>43165</v>
      </c>
      <c r="B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6">
        <f>VLOOKUP($A615+ROUND((COLUMN()-2)/24,5),АТС!$A$41:$F$736,4)+VLOOKUP($A615+ROUND((COLUMN()-2)/24,5),'Расчет сбытовых надбавок'!$B$1537:'Расчет сбытовых надбавок'!$G$2280,3)</f>
        <v>518.73</v>
      </c>
      <c r="G615" s="96">
        <f>VLOOKUP($A615+ROUND((COLUMN()-2)/24,5),АТС!$A$41:$F$736,4)+VLOOKUP($A615+ROUND((COLUMN()-2)/24,5),'Расчет сбытовых надбавок'!$B$1537:'Расчет сбытовых надбавок'!$G$2280,3)</f>
        <v>522.44000000000005</v>
      </c>
      <c r="H615" s="96">
        <f>VLOOKUP($A615+ROUND((COLUMN()-2)/24,5),АТС!$A$41:$F$736,4)+VLOOKUP($A615+ROUND((COLUMN()-2)/24,5),'Расчет сбытовых надбавок'!$B$1537:'Расчет сбытовых надбавок'!$G$2280,3)</f>
        <v>119.28999999999999</v>
      </c>
      <c r="I615" s="96">
        <f>VLOOKUP($A615+ROUND((COLUMN()-2)/24,5),АТС!$A$41:$F$736,4)+VLOOKUP($A615+ROUND((COLUMN()-2)/24,5),'Расчет сбытовых надбавок'!$B$1537:'Расчет сбытовых надбавок'!$G$2280,3)</f>
        <v>104.08</v>
      </c>
      <c r="J615" s="96">
        <f>VLOOKUP($A615+ROUND((COLUMN()-2)/24,5),АТС!$A$41:$F$736,4)+VLOOKUP($A615+ROUND((COLUMN()-2)/24,5),'Расчет сбытовых надбавок'!$B$1537:'Расчет сбытовых надбавок'!$G$2280,3)</f>
        <v>139.39000000000001</v>
      </c>
      <c r="K615" s="96">
        <f>VLOOKUP($A615+ROUND((COLUMN()-2)/24,5),АТС!$A$41:$F$736,4)+VLOOKUP($A615+ROUND((COLUMN()-2)/24,5),'Расчет сбытовых надбавок'!$B$1537:'Расчет сбытовых надбавок'!$G$2280,3)</f>
        <v>73.38</v>
      </c>
      <c r="L615" s="96">
        <f>VLOOKUP($A615+ROUND((COLUMN()-2)/24,5),АТС!$A$41:$F$736,4)+VLOOKUP($A615+ROUND((COLUMN()-2)/24,5),'Расчет сбытовых надбавок'!$B$1537:'Расчет сбытовых надбавок'!$G$2280,3)</f>
        <v>49.91</v>
      </c>
      <c r="M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6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6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7">
        <f t="shared" si="18"/>
        <v>43166</v>
      </c>
      <c r="B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6">
        <f>VLOOKUP($A616+ROUND((COLUMN()-2)/24,5),АТС!$A$41:$F$736,4)+VLOOKUP($A616+ROUND((COLUMN()-2)/24,5),'Расчет сбытовых надбавок'!$B$1537:'Расчет сбытовых надбавок'!$G$2280,3)</f>
        <v>75.52000000000001</v>
      </c>
      <c r="G616" s="96">
        <f>VLOOKUP($A616+ROUND((COLUMN()-2)/24,5),АТС!$A$41:$F$736,4)+VLOOKUP($A616+ROUND((COLUMN()-2)/24,5),'Расчет сбытовых надбавок'!$B$1537:'Расчет сбытовых надбавок'!$G$2280,3)</f>
        <v>126.11</v>
      </c>
      <c r="H616" s="96">
        <f>VLOOKUP($A616+ROUND((COLUMN()-2)/24,5),АТС!$A$41:$F$736,4)+VLOOKUP($A616+ROUND((COLUMN()-2)/24,5),'Расчет сбытовых надбавок'!$B$1537:'Расчет сбытовых надбавок'!$G$2280,3)</f>
        <v>28.55</v>
      </c>
      <c r="I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6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6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7">
        <f t="shared" si="18"/>
        <v>43167</v>
      </c>
      <c r="B617" s="96">
        <f>VLOOKUP($A617+ROUND((COLUMN()-2)/24,5),АТС!$A$41:$F$736,4)+VLOOKUP($A617+ROUND((COLUMN()-2)/24,5),'Расчет сбытовых надбавок'!$B$1537:'Расчет сбытовых надбавок'!$G$2280,3)</f>
        <v>217.6</v>
      </c>
      <c r="C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6">
        <f>VLOOKUP($A617+ROUND((COLUMN()-2)/24,5),АТС!$A$41:$F$736,4)+VLOOKUP($A617+ROUND((COLUMN()-2)/24,5),'Расчет сбытовых надбавок'!$B$1537:'Расчет сбытовых надбавок'!$G$2280,3)</f>
        <v>25.73</v>
      </c>
      <c r="F617" s="96">
        <f>VLOOKUP($A617+ROUND((COLUMN()-2)/24,5),АТС!$A$41:$F$736,4)+VLOOKUP($A617+ROUND((COLUMN()-2)/24,5),'Расчет сбытовых надбавок'!$B$1537:'Расчет сбытовых надбавок'!$G$2280,3)</f>
        <v>19.95</v>
      </c>
      <c r="G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6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6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7">
        <f t="shared" si="18"/>
        <v>43168</v>
      </c>
      <c r="B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6">
        <f>VLOOKUP($A618+ROUND((COLUMN()-2)/24,5),АТС!$A$41:$F$736,4)+VLOOKUP($A618+ROUND((COLUMN()-2)/24,5),'Расчет сбытовых надбавок'!$B$1537:'Расчет сбытовых надбавок'!$G$2280,3)</f>
        <v>90.96</v>
      </c>
      <c r="Q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6">
        <f>VLOOKUP($A618+ROUND((COLUMN()-2)/24,5),АТС!$A$41:$F$736,4)+VLOOKUP($A618+ROUND((COLUMN()-2)/24,5),'Расчет сбытовых надбавок'!$B$1537:'Расчет сбытовых надбавок'!$G$2280,3)</f>
        <v>85.16</v>
      </c>
      <c r="S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6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6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7">
        <f t="shared" si="18"/>
        <v>43169</v>
      </c>
      <c r="B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6">
        <f>VLOOKUP($A619+ROUND((COLUMN()-2)/24,5),АТС!$A$41:$F$736,4)+VLOOKUP($A619+ROUND((COLUMN()-2)/24,5),'Расчет сбытовых надбавок'!$B$1537:'Расчет сбытовых надбавок'!$G$2280,3)</f>
        <v>88.59</v>
      </c>
      <c r="G619" s="96">
        <f>VLOOKUP($A619+ROUND((COLUMN()-2)/24,5),АТС!$A$41:$F$736,4)+VLOOKUP($A619+ROUND((COLUMN()-2)/24,5),'Расчет сбытовых надбавок'!$B$1537:'Расчет сбытовых надбавок'!$G$2280,3)</f>
        <v>266.32</v>
      </c>
      <c r="H619" s="96">
        <f>VLOOKUP($A619+ROUND((COLUMN()-2)/24,5),АТС!$A$41:$F$736,4)+VLOOKUP($A619+ROUND((COLUMN()-2)/24,5),'Расчет сбытовых надбавок'!$B$1537:'Расчет сбытовых надбавок'!$G$2280,3)</f>
        <v>435.12</v>
      </c>
      <c r="I619" s="96">
        <f>VLOOKUP($A619+ROUND((COLUMN()-2)/24,5),АТС!$A$41:$F$736,4)+VLOOKUP($A619+ROUND((COLUMN()-2)/24,5),'Расчет сбытовых надбавок'!$B$1537:'Расчет сбытовых надбавок'!$G$2280,3)</f>
        <v>7.41</v>
      </c>
      <c r="J619" s="96">
        <f>VLOOKUP($A619+ROUND((COLUMN()-2)/24,5),АТС!$A$41:$F$736,4)+VLOOKUP($A619+ROUND((COLUMN()-2)/24,5),'Расчет сбытовых надбавок'!$B$1537:'Расчет сбытовых надбавок'!$G$2280,3)</f>
        <v>6.9999999999999993E-2</v>
      </c>
      <c r="K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6">
        <f>VLOOKUP($A619+ROUND((COLUMN()-2)/24,5),АТС!$A$41:$F$736,4)+VLOOKUP($A619+ROUND((COLUMN()-2)/24,5),'Расчет сбытовых надбавок'!$B$1537:'Расчет сбытовых надбавок'!$G$2280,3)</f>
        <v>23.43</v>
      </c>
      <c r="O619" s="96">
        <f>VLOOKUP($A619+ROUND((COLUMN()-2)/24,5),АТС!$A$41:$F$736,4)+VLOOKUP($A619+ROUND((COLUMN()-2)/24,5),'Расчет сбытовых надбавок'!$B$1537:'Расчет сбытовых надбавок'!$G$2280,3)</f>
        <v>11.91</v>
      </c>
      <c r="P619" s="96">
        <f>VLOOKUP($A619+ROUND((COLUMN()-2)/24,5),АТС!$A$41:$F$736,4)+VLOOKUP($A619+ROUND((COLUMN()-2)/24,5),'Расчет сбытовых надбавок'!$B$1537:'Расчет сбытовых надбавок'!$G$2280,3)</f>
        <v>21.55</v>
      </c>
      <c r="Q619" s="96">
        <f>VLOOKUP($A619+ROUND((COLUMN()-2)/24,5),АТС!$A$41:$F$736,4)+VLOOKUP($A619+ROUND((COLUMN()-2)/24,5),'Расчет сбытовых надбавок'!$B$1537:'Расчет сбытовых надбавок'!$G$2280,3)</f>
        <v>28.43</v>
      </c>
      <c r="R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6">
        <f>VLOOKUP($A619+ROUND((COLUMN()-2)/24,5),АТС!$A$41:$F$736,4)+VLOOKUP($A619+ROUND((COLUMN()-2)/24,5),'Расчет сбытовых надбавок'!$B$1537:'Расчет сбытовых надбавок'!$G$2280,3)</f>
        <v>102.47</v>
      </c>
      <c r="T619" s="96">
        <f>VLOOKUP($A619+ROUND((COLUMN()-2)/24,5),АТС!$A$41:$F$736,4)+VLOOKUP($A619+ROUND((COLUMN()-2)/24,5),'Расчет сбытовых надбавок'!$B$1537:'Расчет сбытовых надбавок'!$G$2280,3)</f>
        <v>58.89</v>
      </c>
      <c r="U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6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6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7">
        <f t="shared" si="18"/>
        <v>43170</v>
      </c>
      <c r="B620" s="96">
        <f>VLOOKUP($A620+ROUND((COLUMN()-2)/24,5),АТС!$A$41:$F$736,4)+VLOOKUP($A620+ROUND((COLUMN()-2)/24,5),'Расчет сбытовых надбавок'!$B$1537:'Расчет сбытовых надбавок'!$G$2280,3)</f>
        <v>9.82</v>
      </c>
      <c r="C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6">
        <f>VLOOKUP($A620+ROUND((COLUMN()-2)/24,5),АТС!$A$41:$F$736,4)+VLOOKUP($A620+ROUND((COLUMN()-2)/24,5),'Расчет сбытовых надбавок'!$B$1537:'Расчет сбытовых надбавок'!$G$2280,3)</f>
        <v>482.76</v>
      </c>
      <c r="G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6">
        <f>VLOOKUP($A620+ROUND((COLUMN()-2)/24,5),АТС!$A$41:$F$736,4)+VLOOKUP($A620+ROUND((COLUMN()-2)/24,5),'Расчет сбытовых надбавок'!$B$1537:'Расчет сбытовых надбавок'!$G$2280,3)</f>
        <v>527.47</v>
      </c>
      <c r="I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6">
        <f>VLOOKUP($A620+ROUND((COLUMN()-2)/24,5),АТС!$A$41:$F$736,4)+VLOOKUP($A620+ROUND((COLUMN()-2)/24,5),'Расчет сбытовых надбавок'!$B$1537:'Расчет сбытовых надбавок'!$G$2280,3)</f>
        <v>3</v>
      </c>
      <c r="K620" s="96">
        <f>VLOOKUP($A620+ROUND((COLUMN()-2)/24,5),АТС!$A$41:$F$736,4)+VLOOKUP($A620+ROUND((COLUMN()-2)/24,5),'Расчет сбытовых надбавок'!$B$1537:'Расчет сбытовых надбавок'!$G$2280,3)</f>
        <v>0.32</v>
      </c>
      <c r="L620" s="96">
        <f>VLOOKUP($A620+ROUND((COLUMN()-2)/24,5),АТС!$A$41:$F$736,4)+VLOOKUP($A620+ROUND((COLUMN()-2)/24,5),'Расчет сбытовых надбавок'!$B$1537:'Расчет сбытовых надбавок'!$G$2280,3)</f>
        <v>84.740000000000009</v>
      </c>
      <c r="M620" s="96">
        <f>VLOOKUP($A620+ROUND((COLUMN()-2)/24,5),АТС!$A$41:$F$736,4)+VLOOKUP($A620+ROUND((COLUMN()-2)/24,5),'Расчет сбытовых надбавок'!$B$1537:'Расчет сбытовых надбавок'!$G$2280,3)</f>
        <v>62.33</v>
      </c>
      <c r="N620" s="96">
        <f>VLOOKUP($A620+ROUND((COLUMN()-2)/24,5),АТС!$A$41:$F$736,4)+VLOOKUP($A620+ROUND((COLUMN()-2)/24,5),'Расчет сбытовых надбавок'!$B$1537:'Расчет сбытовых надбавок'!$G$2280,3)</f>
        <v>73.92</v>
      </c>
      <c r="O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6">
        <f>VLOOKUP($A620+ROUND((COLUMN()-2)/24,5),АТС!$A$41:$F$736,4)+VLOOKUP($A620+ROUND((COLUMN()-2)/24,5),'Расчет сбытовых надбавок'!$B$1537:'Расчет сбытовых надбавок'!$G$2280,3)</f>
        <v>6.0000000000000005E-2</v>
      </c>
      <c r="T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6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6">
        <f>VLOOKUP($A620+ROUND((COLUMN()-2)/24,5),АТС!$A$41:$F$736,4)+VLOOKUP($A620+ROUND((COLUMN()-2)/24,5),'Расчет сбытовых надбавок'!$B$1537:'Расчет сбытовых надбавок'!$G$2280,3)</f>
        <v>0.90999999999999992</v>
      </c>
    </row>
    <row r="621" spans="1:27" x14ac:dyDescent="0.2">
      <c r="A621" s="77">
        <f t="shared" si="18"/>
        <v>43171</v>
      </c>
      <c r="B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6">
        <f>VLOOKUP($A621+ROUND((COLUMN()-2)/24,5),АТС!$A$41:$F$736,4)+VLOOKUP($A621+ROUND((COLUMN()-2)/24,5),'Расчет сбытовых надбавок'!$B$1537:'Расчет сбытовых надбавок'!$G$2280,3)</f>
        <v>501.28</v>
      </c>
      <c r="H621" s="96">
        <f>VLOOKUP($A621+ROUND((COLUMN()-2)/24,5),АТС!$A$41:$F$736,4)+VLOOKUP($A621+ROUND((COLUMN()-2)/24,5),'Расчет сбытовых надбавок'!$B$1537:'Расчет сбытовых надбавок'!$G$2280,3)</f>
        <v>66.819999999999993</v>
      </c>
      <c r="I621" s="96">
        <f>VLOOKUP($A621+ROUND((COLUMN()-2)/24,5),АТС!$A$41:$F$736,4)+VLOOKUP($A621+ROUND((COLUMN()-2)/24,5),'Расчет сбытовых надбавок'!$B$1537:'Расчет сбытовых надбавок'!$G$2280,3)</f>
        <v>153.11000000000001</v>
      </c>
      <c r="J621" s="96">
        <f>VLOOKUP($A621+ROUND((COLUMN()-2)/24,5),АТС!$A$41:$F$736,4)+VLOOKUP($A621+ROUND((COLUMN()-2)/24,5),'Расчет сбытовых надбавок'!$B$1537:'Расчет сбытовых надбавок'!$G$2280,3)</f>
        <v>115.37</v>
      </c>
      <c r="K621" s="96">
        <f>VLOOKUP($A621+ROUND((COLUMN()-2)/24,5),АТС!$A$41:$F$736,4)+VLOOKUP($A621+ROUND((COLUMN()-2)/24,5),'Расчет сбытовых надбавок'!$B$1537:'Расчет сбытовых надбавок'!$G$2280,3)</f>
        <v>125.37</v>
      </c>
      <c r="L621" s="96">
        <f>VLOOKUP($A621+ROUND((COLUMN()-2)/24,5),АТС!$A$41:$F$736,4)+VLOOKUP($A621+ROUND((COLUMN()-2)/24,5),'Расчет сбытовых надбавок'!$B$1537:'Расчет сбытовых надбавок'!$G$2280,3)</f>
        <v>79.150000000000006</v>
      </c>
      <c r="M621" s="96">
        <f>VLOOKUP($A621+ROUND((COLUMN()-2)/24,5),АТС!$A$41:$F$736,4)+VLOOKUP($A621+ROUND((COLUMN()-2)/24,5),'Расчет сбытовых надбавок'!$B$1537:'Расчет сбытовых надбавок'!$G$2280,3)</f>
        <v>85.11</v>
      </c>
      <c r="N621" s="96">
        <f>VLOOKUP($A621+ROUND((COLUMN()-2)/24,5),АТС!$A$41:$F$736,4)+VLOOKUP($A621+ROUND((COLUMN()-2)/24,5),'Расчет сбытовых надбавок'!$B$1537:'Расчет сбытовых надбавок'!$G$2280,3)</f>
        <v>84.67</v>
      </c>
      <c r="O621" s="96">
        <f>VLOOKUP($A621+ROUND((COLUMN()-2)/24,5),АТС!$A$41:$F$736,4)+VLOOKUP($A621+ROUND((COLUMN()-2)/24,5),'Расчет сбытовых надбавок'!$B$1537:'Расчет сбытовых надбавок'!$G$2280,3)</f>
        <v>105.89999999999999</v>
      </c>
      <c r="P621" s="96">
        <f>VLOOKUP($A621+ROUND((COLUMN()-2)/24,5),АТС!$A$41:$F$736,4)+VLOOKUP($A621+ROUND((COLUMN()-2)/24,5),'Расчет сбытовых надбавок'!$B$1537:'Расчет сбытовых надбавок'!$G$2280,3)</f>
        <v>105.72</v>
      </c>
      <c r="Q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6">
        <f>VLOOKUP($A621+ROUND((COLUMN()-2)/24,5),АТС!$A$41:$F$736,4)+VLOOKUP($A621+ROUND((COLUMN()-2)/24,5),'Расчет сбытовых надбавок'!$B$1537:'Расчет сбытовых надбавок'!$G$2280,3)</f>
        <v>160.20000000000002</v>
      </c>
      <c r="S621" s="96">
        <f>VLOOKUP($A621+ROUND((COLUMN()-2)/24,5),АТС!$A$41:$F$736,4)+VLOOKUP($A621+ROUND((COLUMN()-2)/24,5),'Расчет сбытовых надбавок'!$B$1537:'Расчет сбытовых надбавок'!$G$2280,3)</f>
        <v>96.98</v>
      </c>
      <c r="T621" s="96">
        <f>VLOOKUP($A621+ROUND((COLUMN()-2)/24,5),АТС!$A$41:$F$736,4)+VLOOKUP($A621+ROUND((COLUMN()-2)/24,5),'Расчет сбытовых надбавок'!$B$1537:'Расчет сбытовых надбавок'!$G$2280,3)</f>
        <v>136.78</v>
      </c>
      <c r="U621" s="96">
        <f>VLOOKUP($A621+ROUND((COLUMN()-2)/24,5),АТС!$A$41:$F$736,4)+VLOOKUP($A621+ROUND((COLUMN()-2)/24,5),'Расчет сбытовых надбавок'!$B$1537:'Расчет сбытовых надбавок'!$G$2280,3)</f>
        <v>70.150000000000006</v>
      </c>
      <c r="V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6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6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7">
        <f t="shared" si="18"/>
        <v>43172</v>
      </c>
      <c r="B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6">
        <f>VLOOKUP($A622+ROUND((COLUMN()-2)/24,5),АТС!$A$41:$F$736,4)+VLOOKUP($A622+ROUND((COLUMN()-2)/24,5),'Расчет сбытовых надбавок'!$B$1537:'Расчет сбытовых надбавок'!$G$2280,3)</f>
        <v>20.76</v>
      </c>
      <c r="F622" s="96">
        <f>VLOOKUP($A622+ROUND((COLUMN()-2)/24,5),АТС!$A$41:$F$736,4)+VLOOKUP($A622+ROUND((COLUMN()-2)/24,5),'Расчет сбытовых надбавок'!$B$1537:'Расчет сбытовых надбавок'!$G$2280,3)</f>
        <v>91.94</v>
      </c>
      <c r="G622" s="96">
        <f>VLOOKUP($A622+ROUND((COLUMN()-2)/24,5),АТС!$A$41:$F$736,4)+VLOOKUP($A622+ROUND((COLUMN()-2)/24,5),'Расчет сбытовых надбавок'!$B$1537:'Расчет сбытовых надбавок'!$G$2280,3)</f>
        <v>94.09</v>
      </c>
      <c r="H622" s="96">
        <f>VLOOKUP($A622+ROUND((COLUMN()-2)/24,5),АТС!$A$41:$F$736,4)+VLOOKUP($A622+ROUND((COLUMN()-2)/24,5),'Расчет сбытовых надбавок'!$B$1537:'Расчет сбытовых надбавок'!$G$2280,3)</f>
        <v>42.75</v>
      </c>
      <c r="I622" s="96">
        <f>VLOOKUP($A622+ROUND((COLUMN()-2)/24,5),АТС!$A$41:$F$736,4)+VLOOKUP($A622+ROUND((COLUMN()-2)/24,5),'Расчет сбытовых надбавок'!$B$1537:'Расчет сбытовых надбавок'!$G$2280,3)</f>
        <v>153</v>
      </c>
      <c r="J622" s="96">
        <f>VLOOKUP($A622+ROUND((COLUMN()-2)/24,5),АТС!$A$41:$F$736,4)+VLOOKUP($A622+ROUND((COLUMN()-2)/24,5),'Расчет сбытовых надбавок'!$B$1537:'Расчет сбытовых надбавок'!$G$2280,3)</f>
        <v>129.31</v>
      </c>
      <c r="K622" s="96">
        <f>VLOOKUP($A622+ROUND((COLUMN()-2)/24,5),АТС!$A$41:$F$736,4)+VLOOKUP($A622+ROUND((COLUMN()-2)/24,5),'Расчет сбытовых надбавок'!$B$1537:'Расчет сбытовых надбавок'!$G$2280,3)</f>
        <v>119.73</v>
      </c>
      <c r="L622" s="96">
        <f>VLOOKUP($A622+ROUND((COLUMN()-2)/24,5),АТС!$A$41:$F$736,4)+VLOOKUP($A622+ROUND((COLUMN()-2)/24,5),'Расчет сбытовых надбавок'!$B$1537:'Расчет сбытовых надбавок'!$G$2280,3)</f>
        <v>85.15</v>
      </c>
      <c r="M622" s="96">
        <f>VLOOKUP($A622+ROUND((COLUMN()-2)/24,5),АТС!$A$41:$F$736,4)+VLOOKUP($A622+ROUND((COLUMN()-2)/24,5),'Расчет сбытовых надбавок'!$B$1537:'Расчет сбытовых надбавок'!$G$2280,3)</f>
        <v>79.58</v>
      </c>
      <c r="N622" s="96">
        <f>VLOOKUP($A622+ROUND((COLUMN()-2)/24,5),АТС!$A$41:$F$736,4)+VLOOKUP($A622+ROUND((COLUMN()-2)/24,5),'Расчет сбытовых надбавок'!$B$1537:'Расчет сбытовых надбавок'!$G$2280,3)</f>
        <v>108.12</v>
      </c>
      <c r="O622" s="96">
        <f>VLOOKUP($A622+ROUND((COLUMN()-2)/24,5),АТС!$A$41:$F$736,4)+VLOOKUP($A622+ROUND((COLUMN()-2)/24,5),'Расчет сбытовых надбавок'!$B$1537:'Расчет сбытовых надбавок'!$G$2280,3)</f>
        <v>122.92</v>
      </c>
      <c r="P622" s="96">
        <f>VLOOKUP($A622+ROUND((COLUMN()-2)/24,5),АТС!$A$41:$F$736,4)+VLOOKUP($A622+ROUND((COLUMN()-2)/24,5),'Расчет сбытовых надбавок'!$B$1537:'Расчет сбытовых надбавок'!$G$2280,3)</f>
        <v>118.6</v>
      </c>
      <c r="Q622" s="96">
        <f>VLOOKUP($A622+ROUND((COLUMN()-2)/24,5),АТС!$A$41:$F$736,4)+VLOOKUP($A622+ROUND((COLUMN()-2)/24,5),'Расчет сбытовых надбавок'!$B$1537:'Расчет сбытовых надбавок'!$G$2280,3)</f>
        <v>119.13</v>
      </c>
      <c r="R622" s="96">
        <f>VLOOKUP($A622+ROUND((COLUMN()-2)/24,5),АТС!$A$41:$F$736,4)+VLOOKUP($A622+ROUND((COLUMN()-2)/24,5),'Расчет сбытовых надбавок'!$B$1537:'Расчет сбытовых надбавок'!$G$2280,3)</f>
        <v>122.73</v>
      </c>
      <c r="S622" s="96">
        <f>VLOOKUP($A622+ROUND((COLUMN()-2)/24,5),АТС!$A$41:$F$736,4)+VLOOKUP($A622+ROUND((COLUMN()-2)/24,5),'Расчет сбытовых надбавок'!$B$1537:'Расчет сбытовых надбавок'!$G$2280,3)</f>
        <v>111.05000000000001</v>
      </c>
      <c r="T622" s="96">
        <f>VLOOKUP($A622+ROUND((COLUMN()-2)/24,5),АТС!$A$41:$F$736,4)+VLOOKUP($A622+ROUND((COLUMN()-2)/24,5),'Расчет сбытовых надбавок'!$B$1537:'Расчет сбытовых надбавок'!$G$2280,3)</f>
        <v>98.28</v>
      </c>
      <c r="U622" s="96">
        <f>VLOOKUP($A622+ROUND((COLUMN()-2)/24,5),АТС!$A$41:$F$736,4)+VLOOKUP($A622+ROUND((COLUMN()-2)/24,5),'Расчет сбытовых надбавок'!$B$1537:'Расчет сбытовых надбавок'!$G$2280,3)</f>
        <v>71.509999999999991</v>
      </c>
      <c r="V622" s="96">
        <f>VLOOKUP($A622+ROUND((COLUMN()-2)/24,5),АТС!$A$41:$F$736,4)+VLOOKUP($A622+ROUND((COLUMN()-2)/24,5),'Расчет сбытовых надбавок'!$B$1537:'Расчет сбытовых надбавок'!$G$2280,3)</f>
        <v>45.78</v>
      </c>
      <c r="W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6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6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7">
        <f t="shared" si="18"/>
        <v>43173</v>
      </c>
      <c r="B623" s="96">
        <f>VLOOKUP($A623+ROUND((COLUMN()-2)/24,5),АТС!$A$41:$F$736,4)+VLOOKUP($A623+ROUND((COLUMN()-2)/24,5),'Расчет сбытовых надбавок'!$B$1537:'Расчет сбытовых надбавок'!$G$2280,3)</f>
        <v>305.42</v>
      </c>
      <c r="C623" s="96">
        <f>VLOOKUP($A623+ROUND((COLUMN()-2)/24,5),АТС!$A$41:$F$736,4)+VLOOKUP($A623+ROUND((COLUMN()-2)/24,5),'Расчет сбытовых надбавок'!$B$1537:'Расчет сбытовых надбавок'!$G$2280,3)</f>
        <v>563.77</v>
      </c>
      <c r="D623" s="96">
        <f>VLOOKUP($A623+ROUND((COLUMN()-2)/24,5),АТС!$A$41:$F$736,4)+VLOOKUP($A623+ROUND((COLUMN()-2)/24,5),'Расчет сбытовых надбавок'!$B$1537:'Расчет сбытовых надбавок'!$G$2280,3)</f>
        <v>970.53</v>
      </c>
      <c r="E623" s="96">
        <f>VLOOKUP($A623+ROUND((COLUMN()-2)/24,5),АТС!$A$41:$F$736,4)+VLOOKUP($A623+ROUND((COLUMN()-2)/24,5),'Расчет сбытовых надбавок'!$B$1537:'Расчет сбытовых надбавок'!$G$2280,3)</f>
        <v>1058.8</v>
      </c>
      <c r="F623" s="96">
        <f>VLOOKUP($A623+ROUND((COLUMN()-2)/24,5),АТС!$A$41:$F$736,4)+VLOOKUP($A623+ROUND((COLUMN()-2)/24,5),'Расчет сбытовых надбавок'!$B$1537:'Расчет сбытовых надбавок'!$G$2280,3)</f>
        <v>1275.3699999999999</v>
      </c>
      <c r="G623" s="96">
        <f>VLOOKUP($A623+ROUND((COLUMN()-2)/24,5),АТС!$A$41:$F$736,4)+VLOOKUP($A623+ROUND((COLUMN()-2)/24,5),'Расчет сбытовых надбавок'!$B$1537:'Расчет сбытовых надбавок'!$G$2280,3)</f>
        <v>586.14</v>
      </c>
      <c r="H623" s="96">
        <f>VLOOKUP($A623+ROUND((COLUMN()-2)/24,5),АТС!$A$41:$F$736,4)+VLOOKUP($A623+ROUND((COLUMN()-2)/24,5),'Расчет сбытовых надбавок'!$B$1537:'Расчет сбытовых надбавок'!$G$2280,3)</f>
        <v>85.34</v>
      </c>
      <c r="I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6">
        <f>VLOOKUP($A623+ROUND((COLUMN()-2)/24,5),АТС!$A$41:$F$736,4)+VLOOKUP($A623+ROUND((COLUMN()-2)/24,5),'Расчет сбытовых надбавок'!$B$1537:'Расчет сбытовых надбавок'!$G$2280,3)</f>
        <v>120.85</v>
      </c>
      <c r="K623" s="96">
        <f>VLOOKUP($A623+ROUND((COLUMN()-2)/24,5),АТС!$A$41:$F$736,4)+VLOOKUP($A623+ROUND((COLUMN()-2)/24,5),'Расчет сбытовых надбавок'!$B$1537:'Расчет сбытовых надбавок'!$G$2280,3)</f>
        <v>45.24</v>
      </c>
      <c r="L623" s="96">
        <f>VLOOKUP($A623+ROUND((COLUMN()-2)/24,5),АТС!$A$41:$F$736,4)+VLOOKUP($A623+ROUND((COLUMN()-2)/24,5),'Расчет сбытовых надбавок'!$B$1537:'Расчет сбытовых надбавок'!$G$2280,3)</f>
        <v>33.229999999999997</v>
      </c>
      <c r="M623" s="96">
        <f>VLOOKUP($A623+ROUND((COLUMN()-2)/24,5),АТС!$A$41:$F$736,4)+VLOOKUP($A623+ROUND((COLUMN()-2)/24,5),'Расчет сбытовых надбавок'!$B$1537:'Расчет сбытовых надбавок'!$G$2280,3)</f>
        <v>4.5</v>
      </c>
      <c r="N623" s="96">
        <f>VLOOKUP($A623+ROUND((COLUMN()-2)/24,5),АТС!$A$41:$F$736,4)+VLOOKUP($A623+ROUND((COLUMN()-2)/24,5),'Расчет сбытовых надбавок'!$B$1537:'Расчет сбытовых надбавок'!$G$2280,3)</f>
        <v>67.36</v>
      </c>
      <c r="O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6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6">
        <f>VLOOKUP($A623+ROUND((COLUMN()-2)/24,5),АТС!$A$41:$F$736,4)+VLOOKUP($A623+ROUND((COLUMN()-2)/24,5),'Расчет сбытовых надбавок'!$B$1537:'Расчет сбытовых надбавок'!$G$2280,3)</f>
        <v>82.59</v>
      </c>
      <c r="S623" s="96">
        <f>VLOOKUP($A623+ROUND((COLUMN()-2)/24,5),АТС!$A$41:$F$736,4)+VLOOKUP($A623+ROUND((COLUMN()-2)/24,5),'Расчет сбытовых надбавок'!$B$1537:'Расчет сбытовых надбавок'!$G$2280,3)</f>
        <v>83.39</v>
      </c>
      <c r="T623" s="96">
        <f>VLOOKUP($A623+ROUND((COLUMN()-2)/24,5),АТС!$A$41:$F$736,4)+VLOOKUP($A623+ROUND((COLUMN()-2)/24,5),'Расчет сбытовых надбавок'!$B$1537:'Расчет сбытовых надбавок'!$G$2280,3)</f>
        <v>87.39</v>
      </c>
      <c r="U623" s="96">
        <f>VLOOKUP($A623+ROUND((COLUMN()-2)/24,5),АТС!$A$41:$F$736,4)+VLOOKUP($A623+ROUND((COLUMN()-2)/24,5),'Расчет сбытовых надбавок'!$B$1537:'Расчет сбытовых надбавок'!$G$2280,3)</f>
        <v>29.459999999999997</v>
      </c>
      <c r="V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6">
        <f>VLOOKUP($A623+ROUND((COLUMN()-2)/24,5),АТС!$A$41:$F$736,4)+VLOOKUP($A623+ROUND((COLUMN()-2)/24,5),'Расчет сбытовых надбавок'!$B$1537:'Расчет сбытовых надбавок'!$G$2280,3)</f>
        <v>2.0699999999999998</v>
      </c>
      <c r="X623" s="96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6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7">
        <f t="shared" si="18"/>
        <v>43174</v>
      </c>
      <c r="B624" s="96">
        <f>VLOOKUP($A624+ROUND((COLUMN()-2)/24,5),АТС!$A$41:$F$736,4)+VLOOKUP($A624+ROUND((COLUMN()-2)/24,5),'Расчет сбытовых надбавок'!$B$1537:'Расчет сбытовых надбавок'!$G$2280,3)</f>
        <v>74.33</v>
      </c>
      <c r="C624" s="96">
        <f>VLOOKUP($A624+ROUND((COLUMN()-2)/24,5),АТС!$A$41:$F$736,4)+VLOOKUP($A624+ROUND((COLUMN()-2)/24,5),'Расчет сбытовых надбавок'!$B$1537:'Расчет сбытовых надбавок'!$G$2280,3)</f>
        <v>511.59</v>
      </c>
      <c r="D624" s="96">
        <f>VLOOKUP($A624+ROUND((COLUMN()-2)/24,5),АТС!$A$41:$F$736,4)+VLOOKUP($A624+ROUND((COLUMN()-2)/24,5),'Расчет сбытовых надбавок'!$B$1537:'Расчет сбытовых надбавок'!$G$2280,3)</f>
        <v>174.9</v>
      </c>
      <c r="E624" s="96">
        <f>VLOOKUP($A624+ROUND((COLUMN()-2)/24,5),АТС!$A$41:$F$736,4)+VLOOKUP($A624+ROUND((COLUMN()-2)/24,5),'Расчет сбытовых надбавок'!$B$1537:'Расчет сбытовых надбавок'!$G$2280,3)</f>
        <v>19.34</v>
      </c>
      <c r="F624" s="96">
        <f>VLOOKUP($A624+ROUND((COLUMN()-2)/24,5),АТС!$A$41:$F$736,4)+VLOOKUP($A624+ROUND((COLUMN()-2)/24,5),'Расчет сбытовых надбавок'!$B$1537:'Расчет сбытовых надбавок'!$G$2280,3)</f>
        <v>240.84</v>
      </c>
      <c r="G624" s="96">
        <f>VLOOKUP($A624+ROUND((COLUMN()-2)/24,5),АТС!$A$41:$F$736,4)+VLOOKUP($A624+ROUND((COLUMN()-2)/24,5),'Расчет сбытовых надбавок'!$B$1537:'Расчет сбытовых надбавок'!$G$2280,3)</f>
        <v>718.5</v>
      </c>
      <c r="H624" s="96">
        <f>VLOOKUP($A624+ROUND((COLUMN()-2)/24,5),АТС!$A$41:$F$736,4)+VLOOKUP($A624+ROUND((COLUMN()-2)/24,5),'Расчет сбытовых надбавок'!$B$1537:'Расчет сбытовых надбавок'!$G$2280,3)</f>
        <v>110.05</v>
      </c>
      <c r="I624" s="96">
        <f>VLOOKUP($A624+ROUND((COLUMN()-2)/24,5),АТС!$A$41:$F$736,4)+VLOOKUP($A624+ROUND((COLUMN()-2)/24,5),'Расчет сбытовых надбавок'!$B$1537:'Расчет сбытовых надбавок'!$G$2280,3)</f>
        <v>108.27000000000001</v>
      </c>
      <c r="J624" s="96">
        <f>VLOOKUP($A624+ROUND((COLUMN()-2)/24,5),АТС!$A$41:$F$736,4)+VLOOKUP($A624+ROUND((COLUMN()-2)/24,5),'Расчет сбытовых надбавок'!$B$1537:'Расчет сбытовых надбавок'!$G$2280,3)</f>
        <v>115.74000000000001</v>
      </c>
      <c r="K624" s="96">
        <f>VLOOKUP($A624+ROUND((COLUMN()-2)/24,5),АТС!$A$41:$F$736,4)+VLOOKUP($A624+ROUND((COLUMN()-2)/24,5),'Расчет сбытовых надбавок'!$B$1537:'Расчет сбытовых надбавок'!$G$2280,3)</f>
        <v>6.0399999999999991</v>
      </c>
      <c r="L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6">
        <f>VLOOKUP($A624+ROUND((COLUMN()-2)/24,5),АТС!$A$41:$F$736,4)+VLOOKUP($A624+ROUND((COLUMN()-2)/24,5),'Расчет сбытовых надбавок'!$B$1537:'Расчет сбытовых надбавок'!$G$2280,3)</f>
        <v>72.449999999999989</v>
      </c>
      <c r="O624" s="96">
        <f>VLOOKUP($A624+ROUND((COLUMN()-2)/24,5),АТС!$A$41:$F$736,4)+VLOOKUP($A624+ROUND((COLUMN()-2)/24,5),'Расчет сбытовых надбавок'!$B$1537:'Расчет сбытовых надбавок'!$G$2280,3)</f>
        <v>67.03</v>
      </c>
      <c r="P624" s="96">
        <f>VLOOKUP($A624+ROUND((COLUMN()-2)/24,5),АТС!$A$41:$F$736,4)+VLOOKUP($A624+ROUND((COLUMN()-2)/24,5),'Расчет сбытовых надбавок'!$B$1537:'Расчет сбытовых надбавок'!$G$2280,3)</f>
        <v>59.679999999999993</v>
      </c>
      <c r="Q624" s="96">
        <f>VLOOKUP($A624+ROUND((COLUMN()-2)/24,5),АТС!$A$41:$F$736,4)+VLOOKUP($A624+ROUND((COLUMN()-2)/24,5),'Расчет сбытовых надбавок'!$B$1537:'Расчет сбытовых надбавок'!$G$2280,3)</f>
        <v>0.19</v>
      </c>
      <c r="R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6">
        <f>VLOOKUP($A624+ROUND((COLUMN()-2)/24,5),АТС!$A$41:$F$736,4)+VLOOKUP($A624+ROUND((COLUMN()-2)/24,5),'Расчет сбытовых надбавок'!$B$1537:'Расчет сбытовых надбавок'!$G$2280,3)</f>
        <v>7.16</v>
      </c>
      <c r="U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6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6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7">
        <f t="shared" si="18"/>
        <v>43175</v>
      </c>
      <c r="B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6">
        <f>VLOOKUP($A625+ROUND((COLUMN()-2)/24,5),АТС!$A$41:$F$736,4)+VLOOKUP($A625+ROUND((COLUMN()-2)/24,5),'Расчет сбытовых надбавок'!$B$1537:'Расчет сбытовых надбавок'!$G$2280,3)</f>
        <v>0.21000000000000002</v>
      </c>
      <c r="E625" s="96">
        <f>VLOOKUP($A625+ROUND((COLUMN()-2)/24,5),АТС!$A$41:$F$736,4)+VLOOKUP($A625+ROUND((COLUMN()-2)/24,5),'Расчет сбытовых надбавок'!$B$1537:'Расчет сбытовых надбавок'!$G$2280,3)</f>
        <v>7.55</v>
      </c>
      <c r="F625" s="96">
        <f>VLOOKUP($A625+ROUND((COLUMN()-2)/24,5),АТС!$A$41:$F$736,4)+VLOOKUP($A625+ROUND((COLUMN()-2)/24,5),'Расчет сбытовых надбавок'!$B$1537:'Расчет сбытовых надбавок'!$G$2280,3)</f>
        <v>58.88</v>
      </c>
      <c r="G625" s="96">
        <f>VLOOKUP($A625+ROUND((COLUMN()-2)/24,5),АТС!$A$41:$F$736,4)+VLOOKUP($A625+ROUND((COLUMN()-2)/24,5),'Расчет сбытовых надбавок'!$B$1537:'Расчет сбытовых надбавок'!$G$2280,3)</f>
        <v>488.05</v>
      </c>
      <c r="H625" s="96">
        <f>VLOOKUP($A625+ROUND((COLUMN()-2)/24,5),АТС!$A$41:$F$736,4)+VLOOKUP($A625+ROUND((COLUMN()-2)/24,5),'Расчет сбытовых надбавок'!$B$1537:'Расчет сбытовых надбавок'!$G$2280,3)</f>
        <v>65.63</v>
      </c>
      <c r="I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6">
        <f>VLOOKUP($A625+ROUND((COLUMN()-2)/24,5),АТС!$A$41:$F$736,4)+VLOOKUP($A625+ROUND((COLUMN()-2)/24,5),'Расчет сбытовых надбавок'!$B$1537:'Расчет сбытовых надбавок'!$G$2280,3)</f>
        <v>65.36</v>
      </c>
      <c r="K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6">
        <f>VLOOKUP($A625+ROUND((COLUMN()-2)/24,5),АТС!$A$41:$F$736,4)+VLOOKUP($A625+ROUND((COLUMN()-2)/24,5),'Расчет сбытовых надбавок'!$B$1537:'Расчет сбытовых надбавок'!$G$2280,3)</f>
        <v>28.54</v>
      </c>
      <c r="M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6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6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7">
        <f t="shared" si="18"/>
        <v>43176</v>
      </c>
      <c r="B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6">
        <f>VLOOKUP($A626+ROUND((COLUMN()-2)/24,5),АТС!$A$41:$F$736,4)+VLOOKUP($A626+ROUND((COLUMN()-2)/24,5),'Расчет сбытовых надбавок'!$B$1537:'Расчет сбытовых надбавок'!$G$2280,3)</f>
        <v>51.12</v>
      </c>
      <c r="D626" s="96">
        <f>VLOOKUP($A626+ROUND((COLUMN()-2)/24,5),АТС!$A$41:$F$736,4)+VLOOKUP($A626+ROUND((COLUMN()-2)/24,5),'Расчет сбытовых надбавок'!$B$1537:'Расчет сбытовых надбавок'!$G$2280,3)</f>
        <v>64.87</v>
      </c>
      <c r="E626" s="96">
        <f>VLOOKUP($A626+ROUND((COLUMN()-2)/24,5),АТС!$A$41:$F$736,4)+VLOOKUP($A626+ROUND((COLUMN()-2)/24,5),'Расчет сбытовых надбавок'!$B$1537:'Расчет сбытовых надбавок'!$G$2280,3)</f>
        <v>52.32</v>
      </c>
      <c r="F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6">
        <f>VLOOKUP($A626+ROUND((COLUMN()-2)/24,5),АТС!$A$41:$F$736,4)+VLOOKUP($A626+ROUND((COLUMN()-2)/24,5),'Расчет сбытовых надбавок'!$B$1537:'Расчет сбытовых надбавок'!$G$2280,3)</f>
        <v>199.18</v>
      </c>
      <c r="I626" s="96">
        <f>VLOOKUP($A626+ROUND((COLUMN()-2)/24,5),АТС!$A$41:$F$736,4)+VLOOKUP($A626+ROUND((COLUMN()-2)/24,5),'Расчет сбытовых надбавок'!$B$1537:'Расчет сбытовых надбавок'!$G$2280,3)</f>
        <v>354.38</v>
      </c>
      <c r="J626" s="96">
        <f>VLOOKUP($A626+ROUND((COLUMN()-2)/24,5),АТС!$A$41:$F$736,4)+VLOOKUP($A626+ROUND((COLUMN()-2)/24,5),'Расчет сбытовых надбавок'!$B$1537:'Расчет сбытовых надбавок'!$G$2280,3)</f>
        <v>221.81</v>
      </c>
      <c r="K626" s="96">
        <f>VLOOKUP($A626+ROUND((COLUMN()-2)/24,5),АТС!$A$41:$F$736,4)+VLOOKUP($A626+ROUND((COLUMN()-2)/24,5),'Расчет сбытовых надбавок'!$B$1537:'Расчет сбытовых надбавок'!$G$2280,3)</f>
        <v>148.62</v>
      </c>
      <c r="L626" s="96">
        <f>VLOOKUP($A626+ROUND((COLUMN()-2)/24,5),АТС!$A$41:$F$736,4)+VLOOKUP($A626+ROUND((COLUMN()-2)/24,5),'Расчет сбытовых надбавок'!$B$1537:'Расчет сбытовых надбавок'!$G$2280,3)</f>
        <v>111.3</v>
      </c>
      <c r="M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6">
        <f>VLOOKUP($A626+ROUND((COLUMN()-2)/24,5),АТС!$A$41:$F$736,4)+VLOOKUP($A626+ROUND((COLUMN()-2)/24,5),'Расчет сбытовых надбавок'!$B$1537:'Расчет сбытовых надбавок'!$G$2280,3)</f>
        <v>75.490000000000009</v>
      </c>
      <c r="U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6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6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7">
        <f t="shared" si="18"/>
        <v>43177</v>
      </c>
      <c r="B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6">
        <f>VLOOKUP($A627+ROUND((COLUMN()-2)/24,5),АТС!$A$41:$F$736,4)+VLOOKUP($A627+ROUND((COLUMN()-2)/24,5),'Расчет сбытовых надбавок'!$B$1537:'Расчет сбытовых надбавок'!$G$2280,3)</f>
        <v>31.64</v>
      </c>
      <c r="F627" s="96">
        <f>VLOOKUP($A627+ROUND((COLUMN()-2)/24,5),АТС!$A$41:$F$736,4)+VLOOKUP($A627+ROUND((COLUMN()-2)/24,5),'Расчет сбытовых надбавок'!$B$1537:'Расчет сбытовых надбавок'!$G$2280,3)</f>
        <v>54.68</v>
      </c>
      <c r="G627" s="96">
        <f>VLOOKUP($A627+ROUND((COLUMN()-2)/24,5),АТС!$A$41:$F$736,4)+VLOOKUP($A627+ROUND((COLUMN()-2)/24,5),'Расчет сбытовых надбавок'!$B$1537:'Расчет сбытовых надбавок'!$G$2280,3)</f>
        <v>67.72</v>
      </c>
      <c r="H627" s="96">
        <f>VLOOKUP($A627+ROUND((COLUMN()-2)/24,5),АТС!$A$41:$F$736,4)+VLOOKUP($A627+ROUND((COLUMN()-2)/24,5),'Расчет сбытовых надбавок'!$B$1537:'Расчет сбытовых надбавок'!$G$2280,3)</f>
        <v>115.38</v>
      </c>
      <c r="I627" s="96">
        <f>VLOOKUP($A627+ROUND((COLUMN()-2)/24,5),АТС!$A$41:$F$736,4)+VLOOKUP($A627+ROUND((COLUMN()-2)/24,5),'Расчет сбытовых надбавок'!$B$1537:'Расчет сбытовых надбавок'!$G$2280,3)</f>
        <v>191.35</v>
      </c>
      <c r="J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6">
        <f>VLOOKUP($A627+ROUND((COLUMN()-2)/24,5),АТС!$A$41:$F$736,4)+VLOOKUP($A627+ROUND((COLUMN()-2)/24,5),'Расчет сбытовых надбавок'!$B$1537:'Расчет сбытовых надбавок'!$G$2280,3)</f>
        <v>166.81</v>
      </c>
      <c r="L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6">
        <f>VLOOKUP($A627+ROUND((COLUMN()-2)/24,5),АТС!$A$41:$F$736,4)+VLOOKUP($A627+ROUND((COLUMN()-2)/24,5),'Расчет сбытовых надбавок'!$B$1537:'Расчет сбытовых надбавок'!$G$2280,3)</f>
        <v>45.55</v>
      </c>
      <c r="U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6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6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7">
        <f t="shared" si="18"/>
        <v>43178</v>
      </c>
      <c r="B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6">
        <f>VLOOKUP($A628+ROUND((COLUMN()-2)/24,5),АТС!$A$41:$F$736,4)+VLOOKUP($A628+ROUND((COLUMN()-2)/24,5),'Расчет сбытовых надбавок'!$B$1537:'Расчет сбытовых надбавок'!$G$2280,3)</f>
        <v>20.64</v>
      </c>
      <c r="M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6">
        <f>VLOOKUP($A628+ROUND((COLUMN()-2)/24,5),АТС!$A$41:$F$736,4)+VLOOKUP($A628+ROUND((COLUMN()-2)/24,5),'Расчет сбытовых надбавок'!$B$1537:'Расчет сбытовых надбавок'!$G$2280,3)</f>
        <v>1.1600000000000001</v>
      </c>
      <c r="U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6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6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7">
        <f t="shared" si="18"/>
        <v>43179</v>
      </c>
      <c r="B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6">
        <f>VLOOKUP($A629+ROUND((COLUMN()-2)/24,5),АТС!$A$41:$F$736,4)+VLOOKUP($A629+ROUND((COLUMN()-2)/24,5),'Расчет сбытовых надбавок'!$B$1537:'Расчет сбытовых надбавок'!$G$2280,3)</f>
        <v>42.150000000000006</v>
      </c>
      <c r="G629" s="96">
        <f>VLOOKUP($A629+ROUND((COLUMN()-2)/24,5),АТС!$A$41:$F$736,4)+VLOOKUP($A629+ROUND((COLUMN()-2)/24,5),'Расчет сбытовых надбавок'!$B$1537:'Расчет сбытовых надбавок'!$G$2280,3)</f>
        <v>211.45</v>
      </c>
      <c r="H629" s="96">
        <f>VLOOKUP($A629+ROUND((COLUMN()-2)/24,5),АТС!$A$41:$F$736,4)+VLOOKUP($A629+ROUND((COLUMN()-2)/24,5),'Расчет сбытовых надбавок'!$B$1537:'Расчет сбытовых надбавок'!$G$2280,3)</f>
        <v>340.06</v>
      </c>
      <c r="I629" s="96">
        <f>VLOOKUP($A629+ROUND((COLUMN()-2)/24,5),АТС!$A$41:$F$736,4)+VLOOKUP($A629+ROUND((COLUMN()-2)/24,5),'Расчет сбытовых надбавок'!$B$1537:'Расчет сбытовых надбавок'!$G$2280,3)</f>
        <v>38.69</v>
      </c>
      <c r="J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6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6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7">
        <f t="shared" si="18"/>
        <v>43180</v>
      </c>
      <c r="B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6">
        <f>VLOOKUP($A630+ROUND((COLUMN()-2)/24,5),АТС!$A$41:$F$736,4)+VLOOKUP($A630+ROUND((COLUMN()-2)/24,5),'Расчет сбытовых надбавок'!$B$1537:'Расчет сбытовых надбавок'!$G$2280,3)</f>
        <v>5.57</v>
      </c>
      <c r="H630" s="96">
        <f>VLOOKUP($A630+ROUND((COLUMN()-2)/24,5),АТС!$A$41:$F$736,4)+VLOOKUP($A630+ROUND((COLUMN()-2)/24,5),'Расчет сбытовых надбавок'!$B$1537:'Расчет сбытовых надбавок'!$G$2280,3)</f>
        <v>101.63999999999999</v>
      </c>
      <c r="I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K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6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6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7">
        <f t="shared" si="18"/>
        <v>43181</v>
      </c>
      <c r="B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6">
        <f>VLOOKUP($A631+ROUND((COLUMN()-2)/24,5),АТС!$A$41:$F$736,4)+VLOOKUP($A631+ROUND((COLUMN()-2)/24,5),'Расчет сбытовых надбавок'!$B$1537:'Расчет сбытовых надбавок'!$G$2280,3)</f>
        <v>6.6400000000000006</v>
      </c>
      <c r="G631" s="96">
        <f>VLOOKUP($A631+ROUND((COLUMN()-2)/24,5),АТС!$A$41:$F$736,4)+VLOOKUP($A631+ROUND((COLUMN()-2)/24,5),'Расчет сбытовых надбавок'!$B$1537:'Расчет сбытовых надбавок'!$G$2280,3)</f>
        <v>10.46</v>
      </c>
      <c r="H631" s="96">
        <f>VLOOKUP($A631+ROUND((COLUMN()-2)/24,5),АТС!$A$41:$F$736,4)+VLOOKUP($A631+ROUND((COLUMN()-2)/24,5),'Расчет сбытовых надбавок'!$B$1537:'Расчет сбытовых надбавок'!$G$2280,3)</f>
        <v>10.95</v>
      </c>
      <c r="I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6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6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7">
        <f t="shared" si="18"/>
        <v>43182</v>
      </c>
      <c r="B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H632" s="96">
        <f>VLOOKUP($A632+ROUND((COLUMN()-2)/24,5),АТС!$A$41:$F$736,4)+VLOOKUP($A632+ROUND((COLUMN()-2)/24,5),'Расчет сбытовых надбавок'!$B$1537:'Расчет сбытовых надбавок'!$G$2280,3)</f>
        <v>275.95999999999998</v>
      </c>
      <c r="I632" s="96">
        <f>VLOOKUP($A632+ROUND((COLUMN()-2)/24,5),АТС!$A$41:$F$736,4)+VLOOKUP($A632+ROUND((COLUMN()-2)/24,5),'Расчет сбытовых надбавок'!$B$1537:'Расчет сбытовых надбавок'!$G$2280,3)</f>
        <v>117.26</v>
      </c>
      <c r="J632" s="96">
        <f>VLOOKUP($A632+ROUND((COLUMN()-2)/24,5),АТС!$A$41:$F$736,4)+VLOOKUP($A632+ROUND((COLUMN()-2)/24,5),'Расчет сбытовых надбавок'!$B$1537:'Расчет сбытовых надбавок'!$G$2280,3)</f>
        <v>56.739999999999995</v>
      </c>
      <c r="K632" s="96">
        <f>VLOOKUP($A632+ROUND((COLUMN()-2)/24,5),АТС!$A$41:$F$736,4)+VLOOKUP($A632+ROUND((COLUMN()-2)/24,5),'Расчет сбытовых надбавок'!$B$1537:'Расчет сбытовых надбавок'!$G$2280,3)</f>
        <v>51.29</v>
      </c>
      <c r="L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6">
        <f>VLOOKUP($A632+ROUND((COLUMN()-2)/24,5),АТС!$A$41:$F$736,4)+VLOOKUP($A632+ROUND((COLUMN()-2)/24,5),'Расчет сбытовых надбавок'!$B$1537:'Расчет сбытовых надбавок'!$G$2280,3)</f>
        <v>22.6</v>
      </c>
      <c r="P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6">
        <f>VLOOKUP($A632+ROUND((COLUMN()-2)/24,5),АТС!$A$41:$F$736,4)+VLOOKUP($A632+ROUND((COLUMN()-2)/24,5),'Расчет сбытовых надбавок'!$B$1537:'Расчет сбытовых надбавок'!$G$2280,3)</f>
        <v>0.56000000000000005</v>
      </c>
      <c r="U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6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6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7">
        <f t="shared" si="18"/>
        <v>43183</v>
      </c>
      <c r="B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6">
        <f>VLOOKUP($A633+ROUND((COLUMN()-2)/24,5),АТС!$A$41:$F$736,4)+VLOOKUP($A633+ROUND((COLUMN()-2)/24,5),'Расчет сбытовых надбавок'!$B$1537:'Расчет сбытовых надбавок'!$G$2280,3)</f>
        <v>75.45</v>
      </c>
      <c r="D633" s="96">
        <f>VLOOKUP($A633+ROUND((COLUMN()-2)/24,5),АТС!$A$41:$F$736,4)+VLOOKUP($A633+ROUND((COLUMN()-2)/24,5),'Расчет сбытовых надбавок'!$B$1537:'Расчет сбытовых надбавок'!$G$2280,3)</f>
        <v>184.70999999999998</v>
      </c>
      <c r="E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6">
        <f>VLOOKUP($A633+ROUND((COLUMN()-2)/24,5),АТС!$A$41:$F$736,4)+VLOOKUP($A633+ROUND((COLUMN()-2)/24,5),'Расчет сбытовых надбавок'!$B$1537:'Расчет сбытовых надбавок'!$G$2280,3)</f>
        <v>180.07999999999998</v>
      </c>
      <c r="G633" s="96">
        <f>VLOOKUP($A633+ROUND((COLUMN()-2)/24,5),АТС!$A$41:$F$736,4)+VLOOKUP($A633+ROUND((COLUMN()-2)/24,5),'Расчет сбытовых надбавок'!$B$1537:'Расчет сбытовых надбавок'!$G$2280,3)</f>
        <v>207.35000000000002</v>
      </c>
      <c r="H633" s="96">
        <f>VLOOKUP($A633+ROUND((COLUMN()-2)/24,5),АТС!$A$41:$F$736,4)+VLOOKUP($A633+ROUND((COLUMN()-2)/24,5),'Расчет сбытовых надбавок'!$B$1537:'Расчет сбытовых надбавок'!$G$2280,3)</f>
        <v>198.08</v>
      </c>
      <c r="I633" s="96">
        <f>VLOOKUP($A633+ROUND((COLUMN()-2)/24,5),АТС!$A$41:$F$736,4)+VLOOKUP($A633+ROUND((COLUMN()-2)/24,5),'Расчет сбытовых надбавок'!$B$1537:'Расчет сбытовых надбавок'!$G$2280,3)</f>
        <v>563.65</v>
      </c>
      <c r="J633" s="96">
        <f>VLOOKUP($A633+ROUND((COLUMN()-2)/24,5),АТС!$A$41:$F$736,4)+VLOOKUP($A633+ROUND((COLUMN()-2)/24,5),'Расчет сбытовых надбавок'!$B$1537:'Расчет сбытовых надбавок'!$G$2280,3)</f>
        <v>125.52</v>
      </c>
      <c r="K633" s="96">
        <f>VLOOKUP($A633+ROUND((COLUMN()-2)/24,5),АТС!$A$41:$F$736,4)+VLOOKUP($A633+ROUND((COLUMN()-2)/24,5),'Расчет сбытовых надбавок'!$B$1537:'Расчет сбытовых надбавок'!$G$2280,3)</f>
        <v>56.790000000000006</v>
      </c>
      <c r="L633" s="96">
        <f>VLOOKUP($A633+ROUND((COLUMN()-2)/24,5),АТС!$A$41:$F$736,4)+VLOOKUP($A633+ROUND((COLUMN()-2)/24,5),'Расчет сбытовых надбавок'!$B$1537:'Расчет сбытовых надбавок'!$G$2280,3)</f>
        <v>46.44</v>
      </c>
      <c r="M633" s="96">
        <f>VLOOKUP($A633+ROUND((COLUMN()-2)/24,5),АТС!$A$41:$F$736,4)+VLOOKUP($A633+ROUND((COLUMN()-2)/24,5),'Расчет сбытовых надбавок'!$B$1537:'Расчет сбытовых надбавок'!$G$2280,3)</f>
        <v>9.0000000000000011E-2</v>
      </c>
      <c r="N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6">
        <f>VLOOKUP($A633+ROUND((COLUMN()-2)/24,5),АТС!$A$41:$F$736,4)+VLOOKUP($A633+ROUND((COLUMN()-2)/24,5),'Расчет сбытовых надбавок'!$B$1537:'Расчет сбытовых надбавок'!$G$2280,3)</f>
        <v>173.9</v>
      </c>
      <c r="S633" s="96">
        <f>VLOOKUP($A633+ROUND((COLUMN()-2)/24,5),АТС!$A$41:$F$736,4)+VLOOKUP($A633+ROUND((COLUMN()-2)/24,5),'Расчет сбытовых надбавок'!$B$1537:'Расчет сбытовых надбавок'!$G$2280,3)</f>
        <v>251.78</v>
      </c>
      <c r="T633" s="96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6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6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7">
        <f t="shared" si="18"/>
        <v>43184</v>
      </c>
      <c r="B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6">
        <f>VLOOKUP($A634+ROUND((COLUMN()-2)/24,5),АТС!$A$41:$F$736,4)+VLOOKUP($A634+ROUND((COLUMN()-2)/24,5),'Расчет сбытовых надбавок'!$B$1537:'Расчет сбытовых надбавок'!$G$2280,3)</f>
        <v>0.04</v>
      </c>
      <c r="I634" s="96">
        <f>VLOOKUP($A634+ROUND((COLUMN()-2)/24,5),АТС!$A$41:$F$736,4)+VLOOKUP($A634+ROUND((COLUMN()-2)/24,5),'Расчет сбытовых надбавок'!$B$1537:'Расчет сбытовых надбавок'!$G$2280,3)</f>
        <v>196.95000000000002</v>
      </c>
      <c r="J634" s="96">
        <f>VLOOKUP($A634+ROUND((COLUMN()-2)/24,5),АТС!$A$41:$F$736,4)+VLOOKUP($A634+ROUND((COLUMN()-2)/24,5),'Расчет сбытовых надбавок'!$B$1537:'Расчет сбытовых надбавок'!$G$2280,3)</f>
        <v>37.89</v>
      </c>
      <c r="K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6">
        <f>VLOOKUP($A634+ROUND((COLUMN()-2)/24,5),АТС!$A$41:$F$736,4)+VLOOKUP($A634+ROUND((COLUMN()-2)/24,5),'Расчет сбытовых надбавок'!$B$1537:'Расчет сбытовых надбавок'!$G$2280,3)</f>
        <v>0.27</v>
      </c>
      <c r="U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6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6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7">
        <f t="shared" si="18"/>
        <v>43185</v>
      </c>
      <c r="B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6">
        <f>VLOOKUP($A635+ROUND((COLUMN()-2)/24,5),АТС!$A$41:$F$736,4)+VLOOKUP($A635+ROUND((COLUMN()-2)/24,5),'Расчет сбытовых надбавок'!$B$1537:'Расчет сбытовых надбавок'!$G$2280,3)</f>
        <v>22.52</v>
      </c>
      <c r="I635" s="96">
        <f>VLOOKUP($A635+ROUND((COLUMN()-2)/24,5),АТС!$A$41:$F$736,4)+VLOOKUP($A635+ROUND((COLUMN()-2)/24,5),'Расчет сбытовых надбавок'!$B$1537:'Расчет сбытовых надбавок'!$G$2280,3)</f>
        <v>248.49</v>
      </c>
      <c r="J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6">
        <f>VLOOKUP($A635+ROUND((COLUMN()-2)/24,5),АТС!$A$41:$F$736,4)+VLOOKUP($A635+ROUND((COLUMN()-2)/24,5),'Расчет сбытовых надбавок'!$B$1537:'Расчет сбытовых надбавок'!$G$2280,3)</f>
        <v>0.67</v>
      </c>
      <c r="O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6">
        <f>VLOOKUP($A635+ROUND((COLUMN()-2)/24,5),АТС!$A$41:$F$736,4)+VLOOKUP($A635+ROUND((COLUMN()-2)/24,5),'Расчет сбытовых надбавок'!$B$1537:'Расчет сбытовых надбавок'!$G$2280,3)</f>
        <v>1.36</v>
      </c>
      <c r="R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6">
        <f>VLOOKUP($A635+ROUND((COLUMN()-2)/24,5),АТС!$A$41:$F$736,4)+VLOOKUP($A635+ROUND((COLUMN()-2)/24,5),'Расчет сбытовых надбавок'!$B$1537:'Расчет сбытовых надбавок'!$G$2280,3)</f>
        <v>166.46999999999997</v>
      </c>
      <c r="U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6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6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7">
        <f t="shared" si="18"/>
        <v>43186</v>
      </c>
      <c r="B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6">
        <f>VLOOKUP($A636+ROUND((COLUMN()-2)/24,5),АТС!$A$41:$F$736,4)+VLOOKUP($A636+ROUND((COLUMN()-2)/24,5),'Расчет сбытовых надбавок'!$B$1537:'Расчет сбытовых надбавок'!$G$2280,3)</f>
        <v>97.23</v>
      </c>
      <c r="H636" s="96">
        <f>VLOOKUP($A636+ROUND((COLUMN()-2)/24,5),АТС!$A$41:$F$736,4)+VLOOKUP($A636+ROUND((COLUMN()-2)/24,5),'Расчет сбытовых надбавок'!$B$1537:'Расчет сбытовых надбавок'!$G$2280,3)</f>
        <v>95.759999999999991</v>
      </c>
      <c r="I636" s="96">
        <f>VLOOKUP($A636+ROUND((COLUMN()-2)/24,5),АТС!$A$41:$F$736,4)+VLOOKUP($A636+ROUND((COLUMN()-2)/24,5),'Расчет сбытовых надбавок'!$B$1537:'Расчет сбытовых надбавок'!$G$2280,3)</f>
        <v>20.939999999999998</v>
      </c>
      <c r="J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6">
        <f>VLOOKUP($A636+ROUND((COLUMN()-2)/24,5),АТС!$A$41:$F$736,4)+VLOOKUP($A636+ROUND((COLUMN()-2)/24,5),'Расчет сбытовых надбавок'!$B$1537:'Расчет сбытовых надбавок'!$G$2280,3)</f>
        <v>13.02</v>
      </c>
      <c r="L636" s="96">
        <f>VLOOKUP($A636+ROUND((COLUMN()-2)/24,5),АТС!$A$41:$F$736,4)+VLOOKUP($A636+ROUND((COLUMN()-2)/24,5),'Расчет сбытовых надбавок'!$B$1537:'Расчет сбытовых надбавок'!$G$2280,3)</f>
        <v>20.55</v>
      </c>
      <c r="M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6">
        <f>VLOOKUP($A636+ROUND((COLUMN()-2)/24,5),АТС!$A$41:$F$736,4)+VLOOKUP($A636+ROUND((COLUMN()-2)/24,5),'Расчет сбытовых надбавок'!$B$1537:'Расчет сбытовых надбавок'!$G$2280,3)</f>
        <v>135.21</v>
      </c>
      <c r="T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6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6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7">
        <f t="shared" si="18"/>
        <v>43187</v>
      </c>
      <c r="B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6">
        <f>VLOOKUP($A637+ROUND((COLUMN()-2)/24,5),АТС!$A$41:$F$736,4)+VLOOKUP($A637+ROUND((COLUMN()-2)/24,5),'Расчет сбытовых надбавок'!$B$1537:'Расчет сбытовых надбавок'!$G$2280,3)</f>
        <v>27.81</v>
      </c>
      <c r="H637" s="96">
        <f>VLOOKUP($A637+ROUND((COLUMN()-2)/24,5),АТС!$A$41:$F$736,4)+VLOOKUP($A637+ROUND((COLUMN()-2)/24,5),'Расчет сбытовых надбавок'!$B$1537:'Расчет сбытовых надбавок'!$G$2280,3)</f>
        <v>206.44</v>
      </c>
      <c r="I637" s="96">
        <f>VLOOKUP($A637+ROUND((COLUMN()-2)/24,5),АТС!$A$41:$F$736,4)+VLOOKUP($A637+ROUND((COLUMN()-2)/24,5),'Расчет сбытовых надбавок'!$B$1537:'Расчет сбытовых надбавок'!$G$2280,3)</f>
        <v>99.55</v>
      </c>
      <c r="J637" s="96">
        <f>VLOOKUP($A637+ROUND((COLUMN()-2)/24,5),АТС!$A$41:$F$736,4)+VLOOKUP($A637+ROUND((COLUMN()-2)/24,5),'Расчет сбытовых надбавок'!$B$1537:'Расчет сбытовых надбавок'!$G$2280,3)</f>
        <v>144.23000000000002</v>
      </c>
      <c r="K637" s="96">
        <f>VLOOKUP($A637+ROUND((COLUMN()-2)/24,5),АТС!$A$41:$F$736,4)+VLOOKUP($A637+ROUND((COLUMN()-2)/24,5),'Расчет сбытовых надбавок'!$B$1537:'Расчет сбытовых надбавок'!$G$2280,3)</f>
        <v>1.3</v>
      </c>
      <c r="L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6">
        <f>VLOOKUP($A637+ROUND((COLUMN()-2)/24,5),АТС!$A$41:$F$736,4)+VLOOKUP($A637+ROUND((COLUMN()-2)/24,5),'Расчет сбытовых надбавок'!$B$1537:'Расчет сбытовых надбавок'!$G$2280,3)</f>
        <v>33.47</v>
      </c>
      <c r="U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6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6">
        <f>VLOOKUP($A637+ROUND((COLUMN()-2)/24,5),АТС!$A$41:$F$736,4)+VLOOKUP($A637+ROUND((COLUMN()-2)/24,5),'Расчет сбытовых надбавок'!$B$1537:'Расчет сбытовых надбавок'!$G$2280,3)</f>
        <v>88.58</v>
      </c>
      <c r="Y637" s="96">
        <f>VLOOKUP($A637+ROUND((COLUMN()-2)/24,5),АТС!$A$41:$F$736,4)+VLOOKUP($A637+ROUND((COLUMN()-2)/24,5),'Расчет сбытовых надбавок'!$B$1537:'Расчет сбытовых надбавок'!$G$2280,3)</f>
        <v>32.11</v>
      </c>
    </row>
    <row r="638" spans="1:25" x14ac:dyDescent="0.2">
      <c r="A638" s="77">
        <f t="shared" si="18"/>
        <v>43188</v>
      </c>
      <c r="B638" s="96">
        <f>VLOOKUP($A638+ROUND((COLUMN()-2)/24,5),АТС!$A$41:$F$736,4)+VLOOKUP($A638+ROUND((COLUMN()-2)/24,5),'Расчет сбытовых надбавок'!$B$1537:'Расчет сбытовых надбавок'!$G$2280,3)</f>
        <v>570.41</v>
      </c>
      <c r="C638" s="96">
        <f>VLOOKUP($A638+ROUND((COLUMN()-2)/24,5),АТС!$A$41:$F$736,4)+VLOOKUP($A638+ROUND((COLUMN()-2)/24,5),'Расчет сбытовых надбавок'!$B$1537:'Расчет сбытовых надбавок'!$G$2280,3)</f>
        <v>152.41</v>
      </c>
      <c r="D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6">
        <f>VLOOKUP($A638+ROUND((COLUMN()-2)/24,5),АТС!$A$41:$F$736,4)+VLOOKUP($A638+ROUND((COLUMN()-2)/24,5),'Расчет сбытовых надбавок'!$B$1537:'Расчет сбытовых надбавок'!$G$2280,3)</f>
        <v>66.69</v>
      </c>
      <c r="F638" s="96">
        <f>VLOOKUP($A638+ROUND((COLUMN()-2)/24,5),АТС!$A$41:$F$736,4)+VLOOKUP($A638+ROUND((COLUMN()-2)/24,5),'Расчет сбытовых надбавок'!$B$1537:'Расчет сбытовых надбавок'!$G$2280,3)</f>
        <v>67.900000000000006</v>
      </c>
      <c r="G638" s="96">
        <f>VLOOKUP($A638+ROUND((COLUMN()-2)/24,5),АТС!$A$41:$F$736,4)+VLOOKUP($A638+ROUND((COLUMN()-2)/24,5),'Расчет сбытовых надбавок'!$B$1537:'Расчет сбытовых надбавок'!$G$2280,3)</f>
        <v>111.42</v>
      </c>
      <c r="H638" s="96">
        <f>VLOOKUP($A638+ROUND((COLUMN()-2)/24,5),АТС!$A$41:$F$736,4)+VLOOKUP($A638+ROUND((COLUMN()-2)/24,5),'Расчет сбытовых надбавок'!$B$1537:'Расчет сбытовых надбавок'!$G$2280,3)</f>
        <v>94.32</v>
      </c>
      <c r="I638" s="96">
        <f>VLOOKUP($A638+ROUND((COLUMN()-2)/24,5),АТС!$A$41:$F$736,4)+VLOOKUP($A638+ROUND((COLUMN()-2)/24,5),'Расчет сбытовых надбавок'!$B$1537:'Расчет сбытовых надбавок'!$G$2280,3)</f>
        <v>218.36</v>
      </c>
      <c r="J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6">
        <f>VLOOKUP($A638+ROUND((COLUMN()-2)/24,5),АТС!$A$41:$F$736,4)+VLOOKUP($A638+ROUND((COLUMN()-2)/24,5),'Расчет сбытовых надбавок'!$B$1537:'Расчет сбытовых надбавок'!$G$2280,3)</f>
        <v>15.940000000000001</v>
      </c>
      <c r="R638" s="96">
        <f>VLOOKUP($A638+ROUND((COLUMN()-2)/24,5),АТС!$A$41:$F$736,4)+VLOOKUP($A638+ROUND((COLUMN()-2)/24,5),'Расчет сбытовых надбавок'!$B$1537:'Расчет сбытовых надбавок'!$G$2280,3)</f>
        <v>16.52</v>
      </c>
      <c r="S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6">
        <f>VLOOKUP($A638+ROUND((COLUMN()-2)/24,5),АТС!$A$41:$F$736,4)+VLOOKUP($A638+ROUND((COLUMN()-2)/24,5),'Расчет сбытовых надбавок'!$B$1537:'Расчет сбытовых надбавок'!$G$2280,3)</f>
        <v>295.81</v>
      </c>
      <c r="U638" s="96">
        <f>VLOOKUP($A638+ROUND((COLUMN()-2)/24,5),АТС!$A$41:$F$736,4)+VLOOKUP($A638+ROUND((COLUMN()-2)/24,5),'Расчет сбытовых надбавок'!$B$1537:'Расчет сбытовых надбавок'!$G$2280,3)</f>
        <v>6.99</v>
      </c>
      <c r="V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6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6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7">
        <f t="shared" si="18"/>
        <v>43189</v>
      </c>
      <c r="B639" s="96">
        <f>VLOOKUP($A639+ROUND((COLUMN()-2)/24,5),АТС!$A$41:$F$760,4)+VLOOKUP($A639+ROUND((COLUMN()-2)/24,5),'Расчет сбытовых надбавок'!$B$1537:'Расчет сбытовых надбавок'!$G$2280,3)</f>
        <v>0.05</v>
      </c>
      <c r="C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6">
        <f>VLOOKUP($A639+ROUND((COLUMN()-2)/24,5),АТС!$A$41:$F$760,4)+VLOOKUP($A639+ROUND((COLUMN()-2)/24,5),'Расчет сбытовых надбавок'!$B$1537:'Расчет сбытовых надбавок'!$G$2280,3)</f>
        <v>103</v>
      </c>
      <c r="H639" s="96">
        <f>VLOOKUP($A639+ROUND((COLUMN()-2)/24,5),АТС!$A$41:$F$760,4)+VLOOKUP($A639+ROUND((COLUMN()-2)/24,5),'Расчет сбытовых надбавок'!$B$1537:'Расчет сбытовых надбавок'!$G$2280,3)</f>
        <v>136.19999999999999</v>
      </c>
      <c r="I639" s="96">
        <f>VLOOKUP($A639+ROUND((COLUMN()-2)/24,5),АТС!$A$41:$F$760,4)+VLOOKUP($A639+ROUND((COLUMN()-2)/24,5),'Расчет сбытовых надбавок'!$B$1537:'Расчет сбытовых надбавок'!$G$2280,3)</f>
        <v>322.63</v>
      </c>
      <c r="J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6">
        <f>VLOOKUP($A639+ROUND((COLUMN()-2)/24,5),АТС!$A$41:$F$760,4)+VLOOKUP($A639+ROUND((COLUMN()-2)/24,5),'Расчет сбытовых надбавок'!$B$1537:'Расчет сбытовых надбавок'!$G$2280,3)</f>
        <v>62.53</v>
      </c>
      <c r="Q639" s="96">
        <f>VLOOKUP($A639+ROUND((COLUMN()-2)/24,5),АТС!$A$41:$F$760,4)+VLOOKUP($A639+ROUND((COLUMN()-2)/24,5),'Расчет сбытовых надбавок'!$B$1537:'Расчет сбытовых надбавок'!$G$2280,3)</f>
        <v>276.92</v>
      </c>
      <c r="R639" s="96">
        <f>VLOOKUP($A639+ROUND((COLUMN()-2)/24,5),АТС!$A$41:$F$760,4)+VLOOKUP($A639+ROUND((COLUMN()-2)/24,5),'Расчет сбытовых надбавок'!$B$1537:'Расчет сбытовых надбавок'!$G$2280,3)</f>
        <v>158.93</v>
      </c>
      <c r="S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6">
        <f>VLOOKUP($A639+ROUND((COLUMN()-2)/24,5),АТС!$A$41:$F$760,4)+VLOOKUP($A639+ROUND((COLUMN()-2)/24,5),'Расчет сбытовых надбавок'!$B$1537:'Расчет сбытовых надбавок'!$G$2280,3)</f>
        <v>50.339999999999996</v>
      </c>
      <c r="U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6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6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7">
        <f t="shared" si="18"/>
        <v>43190</v>
      </c>
      <c r="B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6">
        <f>VLOOKUP($A640+ROUND((COLUMN()-2)/24,5),АТС!$A$41:$F$784,4)+VLOOKUP($A640+ROUND((COLUMN()-2)/24,5),'Расчет сбытовых надбавок'!$B$1537:'Расчет сбытовых надбавок'!$G$2280,3)</f>
        <v>0.11</v>
      </c>
      <c r="D640" s="96">
        <f>VLOOKUP($A640+ROUND((COLUMN()-2)/24,5),АТС!$A$41:$F$784,4)+VLOOKUP($A640+ROUND((COLUMN()-2)/24,5),'Расчет сбытовых надбавок'!$B$1537:'Расчет сбытовых надбавок'!$G$2280,3)</f>
        <v>27.369999999999997</v>
      </c>
      <c r="E640" s="96">
        <f>VLOOKUP($A640+ROUND((COLUMN()-2)/24,5),АТС!$A$41:$F$784,4)+VLOOKUP($A640+ROUND((COLUMN()-2)/24,5),'Расчет сбытовых надбавок'!$B$1537:'Расчет сбытовых надбавок'!$G$2280,3)</f>
        <v>7.27</v>
      </c>
      <c r="F640" s="96">
        <f>VLOOKUP($A640+ROUND((COLUMN()-2)/24,5),АТС!$A$41:$F$784,4)+VLOOKUP($A640+ROUND((COLUMN()-2)/24,5),'Расчет сбытовых надбавок'!$B$1537:'Расчет сбытовых надбавок'!$G$2280,3)</f>
        <v>52.17</v>
      </c>
      <c r="G640" s="96">
        <f>VLOOKUP($A640+ROUND((COLUMN()-2)/24,5),АТС!$A$41:$F$784,4)+VLOOKUP($A640+ROUND((COLUMN()-2)/24,5),'Расчет сбытовых надбавок'!$B$1537:'Расчет сбытовых надбавок'!$G$2280,3)</f>
        <v>106.6</v>
      </c>
      <c r="H640" s="96">
        <f>VLOOKUP($A640+ROUND((COLUMN()-2)/24,5),АТС!$A$41:$F$784,4)+VLOOKUP($A640+ROUND((COLUMN()-2)/24,5),'Расчет сбытовых надбавок'!$B$1537:'Расчет сбытовых надбавок'!$G$2280,3)</f>
        <v>149.19</v>
      </c>
      <c r="I640" s="96">
        <f>VLOOKUP($A640+ROUND((COLUMN()-2)/24,5),АТС!$A$41:$F$784,4)+VLOOKUP($A640+ROUND((COLUMN()-2)/24,5),'Расчет сбытовых надбавок'!$B$1537:'Расчет сбытовых надбавок'!$G$2280,3)</f>
        <v>131.75</v>
      </c>
      <c r="J640" s="96">
        <f>VLOOKUP($A640+ROUND((COLUMN()-2)/24,5),АТС!$A$41:$F$784,4)+VLOOKUP($A640+ROUND((COLUMN()-2)/24,5),'Расчет сбытовых надбавок'!$B$1537:'Расчет сбытовых надбавок'!$G$2280,3)</f>
        <v>4.1099999999999994</v>
      </c>
      <c r="K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6">
        <f>VLOOKUP($A640+ROUND((COLUMN()-2)/24,5),АТС!$A$41:$F$784,4)+VLOOKUP($A640+ROUND((COLUMN()-2)/24,5),'Расчет сбытовых надбавок'!$B$1537:'Расчет сбытовых надбавок'!$G$2280,3)</f>
        <v>229.69</v>
      </c>
      <c r="U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6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6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9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90"/>
    </row>
    <row r="642" spans="1:27" x14ac:dyDescent="0.25">
      <c r="A642" s="85" t="s">
        <v>150</v>
      </c>
      <c r="B642" s="76"/>
      <c r="C642" s="76"/>
      <c r="D642" s="76"/>
    </row>
    <row r="643" spans="1:27" ht="12.75" customHeight="1" x14ac:dyDescent="0.2">
      <c r="A643" s="172" t="s">
        <v>48</v>
      </c>
      <c r="B643" s="175" t="s">
        <v>153</v>
      </c>
      <c r="C643" s="176"/>
      <c r="D643" s="176"/>
      <c r="E643" s="176"/>
      <c r="F643" s="176"/>
      <c r="G643" s="176"/>
      <c r="H643" s="176"/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7"/>
    </row>
    <row r="644" spans="1:27" ht="12.75" customHeight="1" x14ac:dyDescent="0.2">
      <c r="A644" s="173"/>
      <c r="B644" s="178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80"/>
    </row>
    <row r="645" spans="1:27" s="109" customFormat="1" ht="12.75" customHeight="1" x14ac:dyDescent="0.2">
      <c r="A645" s="173"/>
      <c r="B645" s="213" t="s">
        <v>122</v>
      </c>
      <c r="C645" s="209" t="s">
        <v>123</v>
      </c>
      <c r="D645" s="209" t="s">
        <v>124</v>
      </c>
      <c r="E645" s="209" t="s">
        <v>125</v>
      </c>
      <c r="F645" s="209" t="s">
        <v>126</v>
      </c>
      <c r="G645" s="209" t="s">
        <v>127</v>
      </c>
      <c r="H645" s="209" t="s">
        <v>128</v>
      </c>
      <c r="I645" s="209" t="s">
        <v>129</v>
      </c>
      <c r="J645" s="209" t="s">
        <v>130</v>
      </c>
      <c r="K645" s="209" t="s">
        <v>131</v>
      </c>
      <c r="L645" s="209" t="s">
        <v>132</v>
      </c>
      <c r="M645" s="209" t="s">
        <v>133</v>
      </c>
      <c r="N645" s="211" t="s">
        <v>134</v>
      </c>
      <c r="O645" s="209" t="s">
        <v>135</v>
      </c>
      <c r="P645" s="209" t="s">
        <v>136</v>
      </c>
      <c r="Q645" s="209" t="s">
        <v>137</v>
      </c>
      <c r="R645" s="209" t="s">
        <v>138</v>
      </c>
      <c r="S645" s="209" t="s">
        <v>139</v>
      </c>
      <c r="T645" s="209" t="s">
        <v>140</v>
      </c>
      <c r="U645" s="209" t="s">
        <v>141</v>
      </c>
      <c r="V645" s="209" t="s">
        <v>142</v>
      </c>
      <c r="W645" s="209" t="s">
        <v>143</v>
      </c>
      <c r="X645" s="209" t="s">
        <v>144</v>
      </c>
      <c r="Y645" s="209" t="s">
        <v>145</v>
      </c>
    </row>
    <row r="646" spans="1:27" s="109" customFormat="1" ht="11.25" customHeight="1" x14ac:dyDescent="0.2">
      <c r="A646" s="174"/>
      <c r="B646" s="214"/>
      <c r="C646" s="210"/>
      <c r="D646" s="210"/>
      <c r="E646" s="210"/>
      <c r="F646" s="210"/>
      <c r="G646" s="210"/>
      <c r="H646" s="210"/>
      <c r="I646" s="210"/>
      <c r="J646" s="210"/>
      <c r="K646" s="210"/>
      <c r="L646" s="210"/>
      <c r="M646" s="210"/>
      <c r="N646" s="212"/>
      <c r="O646" s="210"/>
      <c r="P646" s="210"/>
      <c r="Q646" s="210"/>
      <c r="R646" s="210"/>
      <c r="S646" s="210"/>
      <c r="T646" s="210"/>
      <c r="U646" s="210"/>
      <c r="V646" s="210"/>
      <c r="W646" s="210"/>
      <c r="X646" s="210"/>
      <c r="Y646" s="210"/>
    </row>
    <row r="647" spans="1:27" ht="15.75" customHeight="1" x14ac:dyDescent="0.2">
      <c r="A647" s="77">
        <f>A610</f>
        <v>43160</v>
      </c>
      <c r="B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6">
        <f>VLOOKUP($A647+ROUND((COLUMN()-2)/24,5),АТС!$A$41:$F$736,4)+VLOOKUP($A647+ROUND((COLUMN()-2)/24,5),'Расчет сбытовых надбавок'!$B$1537:'Расчет сбытовых надбавок'!$G$2280,4)</f>
        <v>84.9</v>
      </c>
      <c r="H647" s="96">
        <f>VLOOKUP($A647+ROUND((COLUMN()-2)/24,5),АТС!$A$41:$F$736,4)+VLOOKUP($A647+ROUND((COLUMN()-2)/24,5),'Расчет сбытовых надбавок'!$B$1537:'Расчет сбытовых надбавок'!$G$2280,4)</f>
        <v>69.399999999999991</v>
      </c>
      <c r="I647" s="96">
        <f>VLOOKUP($A647+ROUND((COLUMN()-2)/24,5),АТС!$A$41:$F$736,4)+VLOOKUP($A647+ROUND((COLUMN()-2)/24,5),'Расчет сбытовых надбавок'!$B$1537:'Расчет сбытовых надбавок'!$G$2280,4)</f>
        <v>9.99</v>
      </c>
      <c r="J647" s="96">
        <f>VLOOKUP($A647+ROUND((COLUMN()-2)/24,5),АТС!$A$41:$F$736,4)+VLOOKUP($A647+ROUND((COLUMN()-2)/24,5),'Расчет сбытовых надбавок'!$B$1537:'Расчет сбытовых надбавок'!$G$2280,4)</f>
        <v>16</v>
      </c>
      <c r="K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6">
        <f>VLOOKUP($A647+ROUND((COLUMN()-2)/24,5),АТС!$A$41:$F$736,4)+VLOOKUP($A647+ROUND((COLUMN()-2)/24,5),'Расчет сбытовых надбавок'!$B$1537:'Расчет сбытовых надбавок'!$G$2280,4)</f>
        <v>6.8199999999999994</v>
      </c>
      <c r="Q647" s="96">
        <f>VLOOKUP($A647+ROUND((COLUMN()-2)/24,5),АТС!$A$41:$F$736,4)+VLOOKUP($A647+ROUND((COLUMN()-2)/24,5),'Расчет сбытовых надбавок'!$B$1537:'Расчет сбытовых надбавок'!$G$2280,4)</f>
        <v>6.13</v>
      </c>
      <c r="R647" s="96">
        <f>VLOOKUP($A647+ROUND((COLUMN()-2)/24,5),АТС!$A$41:$F$736,4)+VLOOKUP($A647+ROUND((COLUMN()-2)/24,5),'Расчет сбытовых надбавок'!$B$1537:'Расчет сбытовых надбавок'!$G$2280,4)</f>
        <v>3.33</v>
      </c>
      <c r="S647" s="96">
        <f>VLOOKUP($A647+ROUND((COLUMN()-2)/24,5),АТС!$A$41:$F$736,4)+VLOOKUP($A647+ROUND((COLUMN()-2)/24,5),'Расчет сбытовых надбавок'!$B$1537:'Расчет сбытовых надбавок'!$G$2280,4)</f>
        <v>401.68</v>
      </c>
      <c r="T647" s="96">
        <f>VLOOKUP($A647+ROUND((COLUMN()-2)/24,5),АТС!$A$41:$F$736,4)+VLOOKUP($A647+ROUND((COLUMN()-2)/24,5),'Расчет сбытовых надбавок'!$B$1537:'Расчет сбытовых надбавок'!$G$2280,4)</f>
        <v>72.98</v>
      </c>
      <c r="U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6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8"/>
    </row>
    <row r="648" spans="1:27" x14ac:dyDescent="0.2">
      <c r="A648" s="77">
        <f>A647+1</f>
        <v>43161</v>
      </c>
      <c r="B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6">
        <f>VLOOKUP($A648+ROUND((COLUMN()-2)/24,5),АТС!$A$41:$F$736,4)+VLOOKUP($A648+ROUND((COLUMN()-2)/24,5),'Расчет сбытовых надбавок'!$B$1537:'Расчет сбытовых надбавок'!$G$2280,4)</f>
        <v>338.09</v>
      </c>
      <c r="D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6">
        <f>VLOOKUP($A648+ROUND((COLUMN()-2)/24,5),АТС!$A$41:$F$736,4)+VLOOKUP($A648+ROUND((COLUMN()-2)/24,5),'Расчет сбытовых надбавок'!$B$1537:'Расчет сбытовых надбавок'!$G$2280,4)</f>
        <v>19.61</v>
      </c>
      <c r="F648" s="96">
        <f>VLOOKUP($A648+ROUND((COLUMN()-2)/24,5),АТС!$A$41:$F$736,4)+VLOOKUP($A648+ROUND((COLUMN()-2)/24,5),'Расчет сбытовых надбавок'!$B$1537:'Расчет сбытовых надбавок'!$G$2280,4)</f>
        <v>7.1199999999999992</v>
      </c>
      <c r="G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6">
        <f>VLOOKUP($A648+ROUND((COLUMN()-2)/24,5),АТС!$A$41:$F$736,4)+VLOOKUP($A648+ROUND((COLUMN()-2)/24,5),'Расчет сбытовых надбавок'!$B$1537:'Расчет сбытовых надбавок'!$G$2280,4)</f>
        <v>16.22</v>
      </c>
      <c r="I648" s="96">
        <f>VLOOKUP($A648+ROUND((COLUMN()-2)/24,5),АТС!$A$41:$F$736,4)+VLOOKUP($A648+ROUND((COLUMN()-2)/24,5),'Расчет сбытовых надбавок'!$B$1537:'Расчет сбытовых надбавок'!$G$2280,4)</f>
        <v>186.15</v>
      </c>
      <c r="J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6">
        <f>VLOOKUP($A648+ROUND((COLUMN()-2)/24,5),АТС!$A$41:$F$736,4)+VLOOKUP($A648+ROUND((COLUMN()-2)/24,5),'Расчет сбытовых надбавок'!$B$1537:'Расчет сбытовых надбавок'!$G$2280,4)</f>
        <v>160.56</v>
      </c>
      <c r="L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6">
        <f>VLOOKUP($A648+ROUND((COLUMN()-2)/24,5),АТС!$A$41:$F$736,4)+VLOOKUP($A648+ROUND((COLUMN()-2)/24,5),'Расчет сбытовых надбавок'!$B$1537:'Расчет сбытовых надбавок'!$G$2280,4)</f>
        <v>160.35</v>
      </c>
      <c r="O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6">
        <f>VLOOKUP($A648+ROUND((COLUMN()-2)/24,5),АТС!$A$41:$F$736,4)+VLOOKUP($A648+ROUND((COLUMN()-2)/24,5),'Расчет сбытовых надбавок'!$B$1537:'Расчет сбытовых надбавок'!$G$2280,4)</f>
        <v>168.15</v>
      </c>
      <c r="S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6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6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7">
        <f t="shared" ref="A649:A677" si="19">A648+1</f>
        <v>43162</v>
      </c>
      <c r="B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6">
        <f>VLOOKUP($A649+ROUND((COLUMN()-2)/24,5),АТС!$A$41:$F$736,4)+VLOOKUP($A649+ROUND((COLUMN()-2)/24,5),'Расчет сбытовых надбавок'!$B$1537:'Расчет сбытовых надбавок'!$G$2280,4)</f>
        <v>8.8000000000000007</v>
      </c>
      <c r="G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6">
        <f>VLOOKUP($A649+ROUND((COLUMN()-2)/24,5),АТС!$A$41:$F$736,4)+VLOOKUP($A649+ROUND((COLUMN()-2)/24,5),'Расчет сбытовых надбавок'!$B$1537:'Расчет сбытовых надбавок'!$G$2280,4)</f>
        <v>6.8199999999999994</v>
      </c>
      <c r="I649" s="96">
        <f>VLOOKUP($A649+ROUND((COLUMN()-2)/24,5),АТС!$A$41:$F$736,4)+VLOOKUP($A649+ROUND((COLUMN()-2)/24,5),'Расчет сбытовых надбавок'!$B$1537:'Расчет сбытовых надбавок'!$G$2280,4)</f>
        <v>162.22999999999999</v>
      </c>
      <c r="J649" s="96">
        <f>VLOOKUP($A649+ROUND((COLUMN()-2)/24,5),АТС!$A$41:$F$736,4)+VLOOKUP($A649+ROUND((COLUMN()-2)/24,5),'Расчет сбытовых надбавок'!$B$1537:'Расчет сбытовых надбавок'!$G$2280,4)</f>
        <v>21.06</v>
      </c>
      <c r="K649" s="96">
        <f>VLOOKUP($A649+ROUND((COLUMN()-2)/24,5),АТС!$A$41:$F$736,4)+VLOOKUP($A649+ROUND((COLUMN()-2)/24,5),'Расчет сбытовых надбавок'!$B$1537:'Расчет сбытовых надбавок'!$G$2280,4)</f>
        <v>26.18</v>
      </c>
      <c r="L649" s="96">
        <f>VLOOKUP($A649+ROUND((COLUMN()-2)/24,5),АТС!$A$41:$F$736,4)+VLOOKUP($A649+ROUND((COLUMN()-2)/24,5),'Расчет сбытовых надбавок'!$B$1537:'Расчет сбытовых надбавок'!$G$2280,4)</f>
        <v>15.38</v>
      </c>
      <c r="M649" s="96">
        <f>VLOOKUP($A649+ROUND((COLUMN()-2)/24,5),АТС!$A$41:$F$736,4)+VLOOKUP($A649+ROUND((COLUMN()-2)/24,5),'Расчет сбытовых надбавок'!$B$1537:'Расчет сбытовых надбавок'!$G$2280,4)</f>
        <v>19.809999999999999</v>
      </c>
      <c r="N649" s="96">
        <f>VLOOKUP($A649+ROUND((COLUMN()-2)/24,5),АТС!$A$41:$F$736,4)+VLOOKUP($A649+ROUND((COLUMN()-2)/24,5),'Расчет сбытовых надбавок'!$B$1537:'Расчет сбытовых надбавок'!$G$2280,4)</f>
        <v>17.919999999999998</v>
      </c>
      <c r="O649" s="96">
        <f>VLOOKUP($A649+ROUND((COLUMN()-2)/24,5),АТС!$A$41:$F$736,4)+VLOOKUP($A649+ROUND((COLUMN()-2)/24,5),'Расчет сбытовых надбавок'!$B$1537:'Расчет сбытовых надбавок'!$G$2280,4)</f>
        <v>16.649999999999999</v>
      </c>
      <c r="P649" s="96">
        <f>VLOOKUP($A649+ROUND((COLUMN()-2)/24,5),АТС!$A$41:$F$736,4)+VLOOKUP($A649+ROUND((COLUMN()-2)/24,5),'Расчет сбытовых надбавок'!$B$1537:'Расчет сбытовых надбавок'!$G$2280,4)</f>
        <v>13.309999999999999</v>
      </c>
      <c r="Q649" s="96">
        <f>VLOOKUP($A649+ROUND((COLUMN()-2)/24,5),АТС!$A$41:$F$736,4)+VLOOKUP($A649+ROUND((COLUMN()-2)/24,5),'Расчет сбытовых надбавок'!$B$1537:'Расчет сбытовых надбавок'!$G$2280,4)</f>
        <v>20.96</v>
      </c>
      <c r="R649" s="96">
        <f>VLOOKUP($A649+ROUND((COLUMN()-2)/24,5),АТС!$A$41:$F$736,4)+VLOOKUP($A649+ROUND((COLUMN()-2)/24,5),'Расчет сбытовых надбавок'!$B$1537:'Расчет сбытовых надбавок'!$G$2280,4)</f>
        <v>21.7</v>
      </c>
      <c r="S649" s="96">
        <f>VLOOKUP($A649+ROUND((COLUMN()-2)/24,5),АТС!$A$41:$F$736,4)+VLOOKUP($A649+ROUND((COLUMN()-2)/24,5),'Расчет сбытовых надбавок'!$B$1537:'Расчет сбытовых надбавок'!$G$2280,4)</f>
        <v>35</v>
      </c>
      <c r="T649" s="96">
        <f>VLOOKUP($A649+ROUND((COLUMN()-2)/24,5),АТС!$A$41:$F$736,4)+VLOOKUP($A649+ROUND((COLUMN()-2)/24,5),'Расчет сбытовых надбавок'!$B$1537:'Расчет сбытовых надбавок'!$G$2280,4)</f>
        <v>18.8</v>
      </c>
      <c r="U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6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6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7">
        <f t="shared" si="19"/>
        <v>43163</v>
      </c>
      <c r="B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6">
        <f>VLOOKUP($A650+ROUND((COLUMN()-2)/24,5),АТС!$A$41:$F$736,4)+VLOOKUP($A650+ROUND((COLUMN()-2)/24,5),'Расчет сбытовых надбавок'!$B$1537:'Расчет сбытовых надбавок'!$G$2280,4)</f>
        <v>508.07</v>
      </c>
      <c r="G650" s="96">
        <f>VLOOKUP($A650+ROUND((COLUMN()-2)/24,5),АТС!$A$41:$F$736,4)+VLOOKUP($A650+ROUND((COLUMN()-2)/24,5),'Расчет сбытовых надбавок'!$B$1537:'Расчет сбытовых надбавок'!$G$2280,4)</f>
        <v>520.32000000000005</v>
      </c>
      <c r="H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6">
        <f>VLOOKUP($A650+ROUND((COLUMN()-2)/24,5),АТС!$A$41:$F$736,4)+VLOOKUP($A650+ROUND((COLUMN()-2)/24,5),'Расчет сбытовых надбавок'!$B$1537:'Расчет сбытовых надбавок'!$G$2280,4)</f>
        <v>91.2</v>
      </c>
      <c r="J650" s="96">
        <f>VLOOKUP($A650+ROUND((COLUMN()-2)/24,5),АТС!$A$41:$F$736,4)+VLOOKUP($A650+ROUND((COLUMN()-2)/24,5),'Расчет сбытовых надбавок'!$B$1537:'Расчет сбытовых надбавок'!$G$2280,4)</f>
        <v>2.91</v>
      </c>
      <c r="K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6">
        <f>VLOOKUP($A650+ROUND((COLUMN()-2)/24,5),АТС!$A$41:$F$736,4)+VLOOKUP($A650+ROUND((COLUMN()-2)/24,5),'Расчет сбытовых надбавок'!$B$1537:'Расчет сбытовых надбавок'!$G$2280,4)</f>
        <v>17.41</v>
      </c>
      <c r="T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6">
        <f>VLOOKUP($A650+ROUND((COLUMN()-2)/24,5),АТС!$A$41:$F$736,4)+VLOOKUP($A650+ROUND((COLUMN()-2)/24,5),'Расчет сбытовых надбавок'!$B$1537:'Расчет сбытовых надбавок'!$G$2280,4)</f>
        <v>0.45</v>
      </c>
      <c r="W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6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6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7">
        <f t="shared" si="19"/>
        <v>43164</v>
      </c>
      <c r="B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6">
        <f>VLOOKUP($A651+ROUND((COLUMN()-2)/24,5),АТС!$A$41:$F$736,4)+VLOOKUP($A651+ROUND((COLUMN()-2)/24,5),'Расчет сбытовых надбавок'!$B$1537:'Расчет сбытовых надбавок'!$G$2280,4)</f>
        <v>7.92</v>
      </c>
      <c r="D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6">
        <f>VLOOKUP($A651+ROUND((COLUMN()-2)/24,5),АТС!$A$41:$F$736,4)+VLOOKUP($A651+ROUND((COLUMN()-2)/24,5),'Расчет сбытовых надбавок'!$B$1537:'Расчет сбытовых надбавок'!$G$2280,4)</f>
        <v>254.45</v>
      </c>
      <c r="G651" s="96">
        <f>VLOOKUP($A651+ROUND((COLUMN()-2)/24,5),АТС!$A$41:$F$736,4)+VLOOKUP($A651+ROUND((COLUMN()-2)/24,5),'Расчет сбытовых надбавок'!$B$1537:'Расчет сбытовых надбавок'!$G$2280,4)</f>
        <v>6.36</v>
      </c>
      <c r="H651" s="96">
        <f>VLOOKUP($A651+ROUND((COLUMN()-2)/24,5),АТС!$A$41:$F$736,4)+VLOOKUP($A651+ROUND((COLUMN()-2)/24,5),'Расчет сбытовых надбавок'!$B$1537:'Расчет сбытовых надбавок'!$G$2280,4)</f>
        <v>175.11</v>
      </c>
      <c r="I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6">
        <f>VLOOKUP($A651+ROUND((COLUMN()-2)/24,5),АТС!$A$41:$F$736,4)+VLOOKUP($A651+ROUND((COLUMN()-2)/24,5),'Расчет сбытовых надбавок'!$B$1537:'Расчет сбытовых надбавок'!$G$2280,4)</f>
        <v>6.85</v>
      </c>
      <c r="K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6">
        <f>VLOOKUP($A651+ROUND((COLUMN()-2)/24,5),АТС!$A$41:$F$736,4)+VLOOKUP($A651+ROUND((COLUMN()-2)/24,5),'Расчет сбытовых надбавок'!$B$1537:'Расчет сбытовых надбавок'!$G$2280,4)</f>
        <v>551.19000000000005</v>
      </c>
      <c r="N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6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6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7">
        <f t="shared" si="19"/>
        <v>43165</v>
      </c>
      <c r="B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6">
        <f>VLOOKUP($A652+ROUND((COLUMN()-2)/24,5),АТС!$A$41:$F$736,4)+VLOOKUP($A652+ROUND((COLUMN()-2)/24,5),'Расчет сбытовых надбавок'!$B$1537:'Расчет сбытовых надбавок'!$G$2280,4)</f>
        <v>510.45</v>
      </c>
      <c r="G652" s="96">
        <f>VLOOKUP($A652+ROUND((COLUMN()-2)/24,5),АТС!$A$41:$F$736,4)+VLOOKUP($A652+ROUND((COLUMN()-2)/24,5),'Расчет сбытовых надбавок'!$B$1537:'Расчет сбытовых надбавок'!$G$2280,4)</f>
        <v>514.1</v>
      </c>
      <c r="H652" s="96">
        <f>VLOOKUP($A652+ROUND((COLUMN()-2)/24,5),АТС!$A$41:$F$736,4)+VLOOKUP($A652+ROUND((COLUMN()-2)/24,5),'Расчет сбытовых надбавок'!$B$1537:'Расчет сбытовых надбавок'!$G$2280,4)</f>
        <v>117.39</v>
      </c>
      <c r="I652" s="96">
        <f>VLOOKUP($A652+ROUND((COLUMN()-2)/24,5),АТС!$A$41:$F$736,4)+VLOOKUP($A652+ROUND((COLUMN()-2)/24,5),'Расчет сбытовых надбавок'!$B$1537:'Расчет сбытовых надбавок'!$G$2280,4)</f>
        <v>102.42</v>
      </c>
      <c r="J652" s="96">
        <f>VLOOKUP($A652+ROUND((COLUMN()-2)/24,5),АТС!$A$41:$F$736,4)+VLOOKUP($A652+ROUND((COLUMN()-2)/24,5),'Расчет сбытовых надбавок'!$B$1537:'Расчет сбытовых надбавок'!$G$2280,4)</f>
        <v>137.16</v>
      </c>
      <c r="K652" s="96">
        <f>VLOOKUP($A652+ROUND((COLUMN()-2)/24,5),АТС!$A$41:$F$736,4)+VLOOKUP($A652+ROUND((COLUMN()-2)/24,5),'Расчет сбытовых надбавок'!$B$1537:'Расчет сбытовых надбавок'!$G$2280,4)</f>
        <v>72.209999999999994</v>
      </c>
      <c r="L652" s="96">
        <f>VLOOKUP($A652+ROUND((COLUMN()-2)/24,5),АТС!$A$41:$F$736,4)+VLOOKUP($A652+ROUND((COLUMN()-2)/24,5),'Расчет сбытовых надбавок'!$B$1537:'Расчет сбытовых надбавок'!$G$2280,4)</f>
        <v>49.120000000000005</v>
      </c>
      <c r="M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6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6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7">
        <f t="shared" si="19"/>
        <v>43166</v>
      </c>
      <c r="B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6">
        <f>VLOOKUP($A653+ROUND((COLUMN()-2)/24,5),АТС!$A$41:$F$736,4)+VLOOKUP($A653+ROUND((COLUMN()-2)/24,5),'Расчет сбытовых надбавок'!$B$1537:'Расчет сбытовых надбавок'!$G$2280,4)</f>
        <v>74.320000000000007</v>
      </c>
      <c r="G653" s="96">
        <f>VLOOKUP($A653+ROUND((COLUMN()-2)/24,5),АТС!$A$41:$F$736,4)+VLOOKUP($A653+ROUND((COLUMN()-2)/24,5),'Расчет сбытовых надбавок'!$B$1537:'Расчет сбытовых надбавок'!$G$2280,4)</f>
        <v>124.09</v>
      </c>
      <c r="H653" s="96">
        <f>VLOOKUP($A653+ROUND((COLUMN()-2)/24,5),АТС!$A$41:$F$736,4)+VLOOKUP($A653+ROUND((COLUMN()-2)/24,5),'Расчет сбытовых надбавок'!$B$1537:'Расчет сбытовых надбавок'!$G$2280,4)</f>
        <v>28.090000000000003</v>
      </c>
      <c r="I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6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6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7">
        <f t="shared" si="19"/>
        <v>43167</v>
      </c>
      <c r="B654" s="96">
        <f>VLOOKUP($A654+ROUND((COLUMN()-2)/24,5),АТС!$A$41:$F$736,4)+VLOOKUP($A654+ROUND((COLUMN()-2)/24,5),'Расчет сбытовых надбавок'!$B$1537:'Расчет сбытовых надбавок'!$G$2280,4)</f>
        <v>214.13</v>
      </c>
      <c r="C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6">
        <f>VLOOKUP($A654+ROUND((COLUMN()-2)/24,5),АТС!$A$41:$F$736,4)+VLOOKUP($A654+ROUND((COLUMN()-2)/24,5),'Расчет сбытовых надбавок'!$B$1537:'Расчет сбытовых надбавок'!$G$2280,4)</f>
        <v>25.32</v>
      </c>
      <c r="F654" s="96">
        <f>VLOOKUP($A654+ROUND((COLUMN()-2)/24,5),АТС!$A$41:$F$736,4)+VLOOKUP($A654+ROUND((COLUMN()-2)/24,5),'Расчет сбытовых надбавок'!$B$1537:'Расчет сбытовых надбавок'!$G$2280,4)</f>
        <v>19.64</v>
      </c>
      <c r="G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6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6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7">
        <f t="shared" si="19"/>
        <v>43168</v>
      </c>
      <c r="B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6">
        <f>VLOOKUP($A655+ROUND((COLUMN()-2)/24,5),АТС!$A$41:$F$736,4)+VLOOKUP($A655+ROUND((COLUMN()-2)/24,5),'Расчет сбытовых надбавок'!$B$1537:'Расчет сбытовых надбавок'!$G$2280,4)</f>
        <v>89.5</v>
      </c>
      <c r="Q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6">
        <f>VLOOKUP($A655+ROUND((COLUMN()-2)/24,5),АТС!$A$41:$F$736,4)+VLOOKUP($A655+ROUND((COLUMN()-2)/24,5),'Расчет сбытовых надбавок'!$B$1537:'Расчет сбытовых надбавок'!$G$2280,4)</f>
        <v>83.800000000000011</v>
      </c>
      <c r="S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6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6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7">
        <f t="shared" si="19"/>
        <v>43169</v>
      </c>
      <c r="B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6">
        <f>VLOOKUP($A656+ROUND((COLUMN()-2)/24,5),АТС!$A$41:$F$736,4)+VLOOKUP($A656+ROUND((COLUMN()-2)/24,5),'Расчет сбытовых надбавок'!$B$1537:'Расчет сбытовых надбавок'!$G$2280,4)</f>
        <v>87.18</v>
      </c>
      <c r="G656" s="96">
        <f>VLOOKUP($A656+ROUND((COLUMN()-2)/24,5),АТС!$A$41:$F$736,4)+VLOOKUP($A656+ROUND((COLUMN()-2)/24,5),'Расчет сбытовых надбавок'!$B$1537:'Расчет сбытовых надбавок'!$G$2280,4)</f>
        <v>262.06</v>
      </c>
      <c r="H656" s="96">
        <f>VLOOKUP($A656+ROUND((COLUMN()-2)/24,5),АТС!$A$41:$F$736,4)+VLOOKUP($A656+ROUND((COLUMN()-2)/24,5),'Расчет сбытовых надбавок'!$B$1537:'Расчет сбытовых надбавок'!$G$2280,4)</f>
        <v>428.18</v>
      </c>
      <c r="I656" s="96">
        <f>VLOOKUP($A656+ROUND((COLUMN()-2)/24,5),АТС!$A$41:$F$736,4)+VLOOKUP($A656+ROUND((COLUMN()-2)/24,5),'Расчет сбытовых надбавок'!$B$1537:'Расчет сбытовых надбавок'!$G$2280,4)</f>
        <v>7.29</v>
      </c>
      <c r="J656" s="96">
        <f>VLOOKUP($A656+ROUND((COLUMN()-2)/24,5),АТС!$A$41:$F$736,4)+VLOOKUP($A656+ROUND((COLUMN()-2)/24,5),'Расчет сбытовых надбавок'!$B$1537:'Расчет сбытовых надбавок'!$G$2280,4)</f>
        <v>6.9999999999999993E-2</v>
      </c>
      <c r="K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6">
        <f>VLOOKUP($A656+ROUND((COLUMN()-2)/24,5),АТС!$A$41:$F$736,4)+VLOOKUP($A656+ROUND((COLUMN()-2)/24,5),'Расчет сбытовых надбавок'!$B$1537:'Расчет сбытовых надбавок'!$G$2280,4)</f>
        <v>23.06</v>
      </c>
      <c r="O656" s="96">
        <f>VLOOKUP($A656+ROUND((COLUMN()-2)/24,5),АТС!$A$41:$F$736,4)+VLOOKUP($A656+ROUND((COLUMN()-2)/24,5),'Расчет сбытовых надбавок'!$B$1537:'Расчет сбытовых надбавок'!$G$2280,4)</f>
        <v>11.72</v>
      </c>
      <c r="P656" s="96">
        <f>VLOOKUP($A656+ROUND((COLUMN()-2)/24,5),АТС!$A$41:$F$736,4)+VLOOKUP($A656+ROUND((COLUMN()-2)/24,5),'Расчет сбытовых надбавок'!$B$1537:'Расчет сбытовых надбавок'!$G$2280,4)</f>
        <v>21.21</v>
      </c>
      <c r="Q656" s="96">
        <f>VLOOKUP($A656+ROUND((COLUMN()-2)/24,5),АТС!$A$41:$F$736,4)+VLOOKUP($A656+ROUND((COLUMN()-2)/24,5),'Расчет сбытовых надбавок'!$B$1537:'Расчет сбытовых надбавок'!$G$2280,4)</f>
        <v>27.97</v>
      </c>
      <c r="R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6">
        <f>VLOOKUP($A656+ROUND((COLUMN()-2)/24,5),АТС!$A$41:$F$736,4)+VLOOKUP($A656+ROUND((COLUMN()-2)/24,5),'Расчет сбытовых надбавок'!$B$1537:'Расчет сбытовых надбавок'!$G$2280,4)</f>
        <v>100.83000000000001</v>
      </c>
      <c r="T656" s="96">
        <f>VLOOKUP($A656+ROUND((COLUMN()-2)/24,5),АТС!$A$41:$F$736,4)+VLOOKUP($A656+ROUND((COLUMN()-2)/24,5),'Расчет сбытовых надбавок'!$B$1537:'Расчет сбытовых надбавок'!$G$2280,4)</f>
        <v>57.95</v>
      </c>
      <c r="U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6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6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7">
        <f t="shared" si="19"/>
        <v>43170</v>
      </c>
      <c r="B657" s="96">
        <f>VLOOKUP($A657+ROUND((COLUMN()-2)/24,5),АТС!$A$41:$F$736,4)+VLOOKUP($A657+ROUND((COLUMN()-2)/24,5),'Расчет сбытовых надбавок'!$B$1537:'Расчет сбытовых надбавок'!$G$2280,4)</f>
        <v>9.66</v>
      </c>
      <c r="C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6">
        <f>VLOOKUP($A657+ROUND((COLUMN()-2)/24,5),АТС!$A$41:$F$736,4)+VLOOKUP($A657+ROUND((COLUMN()-2)/24,5),'Расчет сбытовых надбавок'!$B$1537:'Расчет сбытовых надбавок'!$G$2280,4)</f>
        <v>475.05</v>
      </c>
      <c r="G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6">
        <f>VLOOKUP($A657+ROUND((COLUMN()-2)/24,5),АТС!$A$41:$F$736,4)+VLOOKUP($A657+ROUND((COLUMN()-2)/24,5),'Расчет сбытовых надбавок'!$B$1537:'Расчет сбытовых надбавок'!$G$2280,4)</f>
        <v>519.04999999999995</v>
      </c>
      <c r="I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6">
        <f>VLOOKUP($A657+ROUND((COLUMN()-2)/24,5),АТС!$A$41:$F$736,4)+VLOOKUP($A657+ROUND((COLUMN()-2)/24,5),'Расчет сбытовых надбавок'!$B$1537:'Расчет сбытовых надбавок'!$G$2280,4)</f>
        <v>2.95</v>
      </c>
      <c r="K657" s="96">
        <f>VLOOKUP($A657+ROUND((COLUMN()-2)/24,5),АТС!$A$41:$F$736,4)+VLOOKUP($A657+ROUND((COLUMN()-2)/24,5),'Расчет сбытовых надбавок'!$B$1537:'Расчет сбытовых надбавок'!$G$2280,4)</f>
        <v>0.32</v>
      </c>
      <c r="L657" s="96">
        <f>VLOOKUP($A657+ROUND((COLUMN()-2)/24,5),АТС!$A$41:$F$736,4)+VLOOKUP($A657+ROUND((COLUMN()-2)/24,5),'Расчет сбытовых надбавок'!$B$1537:'Расчет сбытовых надбавок'!$G$2280,4)</f>
        <v>83.39</v>
      </c>
      <c r="M657" s="96">
        <f>VLOOKUP($A657+ROUND((COLUMN()-2)/24,5),АТС!$A$41:$F$736,4)+VLOOKUP($A657+ROUND((COLUMN()-2)/24,5),'Расчет сбытовых надбавок'!$B$1537:'Расчет сбытовых надбавок'!$G$2280,4)</f>
        <v>61.34</v>
      </c>
      <c r="N657" s="96">
        <f>VLOOKUP($A657+ROUND((COLUMN()-2)/24,5),АТС!$A$41:$F$736,4)+VLOOKUP($A657+ROUND((COLUMN()-2)/24,5),'Расчет сбытовых надбавок'!$B$1537:'Расчет сбытовых надбавок'!$G$2280,4)</f>
        <v>72.740000000000009</v>
      </c>
      <c r="O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6">
        <f>VLOOKUP($A657+ROUND((COLUMN()-2)/24,5),АТС!$A$41:$F$736,4)+VLOOKUP($A657+ROUND((COLUMN()-2)/24,5),'Расчет сбытовых надбавок'!$B$1537:'Расчет сбытовых надбавок'!$G$2280,4)</f>
        <v>6.0000000000000005E-2</v>
      </c>
      <c r="T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6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6">
        <f>VLOOKUP($A657+ROUND((COLUMN()-2)/24,5),АТС!$A$41:$F$736,4)+VLOOKUP($A657+ROUND((COLUMN()-2)/24,5),'Расчет сбытовых надбавок'!$B$1537:'Расчет сбытовых надбавок'!$G$2280,4)</f>
        <v>0.89</v>
      </c>
    </row>
    <row r="658" spans="1:25" x14ac:dyDescent="0.2">
      <c r="A658" s="77">
        <f t="shared" si="19"/>
        <v>43171</v>
      </c>
      <c r="B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6">
        <f>VLOOKUP($A658+ROUND((COLUMN()-2)/24,5),АТС!$A$41:$F$736,4)+VLOOKUP($A658+ROUND((COLUMN()-2)/24,5),'Расчет сбытовых надбавок'!$B$1537:'Расчет сбытовых надбавок'!$G$2280,4)</f>
        <v>493.28</v>
      </c>
      <c r="H658" s="96">
        <f>VLOOKUP($A658+ROUND((COLUMN()-2)/24,5),АТС!$A$41:$F$736,4)+VLOOKUP($A658+ROUND((COLUMN()-2)/24,5),'Расчет сбытовых надбавок'!$B$1537:'Расчет сбытовых надбавок'!$G$2280,4)</f>
        <v>65.75</v>
      </c>
      <c r="I658" s="96">
        <f>VLOOKUP($A658+ROUND((COLUMN()-2)/24,5),АТС!$A$41:$F$736,4)+VLOOKUP($A658+ROUND((COLUMN()-2)/24,5),'Расчет сбытовых надбавок'!$B$1537:'Расчет сбытовых надбавок'!$G$2280,4)</f>
        <v>150.67000000000002</v>
      </c>
      <c r="J658" s="96">
        <f>VLOOKUP($A658+ROUND((COLUMN()-2)/24,5),АТС!$A$41:$F$736,4)+VLOOKUP($A658+ROUND((COLUMN()-2)/24,5),'Расчет сбытовых надбавок'!$B$1537:'Расчет сбытовых надбавок'!$G$2280,4)</f>
        <v>113.53</v>
      </c>
      <c r="K658" s="96">
        <f>VLOOKUP($A658+ROUND((COLUMN()-2)/24,5),АТС!$A$41:$F$736,4)+VLOOKUP($A658+ROUND((COLUMN()-2)/24,5),'Расчет сбытовых надбавок'!$B$1537:'Расчет сбытовых надбавок'!$G$2280,4)</f>
        <v>123.37</v>
      </c>
      <c r="L658" s="96">
        <f>VLOOKUP($A658+ROUND((COLUMN()-2)/24,5),АТС!$A$41:$F$736,4)+VLOOKUP($A658+ROUND((COLUMN()-2)/24,5),'Расчет сбытовых надбавок'!$B$1537:'Расчет сбытовых надбавок'!$G$2280,4)</f>
        <v>77.88</v>
      </c>
      <c r="M658" s="96">
        <f>VLOOKUP($A658+ROUND((COLUMN()-2)/24,5),АТС!$A$41:$F$736,4)+VLOOKUP($A658+ROUND((COLUMN()-2)/24,5),'Расчет сбытовых надбавок'!$B$1537:'Расчет сбытовых надбавок'!$G$2280,4)</f>
        <v>83.759999999999991</v>
      </c>
      <c r="N658" s="96">
        <f>VLOOKUP($A658+ROUND((COLUMN()-2)/24,5),АТС!$A$41:$F$736,4)+VLOOKUP($A658+ROUND((COLUMN()-2)/24,5),'Расчет сбытовых надбавок'!$B$1537:'Расчет сбытовых надбавок'!$G$2280,4)</f>
        <v>83.31</v>
      </c>
      <c r="O658" s="96">
        <f>VLOOKUP($A658+ROUND((COLUMN()-2)/24,5),АТС!$A$41:$F$736,4)+VLOOKUP($A658+ROUND((COLUMN()-2)/24,5),'Расчет сбытовых надбавок'!$B$1537:'Расчет сбытовых надбавок'!$G$2280,4)</f>
        <v>104.21</v>
      </c>
      <c r="P658" s="96">
        <f>VLOOKUP($A658+ROUND((COLUMN()-2)/24,5),АТС!$A$41:$F$736,4)+VLOOKUP($A658+ROUND((COLUMN()-2)/24,5),'Расчет сбытовых надбавок'!$B$1537:'Расчет сбытовых надбавок'!$G$2280,4)</f>
        <v>104.03</v>
      </c>
      <c r="Q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6">
        <f>VLOOKUP($A658+ROUND((COLUMN()-2)/24,5),АТС!$A$41:$F$736,4)+VLOOKUP($A658+ROUND((COLUMN()-2)/24,5),'Расчет сбытовых надбавок'!$B$1537:'Расчет сбытовых надбавок'!$G$2280,4)</f>
        <v>157.64000000000001</v>
      </c>
      <c r="S658" s="96">
        <f>VLOOKUP($A658+ROUND((COLUMN()-2)/24,5),АТС!$A$41:$F$736,4)+VLOOKUP($A658+ROUND((COLUMN()-2)/24,5),'Расчет сбытовых надбавок'!$B$1537:'Расчет сбытовых надбавок'!$G$2280,4)</f>
        <v>95.44</v>
      </c>
      <c r="T658" s="96">
        <f>VLOOKUP($A658+ROUND((COLUMN()-2)/24,5),АТС!$A$41:$F$736,4)+VLOOKUP($A658+ROUND((COLUMN()-2)/24,5),'Расчет сбытовых надбавок'!$B$1537:'Расчет сбытовых надбавок'!$G$2280,4)</f>
        <v>134.6</v>
      </c>
      <c r="U658" s="96">
        <f>VLOOKUP($A658+ROUND((COLUMN()-2)/24,5),АТС!$A$41:$F$736,4)+VLOOKUP($A658+ROUND((COLUMN()-2)/24,5),'Расчет сбытовых надбавок'!$B$1537:'Расчет сбытовых надбавок'!$G$2280,4)</f>
        <v>69.03</v>
      </c>
      <c r="V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6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6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7">
        <f t="shared" si="19"/>
        <v>43172</v>
      </c>
      <c r="B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6">
        <f>VLOOKUP($A659+ROUND((COLUMN()-2)/24,5),АТС!$A$41:$F$736,4)+VLOOKUP($A659+ROUND((COLUMN()-2)/24,5),'Расчет сбытовых надбавок'!$B$1537:'Расчет сбытовых надбавок'!$G$2280,4)</f>
        <v>20.43</v>
      </c>
      <c r="F659" s="96">
        <f>VLOOKUP($A659+ROUND((COLUMN()-2)/24,5),АТС!$A$41:$F$736,4)+VLOOKUP($A659+ROUND((COLUMN()-2)/24,5),'Расчет сбытовых надбавок'!$B$1537:'Расчет сбытовых надбавок'!$G$2280,4)</f>
        <v>90.47</v>
      </c>
      <c r="G659" s="96">
        <f>VLOOKUP($A659+ROUND((COLUMN()-2)/24,5),АТС!$A$41:$F$736,4)+VLOOKUP($A659+ROUND((COLUMN()-2)/24,5),'Расчет сбытовых надбавок'!$B$1537:'Расчет сбытовых надбавок'!$G$2280,4)</f>
        <v>92.59</v>
      </c>
      <c r="H659" s="96">
        <f>VLOOKUP($A659+ROUND((COLUMN()-2)/24,5),АТС!$A$41:$F$736,4)+VLOOKUP($A659+ROUND((COLUMN()-2)/24,5),'Расчет сбытовых надбавок'!$B$1537:'Расчет сбытовых надбавок'!$G$2280,4)</f>
        <v>42.07</v>
      </c>
      <c r="I659" s="96">
        <f>VLOOKUP($A659+ROUND((COLUMN()-2)/24,5),АТС!$A$41:$F$736,4)+VLOOKUP($A659+ROUND((COLUMN()-2)/24,5),'Расчет сбытовых надбавок'!$B$1537:'Расчет сбытовых надбавок'!$G$2280,4)</f>
        <v>150.56</v>
      </c>
      <c r="J659" s="96">
        <f>VLOOKUP($A659+ROUND((COLUMN()-2)/24,5),АТС!$A$41:$F$736,4)+VLOOKUP($A659+ROUND((COLUMN()-2)/24,5),'Расчет сбытовых надбавок'!$B$1537:'Расчет сбытовых надбавок'!$G$2280,4)</f>
        <v>127.24000000000001</v>
      </c>
      <c r="K659" s="96">
        <f>VLOOKUP($A659+ROUND((COLUMN()-2)/24,5),АТС!$A$41:$F$736,4)+VLOOKUP($A659+ROUND((COLUMN()-2)/24,5),'Расчет сбытовых надбавок'!$B$1537:'Расчет сбытовых надбавок'!$G$2280,4)</f>
        <v>117.82000000000001</v>
      </c>
      <c r="L659" s="96">
        <f>VLOOKUP($A659+ROUND((COLUMN()-2)/24,5),АТС!$A$41:$F$736,4)+VLOOKUP($A659+ROUND((COLUMN()-2)/24,5),'Расчет сбытовых надбавок'!$B$1537:'Расчет сбытовых надбавок'!$G$2280,4)</f>
        <v>83.789999999999992</v>
      </c>
      <c r="M659" s="96">
        <f>VLOOKUP($A659+ROUND((COLUMN()-2)/24,5),АТС!$A$41:$F$736,4)+VLOOKUP($A659+ROUND((COLUMN()-2)/24,5),'Расчет сбытовых надбавок'!$B$1537:'Расчет сбытовых надбавок'!$G$2280,4)</f>
        <v>78.31</v>
      </c>
      <c r="N659" s="96">
        <f>VLOOKUP($A659+ROUND((COLUMN()-2)/24,5),АТС!$A$41:$F$736,4)+VLOOKUP($A659+ROUND((COLUMN()-2)/24,5),'Расчет сбытовых надбавок'!$B$1537:'Расчет сбытовых надбавок'!$G$2280,4)</f>
        <v>106.39</v>
      </c>
      <c r="O659" s="96">
        <f>VLOOKUP($A659+ROUND((COLUMN()-2)/24,5),АТС!$A$41:$F$736,4)+VLOOKUP($A659+ROUND((COLUMN()-2)/24,5),'Расчет сбытовых надбавок'!$B$1537:'Расчет сбытовых надбавок'!$G$2280,4)</f>
        <v>120.96000000000001</v>
      </c>
      <c r="P659" s="96">
        <f>VLOOKUP($A659+ROUND((COLUMN()-2)/24,5),АТС!$A$41:$F$736,4)+VLOOKUP($A659+ROUND((COLUMN()-2)/24,5),'Расчет сбытовых надбавок'!$B$1537:'Расчет сбытовых надбавок'!$G$2280,4)</f>
        <v>116.69999999999999</v>
      </c>
      <c r="Q659" s="96">
        <f>VLOOKUP($A659+ROUND((COLUMN()-2)/24,5),АТС!$A$41:$F$736,4)+VLOOKUP($A659+ROUND((COLUMN()-2)/24,5),'Расчет сбытовых надбавок'!$B$1537:'Расчет сбытовых надбавок'!$G$2280,4)</f>
        <v>117.23</v>
      </c>
      <c r="R659" s="96">
        <f>VLOOKUP($A659+ROUND((COLUMN()-2)/24,5),АТС!$A$41:$F$736,4)+VLOOKUP($A659+ROUND((COLUMN()-2)/24,5),'Расчет сбытовых надбавок'!$B$1537:'Расчет сбытовых надбавок'!$G$2280,4)</f>
        <v>120.77</v>
      </c>
      <c r="S659" s="96">
        <f>VLOOKUP($A659+ROUND((COLUMN()-2)/24,5),АТС!$A$41:$F$736,4)+VLOOKUP($A659+ROUND((COLUMN()-2)/24,5),'Расчет сбытовых надбавок'!$B$1537:'Расчет сбытовых надбавок'!$G$2280,4)</f>
        <v>109.28</v>
      </c>
      <c r="T659" s="96">
        <f>VLOOKUP($A659+ROUND((COLUMN()-2)/24,5),АТС!$A$41:$F$736,4)+VLOOKUP($A659+ROUND((COLUMN()-2)/24,5),'Расчет сбытовых надбавок'!$B$1537:'Расчет сбытовых надбавок'!$G$2280,4)</f>
        <v>96.710000000000008</v>
      </c>
      <c r="U659" s="96">
        <f>VLOOKUP($A659+ROUND((COLUMN()-2)/24,5),АТС!$A$41:$F$736,4)+VLOOKUP($A659+ROUND((COLUMN()-2)/24,5),'Расчет сбытовых надбавок'!$B$1537:'Расчет сбытовых надбавок'!$G$2280,4)</f>
        <v>70.37</v>
      </c>
      <c r="V659" s="96">
        <f>VLOOKUP($A659+ROUND((COLUMN()-2)/24,5),АТС!$A$41:$F$736,4)+VLOOKUP($A659+ROUND((COLUMN()-2)/24,5),'Расчет сбытовых надбавок'!$B$1537:'Расчет сбытовых надбавок'!$G$2280,4)</f>
        <v>45.05</v>
      </c>
      <c r="W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6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6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7">
        <f t="shared" si="19"/>
        <v>43173</v>
      </c>
      <c r="B660" s="96">
        <f>VLOOKUP($A660+ROUND((COLUMN()-2)/24,5),АТС!$A$41:$F$736,4)+VLOOKUP($A660+ROUND((COLUMN()-2)/24,5),'Расчет сбытовых надбавок'!$B$1537:'Расчет сбытовых надбавок'!$G$2280,4)</f>
        <v>300.54000000000002</v>
      </c>
      <c r="C660" s="96">
        <f>VLOOKUP($A660+ROUND((COLUMN()-2)/24,5),АТС!$A$41:$F$736,4)+VLOOKUP($A660+ROUND((COLUMN()-2)/24,5),'Расчет сбытовых надбавок'!$B$1537:'Расчет сбытовых надбавок'!$G$2280,4)</f>
        <v>554.77</v>
      </c>
      <c r="D660" s="96">
        <f>VLOOKUP($A660+ROUND((COLUMN()-2)/24,5),АТС!$A$41:$F$736,4)+VLOOKUP($A660+ROUND((COLUMN()-2)/24,5),'Расчет сбытовых надбавок'!$B$1537:'Расчет сбытовых надбавок'!$G$2280,4)</f>
        <v>955.04</v>
      </c>
      <c r="E660" s="96">
        <f>VLOOKUP($A660+ROUND((COLUMN()-2)/24,5),АТС!$A$41:$F$736,4)+VLOOKUP($A660+ROUND((COLUMN()-2)/24,5),'Расчет сбытовых надбавок'!$B$1537:'Расчет сбытовых надбавок'!$G$2280,4)</f>
        <v>1041.9000000000001</v>
      </c>
      <c r="F660" s="96">
        <f>VLOOKUP($A660+ROUND((COLUMN()-2)/24,5),АТС!$A$41:$F$736,4)+VLOOKUP($A660+ROUND((COLUMN()-2)/24,5),'Расчет сбытовых надбавок'!$B$1537:'Расчет сбытовых надбавок'!$G$2280,4)</f>
        <v>1255.02</v>
      </c>
      <c r="G660" s="96">
        <f>VLOOKUP($A660+ROUND((COLUMN()-2)/24,5),АТС!$A$41:$F$736,4)+VLOOKUP($A660+ROUND((COLUMN()-2)/24,5),'Расчет сбытовых надбавок'!$B$1537:'Расчет сбытовых надбавок'!$G$2280,4)</f>
        <v>576.79</v>
      </c>
      <c r="H660" s="96">
        <f>VLOOKUP($A660+ROUND((COLUMN()-2)/24,5),АТС!$A$41:$F$736,4)+VLOOKUP($A660+ROUND((COLUMN()-2)/24,5),'Расчет сбытовых надбавок'!$B$1537:'Расчет сбытовых надбавок'!$G$2280,4)</f>
        <v>83.98</v>
      </c>
      <c r="I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6">
        <f>VLOOKUP($A660+ROUND((COLUMN()-2)/24,5),АТС!$A$41:$F$736,4)+VLOOKUP($A660+ROUND((COLUMN()-2)/24,5),'Расчет сбытовых надбавок'!$B$1537:'Расчет сбытовых надбавок'!$G$2280,4)</f>
        <v>118.91999999999999</v>
      </c>
      <c r="K660" s="96">
        <f>VLOOKUP($A660+ROUND((COLUMN()-2)/24,5),АТС!$A$41:$F$736,4)+VLOOKUP($A660+ROUND((COLUMN()-2)/24,5),'Расчет сбытовых надбавок'!$B$1537:'Расчет сбытовых надбавок'!$G$2280,4)</f>
        <v>44.519999999999996</v>
      </c>
      <c r="L660" s="96">
        <f>VLOOKUP($A660+ROUND((COLUMN()-2)/24,5),АТС!$A$41:$F$736,4)+VLOOKUP($A660+ROUND((COLUMN()-2)/24,5),'Расчет сбытовых надбавок'!$B$1537:'Расчет сбытовых надбавок'!$G$2280,4)</f>
        <v>32.700000000000003</v>
      </c>
      <c r="M660" s="96">
        <f>VLOOKUP($A660+ROUND((COLUMN()-2)/24,5),АТС!$A$41:$F$736,4)+VLOOKUP($A660+ROUND((COLUMN()-2)/24,5),'Расчет сбытовых надбавок'!$B$1537:'Расчет сбытовых надбавок'!$G$2280,4)</f>
        <v>4.42</v>
      </c>
      <c r="N660" s="96">
        <f>VLOOKUP($A660+ROUND((COLUMN()-2)/24,5),АТС!$A$41:$F$736,4)+VLOOKUP($A660+ROUND((COLUMN()-2)/24,5),'Расчет сбытовых надбавок'!$B$1537:'Расчет сбытовых надбавок'!$G$2280,4)</f>
        <v>66.289999999999992</v>
      </c>
      <c r="O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6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6">
        <f>VLOOKUP($A660+ROUND((COLUMN()-2)/24,5),АТС!$A$41:$F$736,4)+VLOOKUP($A660+ROUND((COLUMN()-2)/24,5),'Расчет сбытовых надбавок'!$B$1537:'Расчет сбытовых надбавок'!$G$2280,4)</f>
        <v>81.27</v>
      </c>
      <c r="S660" s="96">
        <f>VLOOKUP($A660+ROUND((COLUMN()-2)/24,5),АТС!$A$41:$F$736,4)+VLOOKUP($A660+ROUND((COLUMN()-2)/24,5),'Расчет сбытовых надбавок'!$B$1537:'Расчет сбытовых надбавок'!$G$2280,4)</f>
        <v>82.06</v>
      </c>
      <c r="T660" s="96">
        <f>VLOOKUP($A660+ROUND((COLUMN()-2)/24,5),АТС!$A$41:$F$736,4)+VLOOKUP($A660+ROUND((COLUMN()-2)/24,5),'Расчет сбытовых надбавок'!$B$1537:'Расчет сбытовых надбавок'!$G$2280,4)</f>
        <v>86</v>
      </c>
      <c r="U660" s="96">
        <f>VLOOKUP($A660+ROUND((COLUMN()-2)/24,5),АТС!$A$41:$F$736,4)+VLOOKUP($A660+ROUND((COLUMN()-2)/24,5),'Расчет сбытовых надбавок'!$B$1537:'Расчет сбытовых надбавок'!$G$2280,4)</f>
        <v>28.99</v>
      </c>
      <c r="V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6">
        <f>VLOOKUP($A660+ROUND((COLUMN()-2)/24,5),АТС!$A$41:$F$736,4)+VLOOKUP($A660+ROUND((COLUMN()-2)/24,5),'Расчет сбытовых надбавок'!$B$1537:'Расчет сбытовых надбавок'!$G$2280,4)</f>
        <v>2.0299999999999998</v>
      </c>
      <c r="X660" s="96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6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7">
        <f t="shared" si="19"/>
        <v>43174</v>
      </c>
      <c r="B661" s="96">
        <f>VLOOKUP($A661+ROUND((COLUMN()-2)/24,5),АТС!$A$41:$F$736,4)+VLOOKUP($A661+ROUND((COLUMN()-2)/24,5),'Расчет сбытовых надбавок'!$B$1537:'Расчет сбытовых надбавок'!$G$2280,4)</f>
        <v>73.14</v>
      </c>
      <c r="C661" s="96">
        <f>VLOOKUP($A661+ROUND((COLUMN()-2)/24,5),АТС!$A$41:$F$736,4)+VLOOKUP($A661+ROUND((COLUMN()-2)/24,5),'Расчет сбытовых надбавок'!$B$1537:'Расчет сбытовых надбавок'!$G$2280,4)</f>
        <v>503.42999999999995</v>
      </c>
      <c r="D661" s="96">
        <f>VLOOKUP($A661+ROUND((COLUMN()-2)/24,5),АТС!$A$41:$F$736,4)+VLOOKUP($A661+ROUND((COLUMN()-2)/24,5),'Расчет сбытовых надбавок'!$B$1537:'Расчет сбытовых надбавок'!$G$2280,4)</f>
        <v>172.10999999999999</v>
      </c>
      <c r="E661" s="96">
        <f>VLOOKUP($A661+ROUND((COLUMN()-2)/24,5),АТС!$A$41:$F$736,4)+VLOOKUP($A661+ROUND((COLUMN()-2)/24,5),'Расчет сбытовых надбавок'!$B$1537:'Расчет сбытовых надбавок'!$G$2280,4)</f>
        <v>19.04</v>
      </c>
      <c r="F661" s="96">
        <f>VLOOKUP($A661+ROUND((COLUMN()-2)/24,5),АТС!$A$41:$F$736,4)+VLOOKUP($A661+ROUND((COLUMN()-2)/24,5),'Расчет сбытовых надбавок'!$B$1537:'Расчет сбытовых надбавок'!$G$2280,4)</f>
        <v>237</v>
      </c>
      <c r="G661" s="96">
        <f>VLOOKUP($A661+ROUND((COLUMN()-2)/24,5),АТС!$A$41:$F$736,4)+VLOOKUP($A661+ROUND((COLUMN()-2)/24,5),'Расчет сбытовых надбавок'!$B$1537:'Расчет сбытовых надбавок'!$G$2280,4)</f>
        <v>707.04000000000008</v>
      </c>
      <c r="H661" s="96">
        <f>VLOOKUP($A661+ROUND((COLUMN()-2)/24,5),АТС!$A$41:$F$736,4)+VLOOKUP($A661+ROUND((COLUMN()-2)/24,5),'Расчет сбытовых надбавок'!$B$1537:'Расчет сбытовых надбавок'!$G$2280,4)</f>
        <v>108.28999999999999</v>
      </c>
      <c r="I661" s="96">
        <f>VLOOKUP($A661+ROUND((COLUMN()-2)/24,5),АТС!$A$41:$F$736,4)+VLOOKUP($A661+ROUND((COLUMN()-2)/24,5),'Расчет сбытовых надбавок'!$B$1537:'Расчет сбытовых надбавок'!$G$2280,4)</f>
        <v>106.54</v>
      </c>
      <c r="J661" s="96">
        <f>VLOOKUP($A661+ROUND((COLUMN()-2)/24,5),АТС!$A$41:$F$736,4)+VLOOKUP($A661+ROUND((COLUMN()-2)/24,5),'Расчет сбытовых надбавок'!$B$1537:'Расчет сбытовых надбавок'!$G$2280,4)</f>
        <v>113.9</v>
      </c>
      <c r="K661" s="96">
        <f>VLOOKUP($A661+ROUND((COLUMN()-2)/24,5),АТС!$A$41:$F$736,4)+VLOOKUP($A661+ROUND((COLUMN()-2)/24,5),'Расчет сбытовых надбавок'!$B$1537:'Расчет сбытовых надбавок'!$G$2280,4)</f>
        <v>5.9399999999999995</v>
      </c>
      <c r="L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6">
        <f>VLOOKUP($A661+ROUND((COLUMN()-2)/24,5),АТС!$A$41:$F$736,4)+VLOOKUP($A661+ROUND((COLUMN()-2)/24,5),'Расчет сбытовых надбавок'!$B$1537:'Расчет сбытовых надбавок'!$G$2280,4)</f>
        <v>71.289999999999992</v>
      </c>
      <c r="O661" s="96">
        <f>VLOOKUP($A661+ROUND((COLUMN()-2)/24,5),АТС!$A$41:$F$736,4)+VLOOKUP($A661+ROUND((COLUMN()-2)/24,5),'Расчет сбытовых надбавок'!$B$1537:'Расчет сбытовых надбавок'!$G$2280,4)</f>
        <v>65.960000000000008</v>
      </c>
      <c r="P661" s="96">
        <f>VLOOKUP($A661+ROUND((COLUMN()-2)/24,5),АТС!$A$41:$F$736,4)+VLOOKUP($A661+ROUND((COLUMN()-2)/24,5),'Расчет сбытовых надбавок'!$B$1537:'Расчет сбытовых надбавок'!$G$2280,4)</f>
        <v>58.73</v>
      </c>
      <c r="Q661" s="96">
        <f>VLOOKUP($A661+ROUND((COLUMN()-2)/24,5),АТС!$A$41:$F$736,4)+VLOOKUP($A661+ROUND((COLUMN()-2)/24,5),'Расчет сбытовых надбавок'!$B$1537:'Расчет сбытовых надбавок'!$G$2280,4)</f>
        <v>0.18</v>
      </c>
      <c r="R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6">
        <f>VLOOKUP($A661+ROUND((COLUMN()-2)/24,5),АТС!$A$41:$F$736,4)+VLOOKUP($A661+ROUND((COLUMN()-2)/24,5),'Расчет сбытовых надбавок'!$B$1537:'Расчет сбытовых надбавок'!$G$2280,4)</f>
        <v>7.05</v>
      </c>
      <c r="U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6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6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7">
        <f t="shared" si="19"/>
        <v>43175</v>
      </c>
      <c r="B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6">
        <f>VLOOKUP($A662+ROUND((COLUMN()-2)/24,5),АТС!$A$41:$F$736,4)+VLOOKUP($A662+ROUND((COLUMN()-2)/24,5),'Расчет сбытовых надбавок'!$B$1537:'Расчет сбытовых надбавок'!$G$2280,4)</f>
        <v>0.21000000000000002</v>
      </c>
      <c r="E662" s="96">
        <f>VLOOKUP($A662+ROUND((COLUMN()-2)/24,5),АТС!$A$41:$F$736,4)+VLOOKUP($A662+ROUND((COLUMN()-2)/24,5),'Расчет сбытовых надбавок'!$B$1537:'Расчет сбытовых надбавок'!$G$2280,4)</f>
        <v>7.43</v>
      </c>
      <c r="F662" s="96">
        <f>VLOOKUP($A662+ROUND((COLUMN()-2)/24,5),АТС!$A$41:$F$736,4)+VLOOKUP($A662+ROUND((COLUMN()-2)/24,5),'Расчет сбытовых надбавок'!$B$1537:'Расчет сбытовых надбавок'!$G$2280,4)</f>
        <v>57.940000000000005</v>
      </c>
      <c r="G662" s="96">
        <f>VLOOKUP($A662+ROUND((COLUMN()-2)/24,5),АТС!$A$41:$F$736,4)+VLOOKUP($A662+ROUND((COLUMN()-2)/24,5),'Расчет сбытовых надбавок'!$B$1537:'Расчет сбытовых надбавок'!$G$2280,4)</f>
        <v>480.26</v>
      </c>
      <c r="H662" s="96">
        <f>VLOOKUP($A662+ROUND((COLUMN()-2)/24,5),АТС!$A$41:$F$736,4)+VLOOKUP($A662+ROUND((COLUMN()-2)/24,5),'Расчет сбытовых надбавок'!$B$1537:'Расчет сбытовых надбавок'!$G$2280,4)</f>
        <v>64.58</v>
      </c>
      <c r="I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6">
        <f>VLOOKUP($A662+ROUND((COLUMN()-2)/24,5),АТС!$A$41:$F$736,4)+VLOOKUP($A662+ROUND((COLUMN()-2)/24,5),'Расчет сбытовых надбавок'!$B$1537:'Расчет сбытовых надбавок'!$G$2280,4)</f>
        <v>64.31</v>
      </c>
      <c r="K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6">
        <f>VLOOKUP($A662+ROUND((COLUMN()-2)/24,5),АТС!$A$41:$F$736,4)+VLOOKUP($A662+ROUND((COLUMN()-2)/24,5),'Расчет сбытовых надбавок'!$B$1537:'Расчет сбытовых надбавок'!$G$2280,4)</f>
        <v>28.08</v>
      </c>
      <c r="M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6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6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7">
        <f t="shared" si="19"/>
        <v>43176</v>
      </c>
      <c r="B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6">
        <f>VLOOKUP($A663+ROUND((COLUMN()-2)/24,5),АТС!$A$41:$F$736,4)+VLOOKUP($A663+ROUND((COLUMN()-2)/24,5),'Расчет сбытовых надбавок'!$B$1537:'Расчет сбытовых надбавок'!$G$2280,4)</f>
        <v>50.3</v>
      </c>
      <c r="D663" s="96">
        <f>VLOOKUP($A663+ROUND((COLUMN()-2)/24,5),АТС!$A$41:$F$736,4)+VLOOKUP($A663+ROUND((COLUMN()-2)/24,5),'Расчет сбытовых надбавок'!$B$1537:'Расчет сбытовых надбавок'!$G$2280,4)</f>
        <v>63.839999999999996</v>
      </c>
      <c r="E663" s="96">
        <f>VLOOKUP($A663+ROUND((COLUMN()-2)/24,5),АТС!$A$41:$F$736,4)+VLOOKUP($A663+ROUND((COLUMN()-2)/24,5),'Расчет сбытовых надбавок'!$B$1537:'Расчет сбытовых надбавок'!$G$2280,4)</f>
        <v>51.480000000000004</v>
      </c>
      <c r="F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6">
        <f>VLOOKUP($A663+ROUND((COLUMN()-2)/24,5),АТС!$A$41:$F$736,4)+VLOOKUP($A663+ROUND((COLUMN()-2)/24,5),'Расчет сбытовых надбавок'!$B$1537:'Расчет сбытовых надбавок'!$G$2280,4)</f>
        <v>196</v>
      </c>
      <c r="I663" s="96">
        <f>VLOOKUP($A663+ROUND((COLUMN()-2)/24,5),АТС!$A$41:$F$736,4)+VLOOKUP($A663+ROUND((COLUMN()-2)/24,5),'Расчет сбытовых надбавок'!$B$1537:'Расчет сбытовых надбавок'!$G$2280,4)</f>
        <v>348.73</v>
      </c>
      <c r="J663" s="96">
        <f>VLOOKUP($A663+ROUND((COLUMN()-2)/24,5),АТС!$A$41:$F$736,4)+VLOOKUP($A663+ROUND((COLUMN()-2)/24,5),'Расчет сбытовых надбавок'!$B$1537:'Расчет сбытовых надбавок'!$G$2280,4)</f>
        <v>218.26999999999998</v>
      </c>
      <c r="K663" s="96">
        <f>VLOOKUP($A663+ROUND((COLUMN()-2)/24,5),АТС!$A$41:$F$736,4)+VLOOKUP($A663+ROUND((COLUMN()-2)/24,5),'Расчет сбытовых надбавок'!$B$1537:'Расчет сбытовых надбавок'!$G$2280,4)</f>
        <v>146.24</v>
      </c>
      <c r="L663" s="96">
        <f>VLOOKUP($A663+ROUND((COLUMN()-2)/24,5),АТС!$A$41:$F$736,4)+VLOOKUP($A663+ROUND((COLUMN()-2)/24,5),'Расчет сбытовых надбавок'!$B$1537:'Расчет сбытовых надбавок'!$G$2280,4)</f>
        <v>109.52</v>
      </c>
      <c r="M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6">
        <f>VLOOKUP($A663+ROUND((COLUMN()-2)/24,5),АТС!$A$41:$F$736,4)+VLOOKUP($A663+ROUND((COLUMN()-2)/24,5),'Расчет сбытовых надбавок'!$B$1537:'Расчет сбытовых надбавок'!$G$2280,4)</f>
        <v>74.28</v>
      </c>
      <c r="U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6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6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7">
        <f t="shared" si="19"/>
        <v>43177</v>
      </c>
      <c r="B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6">
        <f>VLOOKUP($A664+ROUND((COLUMN()-2)/24,5),АТС!$A$41:$F$736,4)+VLOOKUP($A664+ROUND((COLUMN()-2)/24,5),'Расчет сбытовых надбавок'!$B$1537:'Расчет сбытовых надбавок'!$G$2280,4)</f>
        <v>31.13</v>
      </c>
      <c r="F664" s="96">
        <f>VLOOKUP($A664+ROUND((COLUMN()-2)/24,5),АТС!$A$41:$F$736,4)+VLOOKUP($A664+ROUND((COLUMN()-2)/24,5),'Расчет сбытовых надбавок'!$B$1537:'Расчет сбытовых надбавок'!$G$2280,4)</f>
        <v>53.81</v>
      </c>
      <c r="G664" s="96">
        <f>VLOOKUP($A664+ROUND((COLUMN()-2)/24,5),АТС!$A$41:$F$736,4)+VLOOKUP($A664+ROUND((COLUMN()-2)/24,5),'Расчет сбытовых надбавок'!$B$1537:'Расчет сбытовых надбавок'!$G$2280,4)</f>
        <v>66.64</v>
      </c>
      <c r="H664" s="96">
        <f>VLOOKUP($A664+ROUND((COLUMN()-2)/24,5),АТС!$A$41:$F$736,4)+VLOOKUP($A664+ROUND((COLUMN()-2)/24,5),'Расчет сбытовых надбавок'!$B$1537:'Расчет сбытовых надбавок'!$G$2280,4)</f>
        <v>113.53999999999999</v>
      </c>
      <c r="I664" s="96">
        <f>VLOOKUP($A664+ROUND((COLUMN()-2)/24,5),АТС!$A$41:$F$736,4)+VLOOKUP($A664+ROUND((COLUMN()-2)/24,5),'Расчет сбытовых надбавок'!$B$1537:'Расчет сбытовых надбавок'!$G$2280,4)</f>
        <v>188.3</v>
      </c>
      <c r="J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6">
        <f>VLOOKUP($A664+ROUND((COLUMN()-2)/24,5),АТС!$A$41:$F$736,4)+VLOOKUP($A664+ROUND((COLUMN()-2)/24,5),'Расчет сбытовых надбавок'!$B$1537:'Расчет сбытовых надбавок'!$G$2280,4)</f>
        <v>164.14999999999998</v>
      </c>
      <c r="L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6">
        <f>VLOOKUP($A664+ROUND((COLUMN()-2)/24,5),АТС!$A$41:$F$736,4)+VLOOKUP($A664+ROUND((COLUMN()-2)/24,5),'Расчет сбытовых надбавок'!$B$1537:'Расчет сбытовых надбавок'!$G$2280,4)</f>
        <v>44.83</v>
      </c>
      <c r="U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6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6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7">
        <f t="shared" si="19"/>
        <v>43178</v>
      </c>
      <c r="B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6">
        <f>VLOOKUP($A665+ROUND((COLUMN()-2)/24,5),АТС!$A$41:$F$736,4)+VLOOKUP($A665+ROUND((COLUMN()-2)/24,5),'Расчет сбытовых надбавок'!$B$1537:'Расчет сбытовых надбавок'!$G$2280,4)</f>
        <v>20.310000000000002</v>
      </c>
      <c r="M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6">
        <f>VLOOKUP($A665+ROUND((COLUMN()-2)/24,5),АТС!$A$41:$F$736,4)+VLOOKUP($A665+ROUND((COLUMN()-2)/24,5),'Расчет сбытовых надбавок'!$B$1537:'Расчет сбытовых надбавок'!$G$2280,4)</f>
        <v>1.1400000000000001</v>
      </c>
      <c r="U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6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6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7">
        <f t="shared" si="19"/>
        <v>43179</v>
      </c>
      <c r="B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6">
        <f>VLOOKUP($A666+ROUND((COLUMN()-2)/24,5),АТС!$A$41:$F$736,4)+VLOOKUP($A666+ROUND((COLUMN()-2)/24,5),'Расчет сбытовых надбавок'!$B$1537:'Расчет сбытовых надбавок'!$G$2280,4)</f>
        <v>41.480000000000004</v>
      </c>
      <c r="G666" s="96">
        <f>VLOOKUP($A666+ROUND((COLUMN()-2)/24,5),АТС!$A$41:$F$736,4)+VLOOKUP($A666+ROUND((COLUMN()-2)/24,5),'Расчет сбытовых надбавок'!$B$1537:'Расчет сбытовых надбавок'!$G$2280,4)</f>
        <v>208.07</v>
      </c>
      <c r="H666" s="96">
        <f>VLOOKUP($A666+ROUND((COLUMN()-2)/24,5),АТС!$A$41:$F$736,4)+VLOOKUP($A666+ROUND((COLUMN()-2)/24,5),'Расчет сбытовых надбавок'!$B$1537:'Расчет сбытовых надбавок'!$G$2280,4)</f>
        <v>334.63</v>
      </c>
      <c r="I666" s="96">
        <f>VLOOKUP($A666+ROUND((COLUMN()-2)/24,5),АТС!$A$41:$F$736,4)+VLOOKUP($A666+ROUND((COLUMN()-2)/24,5),'Расчет сбытовых надбавок'!$B$1537:'Расчет сбытовых надбавок'!$G$2280,4)</f>
        <v>38.07</v>
      </c>
      <c r="J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6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6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7">
        <f t="shared" si="19"/>
        <v>43180</v>
      </c>
      <c r="B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6">
        <f>VLOOKUP($A667+ROUND((COLUMN()-2)/24,5),АТС!$A$41:$F$736,4)+VLOOKUP($A667+ROUND((COLUMN()-2)/24,5),'Расчет сбытовых надбавок'!$B$1537:'Расчет сбытовых надбавок'!$G$2280,4)</f>
        <v>5.4799999999999995</v>
      </c>
      <c r="H667" s="96">
        <f>VLOOKUP($A667+ROUND((COLUMN()-2)/24,5),АТС!$A$41:$F$736,4)+VLOOKUP($A667+ROUND((COLUMN()-2)/24,5),'Расчет сбытовых надбавок'!$B$1537:'Расчет сбытовых надбавок'!$G$2280,4)</f>
        <v>100.02</v>
      </c>
      <c r="I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K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6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6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7">
        <f t="shared" si="19"/>
        <v>43181</v>
      </c>
      <c r="B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6">
        <f>VLOOKUP($A668+ROUND((COLUMN()-2)/24,5),АТС!$A$41:$F$736,4)+VLOOKUP($A668+ROUND((COLUMN()-2)/24,5),'Расчет сбытовых надбавок'!$B$1537:'Расчет сбытовых надбавок'!$G$2280,4)</f>
        <v>6.53</v>
      </c>
      <c r="G668" s="96">
        <f>VLOOKUP($A668+ROUND((COLUMN()-2)/24,5),АТС!$A$41:$F$736,4)+VLOOKUP($A668+ROUND((COLUMN()-2)/24,5),'Расчет сбытовых надбавок'!$B$1537:'Расчет сбытовых надбавок'!$G$2280,4)</f>
        <v>10.3</v>
      </c>
      <c r="H668" s="96">
        <f>VLOOKUP($A668+ROUND((COLUMN()-2)/24,5),АТС!$A$41:$F$736,4)+VLOOKUP($A668+ROUND((COLUMN()-2)/24,5),'Расчет сбытовых надбавок'!$B$1537:'Расчет сбытовых надбавок'!$G$2280,4)</f>
        <v>10.77</v>
      </c>
      <c r="I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6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6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7">
        <f t="shared" si="19"/>
        <v>43182</v>
      </c>
      <c r="B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H669" s="96">
        <f>VLOOKUP($A669+ROUND((COLUMN()-2)/24,5),АТС!$A$41:$F$736,4)+VLOOKUP($A669+ROUND((COLUMN()-2)/24,5),'Расчет сбытовых надбавок'!$B$1537:'Расчет сбытовых надбавок'!$G$2280,4)</f>
        <v>271.55</v>
      </c>
      <c r="I669" s="96">
        <f>VLOOKUP($A669+ROUND((COLUMN()-2)/24,5),АТС!$A$41:$F$736,4)+VLOOKUP($A669+ROUND((COLUMN()-2)/24,5),'Расчет сбытовых надбавок'!$B$1537:'Расчет сбытовых надбавок'!$G$2280,4)</f>
        <v>115.39</v>
      </c>
      <c r="J669" s="96">
        <f>VLOOKUP($A669+ROUND((COLUMN()-2)/24,5),АТС!$A$41:$F$736,4)+VLOOKUP($A669+ROUND((COLUMN()-2)/24,5),'Расчет сбытовых надбавок'!$B$1537:'Расчет сбытовых надбавок'!$G$2280,4)</f>
        <v>55.83</v>
      </c>
      <c r="K669" s="96">
        <f>VLOOKUP($A669+ROUND((COLUMN()-2)/24,5),АТС!$A$41:$F$736,4)+VLOOKUP($A669+ROUND((COLUMN()-2)/24,5),'Расчет сбытовых надбавок'!$B$1537:'Расчет сбытовых надбавок'!$G$2280,4)</f>
        <v>50.480000000000004</v>
      </c>
      <c r="L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6">
        <f>VLOOKUP($A669+ROUND((COLUMN()-2)/24,5),АТС!$A$41:$F$736,4)+VLOOKUP($A669+ROUND((COLUMN()-2)/24,5),'Расчет сбытовых надбавок'!$B$1537:'Расчет сбытовых надбавок'!$G$2280,4)</f>
        <v>22.240000000000002</v>
      </c>
      <c r="P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6">
        <f>VLOOKUP($A669+ROUND((COLUMN()-2)/24,5),АТС!$A$41:$F$736,4)+VLOOKUP($A669+ROUND((COLUMN()-2)/24,5),'Расчет сбытовых надбавок'!$B$1537:'Расчет сбытовых надбавок'!$G$2280,4)</f>
        <v>0.55000000000000004</v>
      </c>
      <c r="U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6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6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7">
        <f t="shared" si="19"/>
        <v>43183</v>
      </c>
      <c r="B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6">
        <f>VLOOKUP($A670+ROUND((COLUMN()-2)/24,5),АТС!$A$41:$F$736,4)+VLOOKUP($A670+ROUND((COLUMN()-2)/24,5),'Расчет сбытовых надбавок'!$B$1537:'Расчет сбытовых надбавок'!$G$2280,4)</f>
        <v>74.239999999999995</v>
      </c>
      <c r="D670" s="96">
        <f>VLOOKUP($A670+ROUND((COLUMN()-2)/24,5),АТС!$A$41:$F$736,4)+VLOOKUP($A670+ROUND((COLUMN()-2)/24,5),'Расчет сбытовых надбавок'!$B$1537:'Расчет сбытовых надбавок'!$G$2280,4)</f>
        <v>181.76999999999998</v>
      </c>
      <c r="E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6">
        <f>VLOOKUP($A670+ROUND((COLUMN()-2)/24,5),АТС!$A$41:$F$736,4)+VLOOKUP($A670+ROUND((COLUMN()-2)/24,5),'Расчет сбытовых надбавок'!$B$1537:'Расчет сбытовых надбавок'!$G$2280,4)</f>
        <v>177.20999999999998</v>
      </c>
      <c r="G670" s="96">
        <f>VLOOKUP($A670+ROUND((COLUMN()-2)/24,5),АТС!$A$41:$F$736,4)+VLOOKUP($A670+ROUND((COLUMN()-2)/24,5),'Расчет сбытовых надбавок'!$B$1537:'Расчет сбытовых надбавок'!$G$2280,4)</f>
        <v>204.04000000000002</v>
      </c>
      <c r="H670" s="96">
        <f>VLOOKUP($A670+ROUND((COLUMN()-2)/24,5),АТС!$A$41:$F$736,4)+VLOOKUP($A670+ROUND((COLUMN()-2)/24,5),'Расчет сбытовых надбавок'!$B$1537:'Расчет сбытовых надбавок'!$G$2280,4)</f>
        <v>194.92000000000002</v>
      </c>
      <c r="I670" s="96">
        <f>VLOOKUP($A670+ROUND((COLUMN()-2)/24,5),АТС!$A$41:$F$736,4)+VLOOKUP($A670+ROUND((COLUMN()-2)/24,5),'Расчет сбытовых надбавок'!$B$1537:'Расчет сбытовых надбавок'!$G$2280,4)</f>
        <v>554.65</v>
      </c>
      <c r="J670" s="96">
        <f>VLOOKUP($A670+ROUND((COLUMN()-2)/24,5),АТС!$A$41:$F$736,4)+VLOOKUP($A670+ROUND((COLUMN()-2)/24,5),'Расчет сбытовых надбавок'!$B$1537:'Расчет сбытовых надбавок'!$G$2280,4)</f>
        <v>123.52</v>
      </c>
      <c r="K670" s="96">
        <f>VLOOKUP($A670+ROUND((COLUMN()-2)/24,5),АТС!$A$41:$F$736,4)+VLOOKUP($A670+ROUND((COLUMN()-2)/24,5),'Расчет сбытовых надбавок'!$B$1537:'Расчет сбытовых надбавок'!$G$2280,4)</f>
        <v>55.88</v>
      </c>
      <c r="L670" s="96">
        <f>VLOOKUP($A670+ROUND((COLUMN()-2)/24,5),АТС!$A$41:$F$736,4)+VLOOKUP($A670+ROUND((COLUMN()-2)/24,5),'Расчет сбытовых надбавок'!$B$1537:'Расчет сбытовых надбавок'!$G$2280,4)</f>
        <v>45.7</v>
      </c>
      <c r="M670" s="96">
        <f>VLOOKUP($A670+ROUND((COLUMN()-2)/24,5),АТС!$A$41:$F$736,4)+VLOOKUP($A670+ROUND((COLUMN()-2)/24,5),'Расчет сбытовых надбавок'!$B$1537:'Расчет сбытовых надбавок'!$G$2280,4)</f>
        <v>9.0000000000000011E-2</v>
      </c>
      <c r="N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6">
        <f>VLOOKUP($A670+ROUND((COLUMN()-2)/24,5),АТС!$A$41:$F$736,4)+VLOOKUP($A670+ROUND((COLUMN()-2)/24,5),'Расчет сбытовых надбавок'!$B$1537:'Расчет сбытовых надбавок'!$G$2280,4)</f>
        <v>171.13000000000002</v>
      </c>
      <c r="S670" s="96">
        <f>VLOOKUP($A670+ROUND((COLUMN()-2)/24,5),АТС!$A$41:$F$736,4)+VLOOKUP($A670+ROUND((COLUMN()-2)/24,5),'Расчет сбытовых надбавок'!$B$1537:'Расчет сбытовых надбавок'!$G$2280,4)</f>
        <v>247.76</v>
      </c>
      <c r="T670" s="96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6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6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7">
        <f t="shared" si="19"/>
        <v>43184</v>
      </c>
      <c r="B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6">
        <f>VLOOKUP($A671+ROUND((COLUMN()-2)/24,5),АТС!$A$41:$F$736,4)+VLOOKUP($A671+ROUND((COLUMN()-2)/24,5),'Расчет сбытовых надбавок'!$B$1537:'Расчет сбытовых надбавок'!$G$2280,4)</f>
        <v>0.04</v>
      </c>
      <c r="I671" s="96">
        <f>VLOOKUP($A671+ROUND((COLUMN()-2)/24,5),АТС!$A$41:$F$736,4)+VLOOKUP($A671+ROUND((COLUMN()-2)/24,5),'Расчет сбытовых надбавок'!$B$1537:'Расчет сбытовых надбавок'!$G$2280,4)</f>
        <v>193.8</v>
      </c>
      <c r="J671" s="96">
        <f>VLOOKUP($A671+ROUND((COLUMN()-2)/24,5),АТС!$A$41:$F$736,4)+VLOOKUP($A671+ROUND((COLUMN()-2)/24,5),'Расчет сбытовых надбавок'!$B$1537:'Расчет сбытовых надбавок'!$G$2280,4)</f>
        <v>37.29</v>
      </c>
      <c r="K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6">
        <f>VLOOKUP($A671+ROUND((COLUMN()-2)/24,5),АТС!$A$41:$F$736,4)+VLOOKUP($A671+ROUND((COLUMN()-2)/24,5),'Расчет сбытовых надбавок'!$B$1537:'Расчет сбытовых надбавок'!$G$2280,4)</f>
        <v>0.27</v>
      </c>
      <c r="U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6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6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7">
        <f t="shared" si="19"/>
        <v>43185</v>
      </c>
      <c r="B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6">
        <f>VLOOKUP($A672+ROUND((COLUMN()-2)/24,5),АТС!$A$41:$F$736,4)+VLOOKUP($A672+ROUND((COLUMN()-2)/24,5),'Расчет сбытовых надбавок'!$B$1537:'Расчет сбытовых надбавок'!$G$2280,4)</f>
        <v>22.159999999999997</v>
      </c>
      <c r="I672" s="96">
        <f>VLOOKUP($A672+ROUND((COLUMN()-2)/24,5),АТС!$A$41:$F$736,4)+VLOOKUP($A672+ROUND((COLUMN()-2)/24,5),'Расчет сбытовых надбавок'!$B$1537:'Расчет сбытовых надбавок'!$G$2280,4)</f>
        <v>244.52</v>
      </c>
      <c r="J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6">
        <f>VLOOKUP($A672+ROUND((COLUMN()-2)/24,5),АТС!$A$41:$F$736,4)+VLOOKUP($A672+ROUND((COLUMN()-2)/24,5),'Расчет сбытовых надбавок'!$B$1537:'Расчет сбытовых надбавок'!$G$2280,4)</f>
        <v>0.66</v>
      </c>
      <c r="O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6">
        <f>VLOOKUP($A672+ROUND((COLUMN()-2)/24,5),АТС!$A$41:$F$736,4)+VLOOKUP($A672+ROUND((COLUMN()-2)/24,5),'Расчет сбытовых надбавок'!$B$1537:'Расчет сбытовых надбавок'!$G$2280,4)</f>
        <v>1.34</v>
      </c>
      <c r="R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6">
        <f>VLOOKUP($A672+ROUND((COLUMN()-2)/24,5),АТС!$A$41:$F$736,4)+VLOOKUP($A672+ROUND((COLUMN()-2)/24,5),'Расчет сбытовых надбавок'!$B$1537:'Расчет сбытовых надбавок'!$G$2280,4)</f>
        <v>163.81</v>
      </c>
      <c r="U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6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6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7">
        <f t="shared" si="19"/>
        <v>43186</v>
      </c>
      <c r="B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6">
        <f>VLOOKUP($A673+ROUND((COLUMN()-2)/24,5),АТС!$A$41:$F$736,4)+VLOOKUP($A673+ROUND((COLUMN()-2)/24,5),'Расчет сбытовых надбавок'!$B$1537:'Расчет сбытовых надбавок'!$G$2280,4)</f>
        <v>95.68</v>
      </c>
      <c r="H673" s="96">
        <f>VLOOKUP($A673+ROUND((COLUMN()-2)/24,5),АТС!$A$41:$F$736,4)+VLOOKUP($A673+ROUND((COLUMN()-2)/24,5),'Расчет сбытовых надбавок'!$B$1537:'Расчет сбытовых надбавок'!$G$2280,4)</f>
        <v>94.24</v>
      </c>
      <c r="I673" s="96">
        <f>VLOOKUP($A673+ROUND((COLUMN()-2)/24,5),АТС!$A$41:$F$736,4)+VLOOKUP($A673+ROUND((COLUMN()-2)/24,5),'Расчет сбытовых надбавок'!$B$1537:'Расчет сбытовых надбавок'!$G$2280,4)</f>
        <v>20.599999999999998</v>
      </c>
      <c r="J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6">
        <f>VLOOKUP($A673+ROUND((COLUMN()-2)/24,5),АТС!$A$41:$F$736,4)+VLOOKUP($A673+ROUND((COLUMN()-2)/24,5),'Расчет сбытовых надбавок'!$B$1537:'Расчет сбытовых надбавок'!$G$2280,4)</f>
        <v>12.809999999999999</v>
      </c>
      <c r="L673" s="96">
        <f>VLOOKUP($A673+ROUND((COLUMN()-2)/24,5),АТС!$A$41:$F$736,4)+VLOOKUP($A673+ROUND((COLUMN()-2)/24,5),'Расчет сбытовых надбавок'!$B$1537:'Расчет сбытовых надбавок'!$G$2280,4)</f>
        <v>20.22</v>
      </c>
      <c r="M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6">
        <f>VLOOKUP($A673+ROUND((COLUMN()-2)/24,5),АТС!$A$41:$F$736,4)+VLOOKUP($A673+ROUND((COLUMN()-2)/24,5),'Расчет сбытовых надбавок'!$B$1537:'Расчет сбытовых надбавок'!$G$2280,4)</f>
        <v>133.05000000000001</v>
      </c>
      <c r="T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6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6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7">
        <f t="shared" si="19"/>
        <v>43187</v>
      </c>
      <c r="B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6">
        <f>VLOOKUP($A674+ROUND((COLUMN()-2)/24,5),АТС!$A$41:$F$736,4)+VLOOKUP($A674+ROUND((COLUMN()-2)/24,5),'Расчет сбытовых надбавок'!$B$1537:'Расчет сбытовых надбавок'!$G$2280,4)</f>
        <v>27.369999999999997</v>
      </c>
      <c r="H674" s="96">
        <f>VLOOKUP($A674+ROUND((COLUMN()-2)/24,5),АТС!$A$41:$F$736,4)+VLOOKUP($A674+ROUND((COLUMN()-2)/24,5),'Расчет сбытовых надбавок'!$B$1537:'Расчет сбытовых надбавок'!$G$2280,4)</f>
        <v>203.14</v>
      </c>
      <c r="I674" s="96">
        <f>VLOOKUP($A674+ROUND((COLUMN()-2)/24,5),АТС!$A$41:$F$736,4)+VLOOKUP($A674+ROUND((COLUMN()-2)/24,5),'Расчет сбытовых надбавок'!$B$1537:'Расчет сбытовых надбавок'!$G$2280,4)</f>
        <v>97.960000000000008</v>
      </c>
      <c r="J674" s="96">
        <f>VLOOKUP($A674+ROUND((COLUMN()-2)/24,5),АТС!$A$41:$F$736,4)+VLOOKUP($A674+ROUND((COLUMN()-2)/24,5),'Расчет сбытовых надбавок'!$B$1537:'Расчет сбытовых надбавок'!$G$2280,4)</f>
        <v>141.93</v>
      </c>
      <c r="K674" s="96">
        <f>VLOOKUP($A674+ROUND((COLUMN()-2)/24,5),АТС!$A$41:$F$736,4)+VLOOKUP($A674+ROUND((COLUMN()-2)/24,5),'Расчет сбытовых надбавок'!$B$1537:'Расчет сбытовых надбавок'!$G$2280,4)</f>
        <v>1.27</v>
      </c>
      <c r="L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6">
        <f>VLOOKUP($A674+ROUND((COLUMN()-2)/24,5),АТС!$A$41:$F$736,4)+VLOOKUP($A674+ROUND((COLUMN()-2)/24,5),'Расчет сбытовых надбавок'!$B$1537:'Расчет сбытовых надбавок'!$G$2280,4)</f>
        <v>32.94</v>
      </c>
      <c r="U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6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6">
        <f>VLOOKUP($A674+ROUND((COLUMN()-2)/24,5),АТС!$A$41:$F$736,4)+VLOOKUP($A674+ROUND((COLUMN()-2)/24,5),'Расчет сбытовых надбавок'!$B$1537:'Расчет сбытовых надбавок'!$G$2280,4)</f>
        <v>87.16</v>
      </c>
      <c r="Y674" s="96">
        <f>VLOOKUP($A674+ROUND((COLUMN()-2)/24,5),АТС!$A$41:$F$736,4)+VLOOKUP($A674+ROUND((COLUMN()-2)/24,5),'Расчет сбытовых надбавок'!$B$1537:'Расчет сбытовых надбавок'!$G$2280,4)</f>
        <v>31.6</v>
      </c>
    </row>
    <row r="675" spans="1:27" x14ac:dyDescent="0.2">
      <c r="A675" s="77">
        <f t="shared" si="19"/>
        <v>43188</v>
      </c>
      <c r="B675" s="96">
        <f>VLOOKUP($A675+ROUND((COLUMN()-2)/24,5),АТС!$A$41:$F$736,4)+VLOOKUP($A675+ROUND((COLUMN()-2)/24,5),'Расчет сбытовых надбавок'!$B$1537:'Расчет сбытовых надбавок'!$G$2280,4)</f>
        <v>561.30999999999995</v>
      </c>
      <c r="C675" s="96">
        <f>VLOOKUP($A675+ROUND((COLUMN()-2)/24,5),АТС!$A$41:$F$736,4)+VLOOKUP($A675+ROUND((COLUMN()-2)/24,5),'Расчет сбытовых надбавок'!$B$1537:'Расчет сбытовых надбавок'!$G$2280,4)</f>
        <v>149.97999999999999</v>
      </c>
      <c r="D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6">
        <f>VLOOKUP($A675+ROUND((COLUMN()-2)/24,5),АТС!$A$41:$F$736,4)+VLOOKUP($A675+ROUND((COLUMN()-2)/24,5),'Расчет сбытовых надбавок'!$B$1537:'Расчет сбытовых надбавок'!$G$2280,4)</f>
        <v>65.63</v>
      </c>
      <c r="F675" s="96">
        <f>VLOOKUP($A675+ROUND((COLUMN()-2)/24,5),АТС!$A$41:$F$736,4)+VLOOKUP($A675+ROUND((COLUMN()-2)/24,5),'Расчет сбытовых надбавок'!$B$1537:'Расчет сбытовых надбавок'!$G$2280,4)</f>
        <v>66.819999999999993</v>
      </c>
      <c r="G675" s="96">
        <f>VLOOKUP($A675+ROUND((COLUMN()-2)/24,5),АТС!$A$41:$F$736,4)+VLOOKUP($A675+ROUND((COLUMN()-2)/24,5),'Расчет сбытовых надбавок'!$B$1537:'Расчет сбытовых надбавок'!$G$2280,4)</f>
        <v>109.64</v>
      </c>
      <c r="H675" s="96">
        <f>VLOOKUP($A675+ROUND((COLUMN()-2)/24,5),АТС!$A$41:$F$736,4)+VLOOKUP($A675+ROUND((COLUMN()-2)/24,5),'Расчет сбытовых надбавок'!$B$1537:'Расчет сбытовых надбавок'!$G$2280,4)</f>
        <v>92.81</v>
      </c>
      <c r="I675" s="96">
        <f>VLOOKUP($A675+ROUND((COLUMN()-2)/24,5),АТС!$A$41:$F$736,4)+VLOOKUP($A675+ROUND((COLUMN()-2)/24,5),'Расчет сбытовых надбавок'!$B$1537:'Расчет сбытовых надбавок'!$G$2280,4)</f>
        <v>214.87</v>
      </c>
      <c r="J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6">
        <f>VLOOKUP($A675+ROUND((COLUMN()-2)/24,5),АТС!$A$41:$F$736,4)+VLOOKUP($A675+ROUND((COLUMN()-2)/24,5),'Расчет сбытовых надбавок'!$B$1537:'Расчет сбытовых надбавок'!$G$2280,4)</f>
        <v>15.690000000000001</v>
      </c>
      <c r="R675" s="96">
        <f>VLOOKUP($A675+ROUND((COLUMN()-2)/24,5),АТС!$A$41:$F$736,4)+VLOOKUP($A675+ROUND((COLUMN()-2)/24,5),'Расчет сбытовых надбавок'!$B$1537:'Расчет сбытовых надбавок'!$G$2280,4)</f>
        <v>16.25</v>
      </c>
      <c r="S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6">
        <f>VLOOKUP($A675+ROUND((COLUMN()-2)/24,5),АТС!$A$41:$F$736,4)+VLOOKUP($A675+ROUND((COLUMN()-2)/24,5),'Расчет сбытовых надбавок'!$B$1537:'Расчет сбытовых надбавок'!$G$2280,4)</f>
        <v>291.08999999999997</v>
      </c>
      <c r="U675" s="96">
        <f>VLOOKUP($A675+ROUND((COLUMN()-2)/24,5),АТС!$A$41:$F$736,4)+VLOOKUP($A675+ROUND((COLUMN()-2)/24,5),'Расчет сбытовых надбавок'!$B$1537:'Расчет сбытовых надбавок'!$G$2280,4)</f>
        <v>6.8800000000000008</v>
      </c>
      <c r="V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6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6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7">
        <f t="shared" si="19"/>
        <v>43189</v>
      </c>
      <c r="B676" s="96">
        <f>VLOOKUP($A676+ROUND((COLUMN()-2)/24,5),АТС!$A$41:$F$760,4)+VLOOKUP($A676+ROUND((COLUMN()-2)/24,5),'Расчет сбытовых надбавок'!$B$1537:'Расчет сбытовых надбавок'!$G$2280,4)</f>
        <v>0.05</v>
      </c>
      <c r="C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6">
        <f>VLOOKUP($A676+ROUND((COLUMN()-2)/24,5),АТС!$A$41:$F$760,4)+VLOOKUP($A676+ROUND((COLUMN()-2)/24,5),'Расчет сбытовых надбавок'!$B$1537:'Расчет сбытовых надбавок'!$G$2280,4)</f>
        <v>101.36</v>
      </c>
      <c r="H676" s="96">
        <f>VLOOKUP($A676+ROUND((COLUMN()-2)/24,5),АТС!$A$41:$F$760,4)+VLOOKUP($A676+ROUND((COLUMN()-2)/24,5),'Расчет сбытовых надбавок'!$B$1537:'Расчет сбытовых надбавок'!$G$2280,4)</f>
        <v>134.02000000000001</v>
      </c>
      <c r="I676" s="96">
        <f>VLOOKUP($A676+ROUND((COLUMN()-2)/24,5),АТС!$A$41:$F$760,4)+VLOOKUP($A676+ROUND((COLUMN()-2)/24,5),'Расчет сбытовых надбавок'!$B$1537:'Расчет сбытовых надбавок'!$G$2280,4)</f>
        <v>317.48</v>
      </c>
      <c r="J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6">
        <f>VLOOKUP($A676+ROUND((COLUMN()-2)/24,5),АТС!$A$41:$F$760,4)+VLOOKUP($A676+ROUND((COLUMN()-2)/24,5),'Расчет сбытовых надбавок'!$B$1537:'Расчет сбытовых надбавок'!$G$2280,4)</f>
        <v>61.53</v>
      </c>
      <c r="Q676" s="96">
        <f>VLOOKUP($A676+ROUND((COLUMN()-2)/24,5),АТС!$A$41:$F$760,4)+VLOOKUP($A676+ROUND((COLUMN()-2)/24,5),'Расчет сбытовых надбавок'!$B$1537:'Расчет сбытовых надбавок'!$G$2280,4)</f>
        <v>272.5</v>
      </c>
      <c r="R676" s="96">
        <f>VLOOKUP($A676+ROUND((COLUMN()-2)/24,5),АТС!$A$41:$F$760,4)+VLOOKUP($A676+ROUND((COLUMN()-2)/24,5),'Расчет сбытовых надбавок'!$B$1537:'Расчет сбытовых надбавок'!$G$2280,4)</f>
        <v>156.39000000000001</v>
      </c>
      <c r="S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6">
        <f>VLOOKUP($A676+ROUND((COLUMN()-2)/24,5),АТС!$A$41:$F$760,4)+VLOOKUP($A676+ROUND((COLUMN()-2)/24,5),'Расчет сбытовых надбавок'!$B$1537:'Расчет сбытовых надбавок'!$G$2280,4)</f>
        <v>49.529999999999994</v>
      </c>
      <c r="U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6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6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7">
        <f t="shared" si="19"/>
        <v>43190</v>
      </c>
      <c r="B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6">
        <f>VLOOKUP($A677+ROUND((COLUMN()-2)/24,5),АТС!$A$41:$F$784,4)+VLOOKUP($A677+ROUND((COLUMN()-2)/24,5),'Расчет сбытовых надбавок'!$B$1537:'Расчет сбытовых надбавок'!$G$2280,4)</f>
        <v>0.11</v>
      </c>
      <c r="D677" s="96">
        <f>VLOOKUP($A677+ROUND((COLUMN()-2)/24,5),АТС!$A$41:$F$784,4)+VLOOKUP($A677+ROUND((COLUMN()-2)/24,5),'Расчет сбытовых надбавок'!$B$1537:'Расчет сбытовых надбавок'!$G$2280,4)</f>
        <v>26.93</v>
      </c>
      <c r="E677" s="96">
        <f>VLOOKUP($A677+ROUND((COLUMN()-2)/24,5),АТС!$A$41:$F$784,4)+VLOOKUP($A677+ROUND((COLUMN()-2)/24,5),'Расчет сбытовых надбавок'!$B$1537:'Расчет сбытовых надбавок'!$G$2280,4)</f>
        <v>7.16</v>
      </c>
      <c r="F677" s="96">
        <f>VLOOKUP($A677+ROUND((COLUMN()-2)/24,5),АТС!$A$41:$F$784,4)+VLOOKUP($A677+ROUND((COLUMN()-2)/24,5),'Расчет сбытовых надбавок'!$B$1537:'Расчет сбытовых надбавок'!$G$2280,4)</f>
        <v>51.33</v>
      </c>
      <c r="G677" s="96">
        <f>VLOOKUP($A677+ROUND((COLUMN()-2)/24,5),АТС!$A$41:$F$784,4)+VLOOKUP($A677+ROUND((COLUMN()-2)/24,5),'Расчет сбытовых надбавок'!$B$1537:'Расчет сбытовых надбавок'!$G$2280,4)</f>
        <v>104.9</v>
      </c>
      <c r="H677" s="96">
        <f>VLOOKUP($A677+ROUND((COLUMN()-2)/24,5),АТС!$A$41:$F$784,4)+VLOOKUP($A677+ROUND((COLUMN()-2)/24,5),'Расчет сбытовых надбавок'!$B$1537:'Расчет сбытовых надбавок'!$G$2280,4)</f>
        <v>146.81</v>
      </c>
      <c r="I677" s="96">
        <f>VLOOKUP($A677+ROUND((COLUMN()-2)/24,5),АТС!$A$41:$F$784,4)+VLOOKUP($A677+ROUND((COLUMN()-2)/24,5),'Расчет сбытовых надбавок'!$B$1537:'Расчет сбытовых надбавок'!$G$2280,4)</f>
        <v>129.65</v>
      </c>
      <c r="J677" s="96">
        <f>VLOOKUP($A677+ROUND((COLUMN()-2)/24,5),АТС!$A$41:$F$784,4)+VLOOKUP($A677+ROUND((COLUMN()-2)/24,5),'Расчет сбытовых надбавок'!$B$1537:'Расчет сбытовых надбавок'!$G$2280,4)</f>
        <v>4.04</v>
      </c>
      <c r="K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6">
        <f>VLOOKUP($A677+ROUND((COLUMN()-2)/24,5),АТС!$A$41:$F$784,4)+VLOOKUP($A677+ROUND((COLUMN()-2)/24,5),'Расчет сбытовых надбавок'!$B$1537:'Расчет сбытовых надбавок'!$G$2280,4)</f>
        <v>226.03</v>
      </c>
      <c r="U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6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6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1"/>
      <c r="C678" s="102"/>
      <c r="D678" s="102"/>
      <c r="E678" s="102"/>
      <c r="F678" s="102"/>
      <c r="G678" s="102"/>
      <c r="H678" s="102"/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3"/>
    </row>
    <row r="679" spans="1:27" x14ac:dyDescent="0.25">
      <c r="A679" s="85" t="s">
        <v>151</v>
      </c>
      <c r="B679" s="76"/>
      <c r="C679" s="76"/>
      <c r="D679" s="76"/>
    </row>
    <row r="680" spans="1:27" ht="12.75" customHeight="1" x14ac:dyDescent="0.2">
      <c r="A680" s="172" t="s">
        <v>48</v>
      </c>
      <c r="B680" s="175" t="s">
        <v>153</v>
      </c>
      <c r="C680" s="176"/>
      <c r="D680" s="176"/>
      <c r="E680" s="176"/>
      <c r="F680" s="176"/>
      <c r="G680" s="176"/>
      <c r="H680" s="17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7"/>
    </row>
    <row r="681" spans="1:27" ht="12.75" customHeight="1" x14ac:dyDescent="0.2">
      <c r="A681" s="173"/>
      <c r="B681" s="178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80"/>
    </row>
    <row r="682" spans="1:27" s="109" customFormat="1" ht="12.75" customHeight="1" x14ac:dyDescent="0.2">
      <c r="A682" s="173"/>
      <c r="B682" s="213" t="s">
        <v>122</v>
      </c>
      <c r="C682" s="209" t="s">
        <v>123</v>
      </c>
      <c r="D682" s="209" t="s">
        <v>124</v>
      </c>
      <c r="E682" s="209" t="s">
        <v>125</v>
      </c>
      <c r="F682" s="209" t="s">
        <v>126</v>
      </c>
      <c r="G682" s="209" t="s">
        <v>127</v>
      </c>
      <c r="H682" s="209" t="s">
        <v>128</v>
      </c>
      <c r="I682" s="209" t="s">
        <v>129</v>
      </c>
      <c r="J682" s="209" t="s">
        <v>130</v>
      </c>
      <c r="K682" s="209" t="s">
        <v>131</v>
      </c>
      <c r="L682" s="209" t="s">
        <v>132</v>
      </c>
      <c r="M682" s="209" t="s">
        <v>133</v>
      </c>
      <c r="N682" s="211" t="s">
        <v>134</v>
      </c>
      <c r="O682" s="209" t="s">
        <v>135</v>
      </c>
      <c r="P682" s="209" t="s">
        <v>136</v>
      </c>
      <c r="Q682" s="209" t="s">
        <v>137</v>
      </c>
      <c r="R682" s="209" t="s">
        <v>138</v>
      </c>
      <c r="S682" s="209" t="s">
        <v>139</v>
      </c>
      <c r="T682" s="209" t="s">
        <v>140</v>
      </c>
      <c r="U682" s="209" t="s">
        <v>141</v>
      </c>
      <c r="V682" s="209" t="s">
        <v>142</v>
      </c>
      <c r="W682" s="209" t="s">
        <v>143</v>
      </c>
      <c r="X682" s="209" t="s">
        <v>144</v>
      </c>
      <c r="Y682" s="209" t="s">
        <v>145</v>
      </c>
    </row>
    <row r="683" spans="1:27" s="109" customFormat="1" ht="11.25" customHeight="1" x14ac:dyDescent="0.2">
      <c r="A683" s="174"/>
      <c r="B683" s="214"/>
      <c r="C683" s="210"/>
      <c r="D683" s="210"/>
      <c r="E683" s="210"/>
      <c r="F683" s="210"/>
      <c r="G683" s="210"/>
      <c r="H683" s="210"/>
      <c r="I683" s="210"/>
      <c r="J683" s="210"/>
      <c r="K683" s="210"/>
      <c r="L683" s="210"/>
      <c r="M683" s="210"/>
      <c r="N683" s="212"/>
      <c r="O683" s="210"/>
      <c r="P683" s="210"/>
      <c r="Q683" s="210"/>
      <c r="R683" s="210"/>
      <c r="S683" s="210"/>
      <c r="T683" s="210"/>
      <c r="U683" s="210"/>
      <c r="V683" s="210"/>
      <c r="W683" s="210"/>
      <c r="X683" s="210"/>
      <c r="Y683" s="210"/>
    </row>
    <row r="684" spans="1:27" ht="15.75" customHeight="1" x14ac:dyDescent="0.2">
      <c r="A684" s="77">
        <f>A647</f>
        <v>43160</v>
      </c>
      <c r="B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6">
        <f>VLOOKUP($A684+ROUND((COLUMN()-2)/24,5),АТС!$A$41:$F$736,4)+VLOOKUP($A684+ROUND((COLUMN()-2)/24,5),'Расчет сбытовых надбавок'!$B$1537:'Расчет сбытовых надбавок'!$G$2280,5)</f>
        <v>79.900000000000006</v>
      </c>
      <c r="H684" s="96">
        <f>VLOOKUP($A684+ROUND((COLUMN()-2)/24,5),АТС!$A$41:$F$736,4)+VLOOKUP($A684+ROUND((COLUMN()-2)/24,5),'Расчет сбытовых надбавок'!$B$1537:'Расчет сбытовых надбавок'!$G$2280,5)</f>
        <v>65.319999999999993</v>
      </c>
      <c r="I684" s="96">
        <f>VLOOKUP($A684+ROUND((COLUMN()-2)/24,5),АТС!$A$41:$F$736,4)+VLOOKUP($A684+ROUND((COLUMN()-2)/24,5),'Расчет сбытовых надбавок'!$B$1537:'Расчет сбытовых надбавок'!$G$2280,5)</f>
        <v>9.4</v>
      </c>
      <c r="J684" s="96">
        <f>VLOOKUP($A684+ROUND((COLUMN()-2)/24,5),АТС!$A$41:$F$736,4)+VLOOKUP($A684+ROUND((COLUMN()-2)/24,5),'Расчет сбытовых надбавок'!$B$1537:'Расчет сбытовых надбавок'!$G$2280,5)</f>
        <v>15.06</v>
      </c>
      <c r="K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6">
        <f>VLOOKUP($A684+ROUND((COLUMN()-2)/24,5),АТС!$A$41:$F$736,4)+VLOOKUP($A684+ROUND((COLUMN()-2)/24,5),'Расчет сбытовых надбавок'!$B$1537:'Расчет сбытовых надбавок'!$G$2280,5)</f>
        <v>6.4099999999999993</v>
      </c>
      <c r="Q684" s="96">
        <f>VLOOKUP($A684+ROUND((COLUMN()-2)/24,5),АТС!$A$41:$F$736,4)+VLOOKUP($A684+ROUND((COLUMN()-2)/24,5),'Расчет сбытовых надбавок'!$B$1537:'Расчет сбытовых надбавок'!$G$2280,5)</f>
        <v>5.77</v>
      </c>
      <c r="R684" s="96">
        <f>VLOOKUP($A684+ROUND((COLUMN()-2)/24,5),АТС!$A$41:$F$736,4)+VLOOKUP($A684+ROUND((COLUMN()-2)/24,5),'Расчет сбытовых надбавок'!$B$1537:'Расчет сбытовых надбавок'!$G$2280,5)</f>
        <v>3.14</v>
      </c>
      <c r="S684" s="96">
        <f>VLOOKUP($A684+ROUND((COLUMN()-2)/24,5),АТС!$A$41:$F$736,4)+VLOOKUP($A684+ROUND((COLUMN()-2)/24,5),'Расчет сбытовых надбавок'!$B$1537:'Расчет сбытовых надбавок'!$G$2280,5)</f>
        <v>378.05</v>
      </c>
      <c r="T684" s="96">
        <f>VLOOKUP($A684+ROUND((COLUMN()-2)/24,5),АТС!$A$41:$F$736,4)+VLOOKUP($A684+ROUND((COLUMN()-2)/24,5),'Расчет сбытовых надбавок'!$B$1537:'Расчет сбытовых надбавок'!$G$2280,5)</f>
        <v>68.69</v>
      </c>
      <c r="U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6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8"/>
    </row>
    <row r="685" spans="1:27" x14ac:dyDescent="0.2">
      <c r="A685" s="77">
        <f>A684+1</f>
        <v>43161</v>
      </c>
      <c r="B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6">
        <f>VLOOKUP($A685+ROUND((COLUMN()-2)/24,5),АТС!$A$41:$F$736,4)+VLOOKUP($A685+ROUND((COLUMN()-2)/24,5),'Расчет сбытовых надбавок'!$B$1537:'Расчет сбытовых надбавок'!$G$2280,5)</f>
        <v>318.2</v>
      </c>
      <c r="D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6">
        <f>VLOOKUP($A685+ROUND((COLUMN()-2)/24,5),АТС!$A$41:$F$736,4)+VLOOKUP($A685+ROUND((COLUMN()-2)/24,5),'Расчет сбытовых надбавок'!$B$1537:'Расчет сбытовых надбавок'!$G$2280,5)</f>
        <v>18.46</v>
      </c>
      <c r="F685" s="96">
        <f>VLOOKUP($A685+ROUND((COLUMN()-2)/24,5),АТС!$A$41:$F$736,4)+VLOOKUP($A685+ROUND((COLUMN()-2)/24,5),'Расчет сбытовых надбавок'!$B$1537:'Расчет сбытовых надбавок'!$G$2280,5)</f>
        <v>6.6999999999999993</v>
      </c>
      <c r="G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6">
        <f>VLOOKUP($A685+ROUND((COLUMN()-2)/24,5),АТС!$A$41:$F$736,4)+VLOOKUP($A685+ROUND((COLUMN()-2)/24,5),'Расчет сбытовых надбавок'!$B$1537:'Расчет сбытовых надбавок'!$G$2280,5)</f>
        <v>15.26</v>
      </c>
      <c r="I685" s="96">
        <f>VLOOKUP($A685+ROUND((COLUMN()-2)/24,5),АТС!$A$41:$F$736,4)+VLOOKUP($A685+ROUND((COLUMN()-2)/24,5),'Расчет сбытовых надбавок'!$B$1537:'Расчет сбытовых надбавок'!$G$2280,5)</f>
        <v>175.21</v>
      </c>
      <c r="J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6">
        <f>VLOOKUP($A685+ROUND((COLUMN()-2)/24,5),АТС!$A$41:$F$736,4)+VLOOKUP($A685+ROUND((COLUMN()-2)/24,5),'Расчет сбытовых надбавок'!$B$1537:'Расчет сбытовых надбавок'!$G$2280,5)</f>
        <v>151.12</v>
      </c>
      <c r="L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6">
        <f>VLOOKUP($A685+ROUND((COLUMN()-2)/24,5),АТС!$A$41:$F$736,4)+VLOOKUP($A685+ROUND((COLUMN()-2)/24,5),'Расчет сбытовых надбавок'!$B$1537:'Расчет сбытовых надбавок'!$G$2280,5)</f>
        <v>150.91999999999999</v>
      </c>
      <c r="O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6">
        <f>VLOOKUP($A685+ROUND((COLUMN()-2)/24,5),АТС!$A$41:$F$736,4)+VLOOKUP($A685+ROUND((COLUMN()-2)/24,5),'Расчет сбытовых надбавок'!$B$1537:'Расчет сбытовых надбавок'!$G$2280,5)</f>
        <v>158.26</v>
      </c>
      <c r="S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6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6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7">
        <f t="shared" ref="A686:A714" si="20">A685+1</f>
        <v>43162</v>
      </c>
      <c r="B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6">
        <f>VLOOKUP($A686+ROUND((COLUMN()-2)/24,5),АТС!$A$41:$F$736,4)+VLOOKUP($A686+ROUND((COLUMN()-2)/24,5),'Расчет сбытовых надбавок'!$B$1537:'Расчет сбытовых надбавок'!$G$2280,5)</f>
        <v>8.2799999999999994</v>
      </c>
      <c r="G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6">
        <f>VLOOKUP($A686+ROUND((COLUMN()-2)/24,5),АТС!$A$41:$F$736,4)+VLOOKUP($A686+ROUND((COLUMN()-2)/24,5),'Расчет сбытовых надбавок'!$B$1537:'Расчет сбытовых надбавок'!$G$2280,5)</f>
        <v>6.4099999999999993</v>
      </c>
      <c r="I686" s="96">
        <f>VLOOKUP($A686+ROUND((COLUMN()-2)/24,5),АТС!$A$41:$F$736,4)+VLOOKUP($A686+ROUND((COLUMN()-2)/24,5),'Расчет сбытовых надбавок'!$B$1537:'Расчет сбытовых надбавок'!$G$2280,5)</f>
        <v>152.69</v>
      </c>
      <c r="J686" s="96">
        <f>VLOOKUP($A686+ROUND((COLUMN()-2)/24,5),АТС!$A$41:$F$736,4)+VLOOKUP($A686+ROUND((COLUMN()-2)/24,5),'Расчет сбытовых надбавок'!$B$1537:'Расчет сбытовых надбавок'!$G$2280,5)</f>
        <v>19.82</v>
      </c>
      <c r="K686" s="96">
        <f>VLOOKUP($A686+ROUND((COLUMN()-2)/24,5),АТС!$A$41:$F$736,4)+VLOOKUP($A686+ROUND((COLUMN()-2)/24,5),'Расчет сбытовых надбавок'!$B$1537:'Расчет сбытовых надбавок'!$G$2280,5)</f>
        <v>24.64</v>
      </c>
      <c r="L686" s="96">
        <f>VLOOKUP($A686+ROUND((COLUMN()-2)/24,5),АТС!$A$41:$F$736,4)+VLOOKUP($A686+ROUND((COLUMN()-2)/24,5),'Расчет сбытовых надбавок'!$B$1537:'Расчет сбытовых надбавок'!$G$2280,5)</f>
        <v>14.48</v>
      </c>
      <c r="M686" s="96">
        <f>VLOOKUP($A686+ROUND((COLUMN()-2)/24,5),АТС!$A$41:$F$736,4)+VLOOKUP($A686+ROUND((COLUMN()-2)/24,5),'Расчет сбытовых надбавок'!$B$1537:'Расчет сбытовых надбавок'!$G$2280,5)</f>
        <v>18.64</v>
      </c>
      <c r="N686" s="96">
        <f>VLOOKUP($A686+ROUND((COLUMN()-2)/24,5),АТС!$A$41:$F$736,4)+VLOOKUP($A686+ROUND((COLUMN()-2)/24,5),'Расчет сбытовых надбавок'!$B$1537:'Расчет сбытовых надбавок'!$G$2280,5)</f>
        <v>16.869999999999997</v>
      </c>
      <c r="O686" s="96">
        <f>VLOOKUP($A686+ROUND((COLUMN()-2)/24,5),АТС!$A$41:$F$736,4)+VLOOKUP($A686+ROUND((COLUMN()-2)/24,5),'Расчет сбытовых надбавок'!$B$1537:'Расчет сбытовых надбавок'!$G$2280,5)</f>
        <v>15.67</v>
      </c>
      <c r="P686" s="96">
        <f>VLOOKUP($A686+ROUND((COLUMN()-2)/24,5),АТС!$A$41:$F$736,4)+VLOOKUP($A686+ROUND((COLUMN()-2)/24,5),'Расчет сбытовых надбавок'!$B$1537:'Расчет сбытовых надбавок'!$G$2280,5)</f>
        <v>12.53</v>
      </c>
      <c r="Q686" s="96">
        <f>VLOOKUP($A686+ROUND((COLUMN()-2)/24,5),АТС!$A$41:$F$736,4)+VLOOKUP($A686+ROUND((COLUMN()-2)/24,5),'Расчет сбытовых надбавок'!$B$1537:'Расчет сбытовых надбавок'!$G$2280,5)</f>
        <v>19.73</v>
      </c>
      <c r="R686" s="96">
        <f>VLOOKUP($A686+ROUND((COLUMN()-2)/24,5),АТС!$A$41:$F$736,4)+VLOOKUP($A686+ROUND((COLUMN()-2)/24,5),'Расчет сбытовых надбавок'!$B$1537:'Расчет сбытовых надбавок'!$G$2280,5)</f>
        <v>20.419999999999998</v>
      </c>
      <c r="S686" s="96">
        <f>VLOOKUP($A686+ROUND((COLUMN()-2)/24,5),АТС!$A$41:$F$736,4)+VLOOKUP($A686+ROUND((COLUMN()-2)/24,5),'Расчет сбытовых надбавок'!$B$1537:'Расчет сбытовых надбавок'!$G$2280,5)</f>
        <v>32.94</v>
      </c>
      <c r="T686" s="96">
        <f>VLOOKUP($A686+ROUND((COLUMN()-2)/24,5),АТС!$A$41:$F$736,4)+VLOOKUP($A686+ROUND((COLUMN()-2)/24,5),'Расчет сбытовых надбавок'!$B$1537:'Расчет сбытовых надбавок'!$G$2280,5)</f>
        <v>17.7</v>
      </c>
      <c r="U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6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6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7">
        <f t="shared" si="20"/>
        <v>43163</v>
      </c>
      <c r="B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6">
        <f>VLOOKUP($A687+ROUND((COLUMN()-2)/24,5),АТС!$A$41:$F$736,4)+VLOOKUP($A687+ROUND((COLUMN()-2)/24,5),'Расчет сбытовых надбавок'!$B$1537:'Расчет сбытовых надбавок'!$G$2280,5)</f>
        <v>478.19</v>
      </c>
      <c r="G687" s="96">
        <f>VLOOKUP($A687+ROUND((COLUMN()-2)/24,5),АТС!$A$41:$F$736,4)+VLOOKUP($A687+ROUND((COLUMN()-2)/24,5),'Расчет сбытовых надбавок'!$B$1537:'Расчет сбытовых надбавок'!$G$2280,5)</f>
        <v>489.72</v>
      </c>
      <c r="H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6">
        <f>VLOOKUP($A687+ROUND((COLUMN()-2)/24,5),АТС!$A$41:$F$736,4)+VLOOKUP($A687+ROUND((COLUMN()-2)/24,5),'Расчет сбытовых надбавок'!$B$1537:'Расчет сбытовых надбавок'!$G$2280,5)</f>
        <v>85.830000000000013</v>
      </c>
      <c r="J687" s="96">
        <f>VLOOKUP($A687+ROUND((COLUMN()-2)/24,5),АТС!$A$41:$F$736,4)+VLOOKUP($A687+ROUND((COLUMN()-2)/24,5),'Расчет сбытовых надбавок'!$B$1537:'Расчет сбытовых надбавок'!$G$2280,5)</f>
        <v>2.73</v>
      </c>
      <c r="K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6">
        <f>VLOOKUP($A687+ROUND((COLUMN()-2)/24,5),АТС!$A$41:$F$736,4)+VLOOKUP($A687+ROUND((COLUMN()-2)/24,5),'Расчет сбытовых надбавок'!$B$1537:'Расчет сбытовых надбавок'!$G$2280,5)</f>
        <v>16.38</v>
      </c>
      <c r="T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6">
        <f>VLOOKUP($A687+ROUND((COLUMN()-2)/24,5),АТС!$A$41:$F$736,4)+VLOOKUP($A687+ROUND((COLUMN()-2)/24,5),'Расчет сбытовых надбавок'!$B$1537:'Расчет сбытовых надбавок'!$G$2280,5)</f>
        <v>0.43</v>
      </c>
      <c r="W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6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6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7">
        <f t="shared" si="20"/>
        <v>43164</v>
      </c>
      <c r="B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6">
        <f>VLOOKUP($A688+ROUND((COLUMN()-2)/24,5),АТС!$A$41:$F$736,4)+VLOOKUP($A688+ROUND((COLUMN()-2)/24,5),'Расчет сбытовых надбавок'!$B$1537:'Расчет сбытовых надбавок'!$G$2280,5)</f>
        <v>7.45</v>
      </c>
      <c r="D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6">
        <f>VLOOKUP($A688+ROUND((COLUMN()-2)/24,5),АТС!$A$41:$F$736,4)+VLOOKUP($A688+ROUND((COLUMN()-2)/24,5),'Расчет сбытовых надбавок'!$B$1537:'Расчет сбытовых надбавок'!$G$2280,5)</f>
        <v>239.49</v>
      </c>
      <c r="G688" s="96">
        <f>VLOOKUP($A688+ROUND((COLUMN()-2)/24,5),АТС!$A$41:$F$736,4)+VLOOKUP($A688+ROUND((COLUMN()-2)/24,5),'Расчет сбытовых надбавок'!$B$1537:'Расчет сбытовых надбавок'!$G$2280,5)</f>
        <v>5.99</v>
      </c>
      <c r="H688" s="96">
        <f>VLOOKUP($A688+ROUND((COLUMN()-2)/24,5),АТС!$A$41:$F$736,4)+VLOOKUP($A688+ROUND((COLUMN()-2)/24,5),'Расчет сбытовых надбавок'!$B$1537:'Расчет сбытовых надбавок'!$G$2280,5)</f>
        <v>164.81</v>
      </c>
      <c r="I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6">
        <f>VLOOKUP($A688+ROUND((COLUMN()-2)/24,5),АТС!$A$41:$F$736,4)+VLOOKUP($A688+ROUND((COLUMN()-2)/24,5),'Расчет сбытовых надбавок'!$B$1537:'Расчет сбытовых надбавок'!$G$2280,5)</f>
        <v>6.45</v>
      </c>
      <c r="K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6">
        <f>VLOOKUP($A688+ROUND((COLUMN()-2)/24,5),АТС!$A$41:$F$736,4)+VLOOKUP($A688+ROUND((COLUMN()-2)/24,5),'Расчет сбытовых надбавок'!$B$1537:'Расчет сбытовых надбавок'!$G$2280,5)</f>
        <v>518.78</v>
      </c>
      <c r="N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6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6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7">
        <f t="shared" si="20"/>
        <v>43165</v>
      </c>
      <c r="B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6">
        <f>VLOOKUP($A689+ROUND((COLUMN()-2)/24,5),АТС!$A$41:$F$736,4)+VLOOKUP($A689+ROUND((COLUMN()-2)/24,5),'Расчет сбытовых надбавок'!$B$1537:'Расчет сбытовых надбавок'!$G$2280,5)</f>
        <v>480.43</v>
      </c>
      <c r="G689" s="96">
        <f>VLOOKUP($A689+ROUND((COLUMN()-2)/24,5),АТС!$A$41:$F$736,4)+VLOOKUP($A689+ROUND((COLUMN()-2)/24,5),'Расчет сбытовых надбавок'!$B$1537:'Расчет сбытовых надбавок'!$G$2280,5)</f>
        <v>483.87</v>
      </c>
      <c r="H689" s="96">
        <f>VLOOKUP($A689+ROUND((COLUMN()-2)/24,5),АТС!$A$41:$F$736,4)+VLOOKUP($A689+ROUND((COLUMN()-2)/24,5),'Расчет сбытовых надбавок'!$B$1537:'Расчет сбытовых надбавок'!$G$2280,5)</f>
        <v>110.49</v>
      </c>
      <c r="I689" s="96">
        <f>VLOOKUP($A689+ROUND((COLUMN()-2)/24,5),АТС!$A$41:$F$736,4)+VLOOKUP($A689+ROUND((COLUMN()-2)/24,5),'Расчет сбытовых надбавок'!$B$1537:'Расчет сбытовых надбавок'!$G$2280,5)</f>
        <v>96.4</v>
      </c>
      <c r="J689" s="96">
        <f>VLOOKUP($A689+ROUND((COLUMN()-2)/24,5),АТС!$A$41:$F$736,4)+VLOOKUP($A689+ROUND((COLUMN()-2)/24,5),'Расчет сбытовых надбавок'!$B$1537:'Расчет сбытовых надбавок'!$G$2280,5)</f>
        <v>129.09</v>
      </c>
      <c r="K689" s="96">
        <f>VLOOKUP($A689+ROUND((COLUMN()-2)/24,5),АТС!$A$41:$F$736,4)+VLOOKUP($A689+ROUND((COLUMN()-2)/24,5),'Расчет сбытовых надбавок'!$B$1537:'Расчет сбытовых надбавок'!$G$2280,5)</f>
        <v>67.959999999999994</v>
      </c>
      <c r="L689" s="96">
        <f>VLOOKUP($A689+ROUND((COLUMN()-2)/24,5),АТС!$A$41:$F$736,4)+VLOOKUP($A689+ROUND((COLUMN()-2)/24,5),'Расчет сбытовых надбавок'!$B$1537:'Расчет сбытовых надбавок'!$G$2280,5)</f>
        <v>46.230000000000004</v>
      </c>
      <c r="M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6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6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7">
        <f t="shared" si="20"/>
        <v>43166</v>
      </c>
      <c r="B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6">
        <f>VLOOKUP($A690+ROUND((COLUMN()-2)/24,5),АТС!$A$41:$F$736,4)+VLOOKUP($A690+ROUND((COLUMN()-2)/24,5),'Расчет сбытовых надбавок'!$B$1537:'Расчет сбытовых надбавок'!$G$2280,5)</f>
        <v>69.95</v>
      </c>
      <c r="G690" s="96">
        <f>VLOOKUP($A690+ROUND((COLUMN()-2)/24,5),АТС!$A$41:$F$736,4)+VLOOKUP($A690+ROUND((COLUMN()-2)/24,5),'Расчет сбытовых надбавок'!$B$1537:'Расчет сбытовых надбавок'!$G$2280,5)</f>
        <v>116.8</v>
      </c>
      <c r="H690" s="96">
        <f>VLOOKUP($A690+ROUND((COLUMN()-2)/24,5),АТС!$A$41:$F$736,4)+VLOOKUP($A690+ROUND((COLUMN()-2)/24,5),'Расчет сбытовых надбавок'!$B$1537:'Расчет сбытовых надбавок'!$G$2280,5)</f>
        <v>26.44</v>
      </c>
      <c r="I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6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6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7">
        <f t="shared" si="20"/>
        <v>43167</v>
      </c>
      <c r="B691" s="96">
        <f>VLOOKUP($A691+ROUND((COLUMN()-2)/24,5),АТС!$A$41:$F$736,4)+VLOOKUP($A691+ROUND((COLUMN()-2)/24,5),'Расчет сбытовых надбавок'!$B$1537:'Расчет сбытовых надбавок'!$G$2280,5)</f>
        <v>201.53</v>
      </c>
      <c r="C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6">
        <f>VLOOKUP($A691+ROUND((COLUMN()-2)/24,5),АТС!$A$41:$F$736,4)+VLOOKUP($A691+ROUND((COLUMN()-2)/24,5),'Расчет сбытовых надбавок'!$B$1537:'Расчет сбытовых надбавок'!$G$2280,5)</f>
        <v>23.83</v>
      </c>
      <c r="F691" s="96">
        <f>VLOOKUP($A691+ROUND((COLUMN()-2)/24,5),АТС!$A$41:$F$736,4)+VLOOKUP($A691+ROUND((COLUMN()-2)/24,5),'Расчет сбытовых надбавок'!$B$1537:'Расчет сбытовых надбавок'!$G$2280,5)</f>
        <v>18.48</v>
      </c>
      <c r="G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6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6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7">
        <f t="shared" si="20"/>
        <v>43168</v>
      </c>
      <c r="B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6">
        <f>VLOOKUP($A692+ROUND((COLUMN()-2)/24,5),АТС!$A$41:$F$736,4)+VLOOKUP($A692+ROUND((COLUMN()-2)/24,5),'Расчет сбытовых надбавок'!$B$1537:'Расчет сбытовых надбавок'!$G$2280,5)</f>
        <v>84.24</v>
      </c>
      <c r="Q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6">
        <f>VLOOKUP($A692+ROUND((COLUMN()-2)/24,5),АТС!$A$41:$F$736,4)+VLOOKUP($A692+ROUND((COLUMN()-2)/24,5),'Расчет сбытовых надбавок'!$B$1537:'Расчет сбытовых надбавок'!$G$2280,5)</f>
        <v>78.88000000000001</v>
      </c>
      <c r="S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6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6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7">
        <f t="shared" si="20"/>
        <v>43169</v>
      </c>
      <c r="B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6">
        <f>VLOOKUP($A693+ROUND((COLUMN()-2)/24,5),АТС!$A$41:$F$736,4)+VLOOKUP($A693+ROUND((COLUMN()-2)/24,5),'Расчет сбытовых надбавок'!$B$1537:'Расчет сбытовых надбавок'!$G$2280,5)</f>
        <v>82.050000000000011</v>
      </c>
      <c r="G693" s="96">
        <f>VLOOKUP($A693+ROUND((COLUMN()-2)/24,5),АТС!$A$41:$F$736,4)+VLOOKUP($A693+ROUND((COLUMN()-2)/24,5),'Расчет сбытовых надбавок'!$B$1537:'Расчет сбытовых надбавок'!$G$2280,5)</f>
        <v>246.65</v>
      </c>
      <c r="H693" s="96">
        <f>VLOOKUP($A693+ROUND((COLUMN()-2)/24,5),АТС!$A$41:$F$736,4)+VLOOKUP($A693+ROUND((COLUMN()-2)/24,5),'Расчет сбытовых надбавок'!$B$1537:'Расчет сбытовых надбавок'!$G$2280,5)</f>
        <v>403</v>
      </c>
      <c r="I693" s="96">
        <f>VLOOKUP($A693+ROUND((COLUMN()-2)/24,5),АТС!$A$41:$F$736,4)+VLOOKUP($A693+ROUND((COLUMN()-2)/24,5),'Расчет сбытовых надбавок'!$B$1537:'Расчет сбытовых надбавок'!$G$2280,5)</f>
        <v>6.86</v>
      </c>
      <c r="J693" s="96">
        <f>VLOOKUP($A693+ROUND((COLUMN()-2)/24,5),АТС!$A$41:$F$736,4)+VLOOKUP($A693+ROUND((COLUMN()-2)/24,5),'Расчет сбытовых надбавок'!$B$1537:'Расчет сбытовых надбавок'!$G$2280,5)</f>
        <v>6.9999999999999993E-2</v>
      </c>
      <c r="K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6">
        <f>VLOOKUP($A693+ROUND((COLUMN()-2)/24,5),АТС!$A$41:$F$736,4)+VLOOKUP($A693+ROUND((COLUMN()-2)/24,5),'Расчет сбытовых надбавок'!$B$1537:'Расчет сбытовых надбавок'!$G$2280,5)</f>
        <v>21.7</v>
      </c>
      <c r="O693" s="96">
        <f>VLOOKUP($A693+ROUND((COLUMN()-2)/24,5),АТС!$A$41:$F$736,4)+VLOOKUP($A693+ROUND((COLUMN()-2)/24,5),'Расчет сбытовых надбавок'!$B$1537:'Расчет сбытовых надбавок'!$G$2280,5)</f>
        <v>11.030000000000001</v>
      </c>
      <c r="P693" s="96">
        <f>VLOOKUP($A693+ROUND((COLUMN()-2)/24,5),АТС!$A$41:$F$736,4)+VLOOKUP($A693+ROUND((COLUMN()-2)/24,5),'Расчет сбытовых надбавок'!$B$1537:'Расчет сбытовых надбавок'!$G$2280,5)</f>
        <v>19.96</v>
      </c>
      <c r="Q693" s="96">
        <f>VLOOKUP($A693+ROUND((COLUMN()-2)/24,5),АТС!$A$41:$F$736,4)+VLOOKUP($A693+ROUND((COLUMN()-2)/24,5),'Расчет сбытовых надбавок'!$B$1537:'Расчет сбытовых надбавок'!$G$2280,5)</f>
        <v>26.33</v>
      </c>
      <c r="R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6">
        <f>VLOOKUP($A693+ROUND((COLUMN()-2)/24,5),АТС!$A$41:$F$736,4)+VLOOKUP($A693+ROUND((COLUMN()-2)/24,5),'Расчет сбытовых надбавок'!$B$1537:'Расчет сбытовых надбавок'!$G$2280,5)</f>
        <v>94.9</v>
      </c>
      <c r="T693" s="96">
        <f>VLOOKUP($A693+ROUND((COLUMN()-2)/24,5),АТС!$A$41:$F$736,4)+VLOOKUP($A693+ROUND((COLUMN()-2)/24,5),'Расчет сбытовых надбавок'!$B$1537:'Расчет сбытовых надбавок'!$G$2280,5)</f>
        <v>54.54</v>
      </c>
      <c r="U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6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6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7">
        <f t="shared" si="20"/>
        <v>43170</v>
      </c>
      <c r="B694" s="96">
        <f>VLOOKUP($A694+ROUND((COLUMN()-2)/24,5),АТС!$A$41:$F$736,4)+VLOOKUP($A694+ROUND((COLUMN()-2)/24,5),'Расчет сбытовых надбавок'!$B$1537:'Расчет сбытовых надбавок'!$G$2280,5)</f>
        <v>9.09</v>
      </c>
      <c r="C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6">
        <f>VLOOKUP($A694+ROUND((COLUMN()-2)/24,5),АТС!$A$41:$F$736,4)+VLOOKUP($A694+ROUND((COLUMN()-2)/24,5),'Расчет сбытовых надбавок'!$B$1537:'Расчет сбытовых надбавок'!$G$2280,5)</f>
        <v>447.11</v>
      </c>
      <c r="G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6">
        <f>VLOOKUP($A694+ROUND((COLUMN()-2)/24,5),АТС!$A$41:$F$736,4)+VLOOKUP($A694+ROUND((COLUMN()-2)/24,5),'Расчет сбытовых надбавок'!$B$1537:'Расчет сбытовых надбавок'!$G$2280,5)</f>
        <v>488.53</v>
      </c>
      <c r="I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6">
        <f>VLOOKUP($A694+ROUND((COLUMN()-2)/24,5),АТС!$A$41:$F$736,4)+VLOOKUP($A694+ROUND((COLUMN()-2)/24,5),'Расчет сбытовых надбавок'!$B$1537:'Расчет сбытовых надбавок'!$G$2280,5)</f>
        <v>2.7800000000000002</v>
      </c>
      <c r="K694" s="96">
        <f>VLOOKUP($A694+ROUND((COLUMN()-2)/24,5),АТС!$A$41:$F$736,4)+VLOOKUP($A694+ROUND((COLUMN()-2)/24,5),'Расчет сбытовых надбавок'!$B$1537:'Расчет сбытовых надбавок'!$G$2280,5)</f>
        <v>0.3</v>
      </c>
      <c r="L694" s="96">
        <f>VLOOKUP($A694+ROUND((COLUMN()-2)/24,5),АТС!$A$41:$F$736,4)+VLOOKUP($A694+ROUND((COLUMN()-2)/24,5),'Расчет сбытовых надбавок'!$B$1537:'Расчет сбытовых надбавок'!$G$2280,5)</f>
        <v>78.48</v>
      </c>
      <c r="M694" s="96">
        <f>VLOOKUP($A694+ROUND((COLUMN()-2)/24,5),АТС!$A$41:$F$736,4)+VLOOKUP($A694+ROUND((COLUMN()-2)/24,5),'Расчет сбытовых надбавок'!$B$1537:'Расчет сбытовых надбавок'!$G$2280,5)</f>
        <v>57.73</v>
      </c>
      <c r="N694" s="96">
        <f>VLOOKUP($A694+ROUND((COLUMN()-2)/24,5),АТС!$A$41:$F$736,4)+VLOOKUP($A694+ROUND((COLUMN()-2)/24,5),'Расчет сбытовых надбавок'!$B$1537:'Расчет сбытовых надбавок'!$G$2280,5)</f>
        <v>68.460000000000008</v>
      </c>
      <c r="O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6">
        <f>VLOOKUP($A694+ROUND((COLUMN()-2)/24,5),АТС!$A$41:$F$736,4)+VLOOKUP($A694+ROUND((COLUMN()-2)/24,5),'Расчет сбытовых надбавок'!$B$1537:'Расчет сбытовых надбавок'!$G$2280,5)</f>
        <v>6.0000000000000005E-2</v>
      </c>
      <c r="T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6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6">
        <f>VLOOKUP($A694+ROUND((COLUMN()-2)/24,5),АТС!$A$41:$F$736,4)+VLOOKUP($A694+ROUND((COLUMN()-2)/24,5),'Расчет сбытовых надбавок'!$B$1537:'Расчет сбытовых надбавок'!$G$2280,5)</f>
        <v>0.84</v>
      </c>
    </row>
    <row r="695" spans="1:25" x14ac:dyDescent="0.2">
      <c r="A695" s="77">
        <f t="shared" si="20"/>
        <v>43171</v>
      </c>
      <c r="B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6">
        <f>VLOOKUP($A695+ROUND((COLUMN()-2)/24,5),АТС!$A$41:$F$736,4)+VLOOKUP($A695+ROUND((COLUMN()-2)/24,5),'Расчет сбытовых надбавок'!$B$1537:'Расчет сбытовых надбавок'!$G$2280,5)</f>
        <v>464.27</v>
      </c>
      <c r="H695" s="96">
        <f>VLOOKUP($A695+ROUND((COLUMN()-2)/24,5),АТС!$A$41:$F$736,4)+VLOOKUP($A695+ROUND((COLUMN()-2)/24,5),'Расчет сбытовых надбавок'!$B$1537:'Расчет сбытовых надбавок'!$G$2280,5)</f>
        <v>61.88</v>
      </c>
      <c r="I695" s="96">
        <f>VLOOKUP($A695+ROUND((COLUMN()-2)/24,5),АТС!$A$41:$F$736,4)+VLOOKUP($A695+ROUND((COLUMN()-2)/24,5),'Расчет сбытовых надбавок'!$B$1537:'Расчет сбытовых надбавок'!$G$2280,5)</f>
        <v>141.81</v>
      </c>
      <c r="J695" s="96">
        <f>VLOOKUP($A695+ROUND((COLUMN()-2)/24,5),АТС!$A$41:$F$736,4)+VLOOKUP($A695+ROUND((COLUMN()-2)/24,5),'Расчет сбытовых надбавок'!$B$1537:'Расчет сбытовых надбавок'!$G$2280,5)</f>
        <v>106.85000000000001</v>
      </c>
      <c r="K695" s="96">
        <f>VLOOKUP($A695+ROUND((COLUMN()-2)/24,5),АТС!$A$41:$F$736,4)+VLOOKUP($A695+ROUND((COLUMN()-2)/24,5),'Расчет сбытовых надбавок'!$B$1537:'Расчет сбытовых надбавок'!$G$2280,5)</f>
        <v>116.12</v>
      </c>
      <c r="L695" s="96">
        <f>VLOOKUP($A695+ROUND((COLUMN()-2)/24,5),АТС!$A$41:$F$736,4)+VLOOKUP($A695+ROUND((COLUMN()-2)/24,5),'Расчет сбытовых надбавок'!$B$1537:'Расчет сбытовых надбавок'!$G$2280,5)</f>
        <v>73.3</v>
      </c>
      <c r="M695" s="96">
        <f>VLOOKUP($A695+ROUND((COLUMN()-2)/24,5),АТС!$A$41:$F$736,4)+VLOOKUP($A695+ROUND((COLUMN()-2)/24,5),'Расчет сбытовых надбавок'!$B$1537:'Расчет сбытовых надбавок'!$G$2280,5)</f>
        <v>78.83</v>
      </c>
      <c r="N695" s="96">
        <f>VLOOKUP($A695+ROUND((COLUMN()-2)/24,5),АТС!$A$41:$F$736,4)+VLOOKUP($A695+ROUND((COLUMN()-2)/24,5),'Расчет сбытовых надбавок'!$B$1537:'Расчет сбытовых надбавок'!$G$2280,5)</f>
        <v>78.41</v>
      </c>
      <c r="O695" s="96">
        <f>VLOOKUP($A695+ROUND((COLUMN()-2)/24,5),АТС!$A$41:$F$736,4)+VLOOKUP($A695+ROUND((COLUMN()-2)/24,5),'Расчет сбытовых надбавок'!$B$1537:'Расчет сбытовых надбавок'!$G$2280,5)</f>
        <v>98.08</v>
      </c>
      <c r="P695" s="96">
        <f>VLOOKUP($A695+ROUND((COLUMN()-2)/24,5),АТС!$A$41:$F$736,4)+VLOOKUP($A695+ROUND((COLUMN()-2)/24,5),'Расчет сбытовых надбавок'!$B$1537:'Расчет сбытовых надбавок'!$G$2280,5)</f>
        <v>97.91</v>
      </c>
      <c r="Q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6">
        <f>VLOOKUP($A695+ROUND((COLUMN()-2)/24,5),АТС!$A$41:$F$736,4)+VLOOKUP($A695+ROUND((COLUMN()-2)/24,5),'Расчет сбытовых надбавок'!$B$1537:'Расчет сбытовых надбавок'!$G$2280,5)</f>
        <v>148.37</v>
      </c>
      <c r="S695" s="96">
        <f>VLOOKUP($A695+ROUND((COLUMN()-2)/24,5),АТС!$A$41:$F$736,4)+VLOOKUP($A695+ROUND((COLUMN()-2)/24,5),'Расчет сбытовых надбавок'!$B$1537:'Расчет сбытовых надбавок'!$G$2280,5)</f>
        <v>89.82</v>
      </c>
      <c r="T695" s="96">
        <f>VLOOKUP($A695+ROUND((COLUMN()-2)/24,5),АТС!$A$41:$F$736,4)+VLOOKUP($A695+ROUND((COLUMN()-2)/24,5),'Расчет сбытовых надбавок'!$B$1537:'Расчет сбытовых надбавок'!$G$2280,5)</f>
        <v>126.68</v>
      </c>
      <c r="U695" s="96">
        <f>VLOOKUP($A695+ROUND((COLUMN()-2)/24,5),АТС!$A$41:$F$736,4)+VLOOKUP($A695+ROUND((COLUMN()-2)/24,5),'Расчет сбытовых надбавок'!$B$1537:'Расчет сбытовых надбавок'!$G$2280,5)</f>
        <v>64.97</v>
      </c>
      <c r="V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6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6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7">
        <f t="shared" si="20"/>
        <v>43172</v>
      </c>
      <c r="B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6">
        <f>VLOOKUP($A696+ROUND((COLUMN()-2)/24,5),АТС!$A$41:$F$736,4)+VLOOKUP($A696+ROUND((COLUMN()-2)/24,5),'Расчет сбытовых надбавок'!$B$1537:'Расчет сбытовых надбавок'!$G$2280,5)</f>
        <v>19.23</v>
      </c>
      <c r="F696" s="96">
        <f>VLOOKUP($A696+ROUND((COLUMN()-2)/24,5),АТС!$A$41:$F$736,4)+VLOOKUP($A696+ROUND((COLUMN()-2)/24,5),'Расчет сбытовых надбавок'!$B$1537:'Расчет сбытовых надбавок'!$G$2280,5)</f>
        <v>85.15</v>
      </c>
      <c r="G696" s="96">
        <f>VLOOKUP($A696+ROUND((COLUMN()-2)/24,5),АТС!$A$41:$F$736,4)+VLOOKUP($A696+ROUND((COLUMN()-2)/24,5),'Расчет сбытовых надбавок'!$B$1537:'Расчет сбытовых надбавок'!$G$2280,5)</f>
        <v>87.15</v>
      </c>
      <c r="H696" s="96">
        <f>VLOOKUP($A696+ROUND((COLUMN()-2)/24,5),АТС!$A$41:$F$736,4)+VLOOKUP($A696+ROUND((COLUMN()-2)/24,5),'Расчет сбытовых надбавок'!$B$1537:'Расчет сбытовых надбавок'!$G$2280,5)</f>
        <v>39.590000000000003</v>
      </c>
      <c r="I696" s="96">
        <f>VLOOKUP($A696+ROUND((COLUMN()-2)/24,5),АТС!$A$41:$F$736,4)+VLOOKUP($A696+ROUND((COLUMN()-2)/24,5),'Расчет сбытовых надбавок'!$B$1537:'Расчет сбытовых надбавок'!$G$2280,5)</f>
        <v>141.69999999999999</v>
      </c>
      <c r="J696" s="96">
        <f>VLOOKUP($A696+ROUND((COLUMN()-2)/24,5),АТС!$A$41:$F$736,4)+VLOOKUP($A696+ROUND((COLUMN()-2)/24,5),'Расчет сбытовых надбавок'!$B$1537:'Расчет сбытовых надбавок'!$G$2280,5)</f>
        <v>119.76</v>
      </c>
      <c r="K696" s="96">
        <f>VLOOKUP($A696+ROUND((COLUMN()-2)/24,5),АТС!$A$41:$F$736,4)+VLOOKUP($A696+ROUND((COLUMN()-2)/24,5),'Расчет сбытовых надбавок'!$B$1537:'Расчет сбытовых надбавок'!$G$2280,5)</f>
        <v>110.89</v>
      </c>
      <c r="L696" s="96">
        <f>VLOOKUP($A696+ROUND((COLUMN()-2)/24,5),АТС!$A$41:$F$736,4)+VLOOKUP($A696+ROUND((COLUMN()-2)/24,5),'Расчет сбытовых надбавок'!$B$1537:'Расчет сбытовых надбавок'!$G$2280,5)</f>
        <v>78.86</v>
      </c>
      <c r="M696" s="96">
        <f>VLOOKUP($A696+ROUND((COLUMN()-2)/24,5),АТС!$A$41:$F$736,4)+VLOOKUP($A696+ROUND((COLUMN()-2)/24,5),'Расчет сбытовых надбавок'!$B$1537:'Расчет сбытовых надбавок'!$G$2280,5)</f>
        <v>73.710000000000008</v>
      </c>
      <c r="N696" s="96">
        <f>VLOOKUP($A696+ROUND((COLUMN()-2)/24,5),АТС!$A$41:$F$736,4)+VLOOKUP($A696+ROUND((COLUMN()-2)/24,5),'Расчет сбытовых надбавок'!$B$1537:'Расчет сбытовых надбавок'!$G$2280,5)</f>
        <v>100.14</v>
      </c>
      <c r="O696" s="96">
        <f>VLOOKUP($A696+ROUND((COLUMN()-2)/24,5),АТС!$A$41:$F$736,4)+VLOOKUP($A696+ROUND((COLUMN()-2)/24,5),'Расчет сбытовых надбавок'!$B$1537:'Расчет сбытовых надбавок'!$G$2280,5)</f>
        <v>113.84</v>
      </c>
      <c r="P696" s="96">
        <f>VLOOKUP($A696+ROUND((COLUMN()-2)/24,5),АТС!$A$41:$F$736,4)+VLOOKUP($A696+ROUND((COLUMN()-2)/24,5),'Расчет сбытовых надбавок'!$B$1537:'Расчет сбытовых надбавок'!$G$2280,5)</f>
        <v>109.83999999999999</v>
      </c>
      <c r="Q696" s="96">
        <f>VLOOKUP($A696+ROUND((COLUMN()-2)/24,5),АТС!$A$41:$F$736,4)+VLOOKUP($A696+ROUND((COLUMN()-2)/24,5),'Расчет сбытовых надбавок'!$B$1537:'Расчет сбытовых надбавок'!$G$2280,5)</f>
        <v>110.34</v>
      </c>
      <c r="R696" s="96">
        <f>VLOOKUP($A696+ROUND((COLUMN()-2)/24,5),АТС!$A$41:$F$736,4)+VLOOKUP($A696+ROUND((COLUMN()-2)/24,5),'Расчет сбытовых надбавок'!$B$1537:'Расчет сбытовых надбавок'!$G$2280,5)</f>
        <v>113.67</v>
      </c>
      <c r="S696" s="96">
        <f>VLOOKUP($A696+ROUND((COLUMN()-2)/24,5),АТС!$A$41:$F$736,4)+VLOOKUP($A696+ROUND((COLUMN()-2)/24,5),'Расчет сбытовых надбавок'!$B$1537:'Расчет сбытовых надбавок'!$G$2280,5)</f>
        <v>102.85000000000001</v>
      </c>
      <c r="T696" s="96">
        <f>VLOOKUP($A696+ROUND((COLUMN()-2)/24,5),АТС!$A$41:$F$736,4)+VLOOKUP($A696+ROUND((COLUMN()-2)/24,5),'Расчет сбытовых надбавок'!$B$1537:'Расчет сбытовых надбавок'!$G$2280,5)</f>
        <v>91.02000000000001</v>
      </c>
      <c r="U696" s="96">
        <f>VLOOKUP($A696+ROUND((COLUMN()-2)/24,5),АТС!$A$41:$F$736,4)+VLOOKUP($A696+ROUND((COLUMN()-2)/24,5),'Расчет сбытовых надбавок'!$B$1537:'Расчет сбытовых надбавок'!$G$2280,5)</f>
        <v>66.22999999999999</v>
      </c>
      <c r="V696" s="96">
        <f>VLOOKUP($A696+ROUND((COLUMN()-2)/24,5),АТС!$A$41:$F$736,4)+VLOOKUP($A696+ROUND((COLUMN()-2)/24,5),'Расчет сбытовых надбавок'!$B$1537:'Расчет сбытовых надбавок'!$G$2280,5)</f>
        <v>42.4</v>
      </c>
      <c r="W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6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6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7">
        <f t="shared" si="20"/>
        <v>43173</v>
      </c>
      <c r="B697" s="96">
        <f>VLOOKUP($A697+ROUND((COLUMN()-2)/24,5),АТС!$A$41:$F$736,4)+VLOOKUP($A697+ROUND((COLUMN()-2)/24,5),'Расчет сбытовых надбавок'!$B$1537:'Расчет сбытовых надбавок'!$G$2280,5)</f>
        <v>282.87</v>
      </c>
      <c r="C697" s="96">
        <f>VLOOKUP($A697+ROUND((COLUMN()-2)/24,5),АТС!$A$41:$F$736,4)+VLOOKUP($A697+ROUND((COLUMN()-2)/24,5),'Расчет сбытовых надбавок'!$B$1537:'Расчет сбытовых надбавок'!$G$2280,5)</f>
        <v>522.14</v>
      </c>
      <c r="D697" s="96">
        <f>VLOOKUP($A697+ROUND((COLUMN()-2)/24,5),АТС!$A$41:$F$736,4)+VLOOKUP($A697+ROUND((COLUMN()-2)/24,5),'Расчет сбытовых надбавок'!$B$1537:'Расчет сбытовых надбавок'!$G$2280,5)</f>
        <v>898.87</v>
      </c>
      <c r="E697" s="96">
        <f>VLOOKUP($A697+ROUND((COLUMN()-2)/24,5),АТС!$A$41:$F$736,4)+VLOOKUP($A697+ROUND((COLUMN()-2)/24,5),'Расчет сбытовых надбавок'!$B$1537:'Расчет сбытовых надбавок'!$G$2280,5)</f>
        <v>980.62</v>
      </c>
      <c r="F697" s="96">
        <f>VLOOKUP($A697+ROUND((COLUMN()-2)/24,5),АТС!$A$41:$F$736,4)+VLOOKUP($A697+ROUND((COLUMN()-2)/24,5),'Расчет сбытовых надбавок'!$B$1537:'Расчет сбытовых надбавок'!$G$2280,5)</f>
        <v>1181.21</v>
      </c>
      <c r="G697" s="96">
        <f>VLOOKUP($A697+ROUND((COLUMN()-2)/24,5),АТС!$A$41:$F$736,4)+VLOOKUP($A697+ROUND((COLUMN()-2)/24,5),'Расчет сбытовых надбавок'!$B$1537:'Расчет сбытовых надбавок'!$G$2280,5)</f>
        <v>542.86</v>
      </c>
      <c r="H697" s="96">
        <f>VLOOKUP($A697+ROUND((COLUMN()-2)/24,5),АТС!$A$41:$F$736,4)+VLOOKUP($A697+ROUND((COLUMN()-2)/24,5),'Расчет сбытовых надбавок'!$B$1537:'Расчет сбытовых надбавок'!$G$2280,5)</f>
        <v>79.040000000000006</v>
      </c>
      <c r="I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6">
        <f>VLOOKUP($A697+ROUND((COLUMN()-2)/24,5),АТС!$A$41:$F$736,4)+VLOOKUP($A697+ROUND((COLUMN()-2)/24,5),'Расчет сбытовых надбавок'!$B$1537:'Расчет сбытовых надбавок'!$G$2280,5)</f>
        <v>111.92999999999999</v>
      </c>
      <c r="K697" s="96">
        <f>VLOOKUP($A697+ROUND((COLUMN()-2)/24,5),АТС!$A$41:$F$736,4)+VLOOKUP($A697+ROUND((COLUMN()-2)/24,5),'Расчет сбытовых надбавок'!$B$1537:'Расчет сбытовых надбавок'!$G$2280,5)</f>
        <v>41.9</v>
      </c>
      <c r="L697" s="96">
        <f>VLOOKUP($A697+ROUND((COLUMN()-2)/24,5),АТС!$A$41:$F$736,4)+VLOOKUP($A697+ROUND((COLUMN()-2)/24,5),'Расчет сбытовых надбавок'!$B$1537:'Расчет сбытовых надбавок'!$G$2280,5)</f>
        <v>30.78</v>
      </c>
      <c r="M697" s="96">
        <f>VLOOKUP($A697+ROUND((COLUMN()-2)/24,5),АТС!$A$41:$F$736,4)+VLOOKUP($A697+ROUND((COLUMN()-2)/24,5),'Расчет сбытовых надбавок'!$B$1537:'Расчет сбытовых надбавок'!$G$2280,5)</f>
        <v>4.16</v>
      </c>
      <c r="N697" s="96">
        <f>VLOOKUP($A697+ROUND((COLUMN()-2)/24,5),АТС!$A$41:$F$736,4)+VLOOKUP($A697+ROUND((COLUMN()-2)/24,5),'Расчет сбытовых надбавок'!$B$1537:'Расчет сбытовых надбавок'!$G$2280,5)</f>
        <v>62.39</v>
      </c>
      <c r="O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6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6">
        <f>VLOOKUP($A697+ROUND((COLUMN()-2)/24,5),АТС!$A$41:$F$736,4)+VLOOKUP($A697+ROUND((COLUMN()-2)/24,5),'Расчет сбытовых надбавок'!$B$1537:'Расчет сбытовых надбавок'!$G$2280,5)</f>
        <v>76.489999999999995</v>
      </c>
      <c r="S697" s="96">
        <f>VLOOKUP($A697+ROUND((COLUMN()-2)/24,5),АТС!$A$41:$F$736,4)+VLOOKUP($A697+ROUND((COLUMN()-2)/24,5),'Расчет сбытовых надбавок'!$B$1537:'Расчет сбытовых надбавок'!$G$2280,5)</f>
        <v>77.240000000000009</v>
      </c>
      <c r="T697" s="96">
        <f>VLOOKUP($A697+ROUND((COLUMN()-2)/24,5),АТС!$A$41:$F$736,4)+VLOOKUP($A697+ROUND((COLUMN()-2)/24,5),'Расчет сбытовых надбавок'!$B$1537:'Расчет сбытовых надбавок'!$G$2280,5)</f>
        <v>80.94</v>
      </c>
      <c r="U697" s="96">
        <f>VLOOKUP($A697+ROUND((COLUMN()-2)/24,5),АТС!$A$41:$F$736,4)+VLOOKUP($A697+ROUND((COLUMN()-2)/24,5),'Расчет сбытовых надбавок'!$B$1537:'Расчет сбытовых надбавок'!$G$2280,5)</f>
        <v>27.279999999999998</v>
      </c>
      <c r="V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6">
        <f>VLOOKUP($A697+ROUND((COLUMN()-2)/24,5),АТС!$A$41:$F$736,4)+VLOOKUP($A697+ROUND((COLUMN()-2)/24,5),'Расчет сбытовых надбавок'!$B$1537:'Расчет сбытовых надбавок'!$G$2280,5)</f>
        <v>1.92</v>
      </c>
      <c r="X697" s="96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6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7">
        <f t="shared" si="20"/>
        <v>43174</v>
      </c>
      <c r="B698" s="96">
        <f>VLOOKUP($A698+ROUND((COLUMN()-2)/24,5),АТС!$A$41:$F$736,4)+VLOOKUP($A698+ROUND((COLUMN()-2)/24,5),'Расчет сбытовых надбавок'!$B$1537:'Расчет сбытовых надбавок'!$G$2280,5)</f>
        <v>68.84</v>
      </c>
      <c r="C698" s="96">
        <f>VLOOKUP($A698+ROUND((COLUMN()-2)/24,5),АТС!$A$41:$F$736,4)+VLOOKUP($A698+ROUND((COLUMN()-2)/24,5),'Расчет сбытовых надбавок'!$B$1537:'Расчет сбытовых надбавок'!$G$2280,5)</f>
        <v>473.82</v>
      </c>
      <c r="D698" s="96">
        <f>VLOOKUP($A698+ROUND((COLUMN()-2)/24,5),АТС!$A$41:$F$736,4)+VLOOKUP($A698+ROUND((COLUMN()-2)/24,5),'Расчет сбытовых надбавок'!$B$1537:'Расчет сбытовых надбавок'!$G$2280,5)</f>
        <v>161.97999999999999</v>
      </c>
      <c r="E698" s="96">
        <f>VLOOKUP($A698+ROUND((COLUMN()-2)/24,5),АТС!$A$41:$F$736,4)+VLOOKUP($A698+ROUND((COLUMN()-2)/24,5),'Расчет сбытовых надбавок'!$B$1537:'Расчет сбытовых надбавок'!$G$2280,5)</f>
        <v>17.919999999999998</v>
      </c>
      <c r="F698" s="96">
        <f>VLOOKUP($A698+ROUND((COLUMN()-2)/24,5),АТС!$A$41:$F$736,4)+VLOOKUP($A698+ROUND((COLUMN()-2)/24,5),'Расчет сбытовых надбавок'!$B$1537:'Расчет сбытовых надбавок'!$G$2280,5)</f>
        <v>223.06</v>
      </c>
      <c r="G698" s="96">
        <f>VLOOKUP($A698+ROUND((COLUMN()-2)/24,5),АТС!$A$41:$F$736,4)+VLOOKUP($A698+ROUND((COLUMN()-2)/24,5),'Расчет сбытовых надбавок'!$B$1537:'Расчет сбытовых надбавок'!$G$2280,5)</f>
        <v>665.45</v>
      </c>
      <c r="H698" s="96">
        <f>VLOOKUP($A698+ROUND((COLUMN()-2)/24,5),АТС!$A$41:$F$736,4)+VLOOKUP($A698+ROUND((COLUMN()-2)/24,5),'Расчет сбытовых надбавок'!$B$1537:'Расчет сбытовых надбавок'!$G$2280,5)</f>
        <v>101.92999999999999</v>
      </c>
      <c r="I698" s="96">
        <f>VLOOKUP($A698+ROUND((COLUMN()-2)/24,5),АТС!$A$41:$F$736,4)+VLOOKUP($A698+ROUND((COLUMN()-2)/24,5),'Расчет сбытовых надбавок'!$B$1537:'Расчет сбытовых надбавок'!$G$2280,5)</f>
        <v>100.28</v>
      </c>
      <c r="J698" s="96">
        <f>VLOOKUP($A698+ROUND((COLUMN()-2)/24,5),АТС!$A$41:$F$736,4)+VLOOKUP($A698+ROUND((COLUMN()-2)/24,5),'Расчет сбытовых надбавок'!$B$1537:'Расчет сбытовых надбавок'!$G$2280,5)</f>
        <v>107.2</v>
      </c>
      <c r="K698" s="96">
        <f>VLOOKUP($A698+ROUND((COLUMN()-2)/24,5),АТС!$A$41:$F$736,4)+VLOOKUP($A698+ROUND((COLUMN()-2)/24,5),'Расчет сбытовых надбавок'!$B$1537:'Расчет сбытовых надбавок'!$G$2280,5)</f>
        <v>5.6</v>
      </c>
      <c r="L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6">
        <f>VLOOKUP($A698+ROUND((COLUMN()-2)/24,5),АТС!$A$41:$F$736,4)+VLOOKUP($A698+ROUND((COLUMN()-2)/24,5),'Расчет сбытовых надбавок'!$B$1537:'Расчет сбытовых надбавок'!$G$2280,5)</f>
        <v>67.099999999999994</v>
      </c>
      <c r="O698" s="96">
        <f>VLOOKUP($A698+ROUND((COLUMN()-2)/24,5),АТС!$A$41:$F$736,4)+VLOOKUP($A698+ROUND((COLUMN()-2)/24,5),'Расчет сбытовых надбавок'!$B$1537:'Расчет сбытовых надбавок'!$G$2280,5)</f>
        <v>62.08</v>
      </c>
      <c r="P698" s="96">
        <f>VLOOKUP($A698+ROUND((COLUMN()-2)/24,5),АТС!$A$41:$F$736,4)+VLOOKUP($A698+ROUND((COLUMN()-2)/24,5),'Расчет сбытовых надбавок'!$B$1537:'Расчет сбытовых надбавок'!$G$2280,5)</f>
        <v>55.269999999999996</v>
      </c>
      <c r="Q698" s="96">
        <f>VLOOKUP($A698+ROUND((COLUMN()-2)/24,5),АТС!$A$41:$F$736,4)+VLOOKUP($A698+ROUND((COLUMN()-2)/24,5),'Расчет сбытовых надбавок'!$B$1537:'Расчет сбытовых надбавок'!$G$2280,5)</f>
        <v>0.16999999999999998</v>
      </c>
      <c r="R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6">
        <f>VLOOKUP($A698+ROUND((COLUMN()-2)/24,5),АТС!$A$41:$F$736,4)+VLOOKUP($A698+ROUND((COLUMN()-2)/24,5),'Расчет сбытовых надбавок'!$B$1537:'Расчет сбытовых надбавок'!$G$2280,5)</f>
        <v>6.63</v>
      </c>
      <c r="U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6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6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7">
        <f t="shared" si="20"/>
        <v>43175</v>
      </c>
      <c r="B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6">
        <f>VLOOKUP($A699+ROUND((COLUMN()-2)/24,5),АТС!$A$41:$F$736,4)+VLOOKUP($A699+ROUND((COLUMN()-2)/24,5),'Расчет сбытовых надбавок'!$B$1537:'Расчет сбытовых надбавок'!$G$2280,5)</f>
        <v>0.2</v>
      </c>
      <c r="E699" s="96">
        <f>VLOOKUP($A699+ROUND((COLUMN()-2)/24,5),АТС!$A$41:$F$736,4)+VLOOKUP($A699+ROUND((COLUMN()-2)/24,5),'Расчет сбытовых надбавок'!$B$1537:'Расчет сбытовых надбавок'!$G$2280,5)</f>
        <v>6.9899999999999993</v>
      </c>
      <c r="F699" s="96">
        <f>VLOOKUP($A699+ROUND((COLUMN()-2)/24,5),АТС!$A$41:$F$736,4)+VLOOKUP($A699+ROUND((COLUMN()-2)/24,5),'Расчет сбытовых надбавок'!$B$1537:'Расчет сбытовых надбавок'!$G$2280,5)</f>
        <v>54.53</v>
      </c>
      <c r="G699" s="96">
        <f>VLOOKUP($A699+ROUND((COLUMN()-2)/24,5),АТС!$A$41:$F$736,4)+VLOOKUP($A699+ROUND((COLUMN()-2)/24,5),'Расчет сбытовых надбавок'!$B$1537:'Расчет сбытовых надбавок'!$G$2280,5)</f>
        <v>452.01</v>
      </c>
      <c r="H699" s="96">
        <f>VLOOKUP($A699+ROUND((COLUMN()-2)/24,5),АТС!$A$41:$F$736,4)+VLOOKUP($A699+ROUND((COLUMN()-2)/24,5),'Расчет сбытовых надбавок'!$B$1537:'Расчет сбытовых надбавок'!$G$2280,5)</f>
        <v>60.79</v>
      </c>
      <c r="I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6">
        <f>VLOOKUP($A699+ROUND((COLUMN()-2)/24,5),АТС!$A$41:$F$736,4)+VLOOKUP($A699+ROUND((COLUMN()-2)/24,5),'Расчет сбытовых надбавок'!$B$1537:'Расчет сбытовых надбавок'!$G$2280,5)</f>
        <v>60.53</v>
      </c>
      <c r="K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6">
        <f>VLOOKUP($A699+ROUND((COLUMN()-2)/24,5),АТС!$A$41:$F$736,4)+VLOOKUP($A699+ROUND((COLUMN()-2)/24,5),'Расчет сбытовых надбавок'!$B$1537:'Расчет сбытовых надбавок'!$G$2280,5)</f>
        <v>26.43</v>
      </c>
      <c r="M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6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6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7">
        <f t="shared" si="20"/>
        <v>43176</v>
      </c>
      <c r="B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6">
        <f>VLOOKUP($A700+ROUND((COLUMN()-2)/24,5),АТС!$A$41:$F$736,4)+VLOOKUP($A700+ROUND((COLUMN()-2)/24,5),'Расчет сбытовых надбавок'!$B$1537:'Расчет сбытовых надбавок'!$G$2280,5)</f>
        <v>47.35</v>
      </c>
      <c r="D700" s="96">
        <f>VLOOKUP($A700+ROUND((COLUMN()-2)/24,5),АТС!$A$41:$F$736,4)+VLOOKUP($A700+ROUND((COLUMN()-2)/24,5),'Расчет сбытовых надбавок'!$B$1537:'Расчет сбытовых надбавок'!$G$2280,5)</f>
        <v>60.08</v>
      </c>
      <c r="E700" s="96">
        <f>VLOOKUP($A700+ROUND((COLUMN()-2)/24,5),АТС!$A$41:$F$736,4)+VLOOKUP($A700+ROUND((COLUMN()-2)/24,5),'Расчет сбытовых надбавок'!$B$1537:'Расчет сбытовых надбавок'!$G$2280,5)</f>
        <v>48.45</v>
      </c>
      <c r="F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6">
        <f>VLOOKUP($A700+ROUND((COLUMN()-2)/24,5),АТС!$A$41:$F$736,4)+VLOOKUP($A700+ROUND((COLUMN()-2)/24,5),'Расчет сбытовых надбавок'!$B$1537:'Расчет сбытовых надбавок'!$G$2280,5)</f>
        <v>184.47</v>
      </c>
      <c r="I700" s="96">
        <f>VLOOKUP($A700+ROUND((COLUMN()-2)/24,5),АТС!$A$41:$F$736,4)+VLOOKUP($A700+ROUND((COLUMN()-2)/24,5),'Расчет сбытовых надбавок'!$B$1537:'Расчет сбытовых надбавок'!$G$2280,5)</f>
        <v>328.22</v>
      </c>
      <c r="J700" s="96">
        <f>VLOOKUP($A700+ROUND((COLUMN()-2)/24,5),АТС!$A$41:$F$736,4)+VLOOKUP($A700+ROUND((COLUMN()-2)/24,5),'Расчет сбытовых надбавок'!$B$1537:'Расчет сбытовых надбавок'!$G$2280,5)</f>
        <v>205.43</v>
      </c>
      <c r="K700" s="96">
        <f>VLOOKUP($A700+ROUND((COLUMN()-2)/24,5),АТС!$A$41:$F$736,4)+VLOOKUP($A700+ROUND((COLUMN()-2)/24,5),'Расчет сбытовых надбавок'!$B$1537:'Расчет сбытовых надбавок'!$G$2280,5)</f>
        <v>137.63999999999999</v>
      </c>
      <c r="L700" s="96">
        <f>VLOOKUP($A700+ROUND((COLUMN()-2)/24,5),АТС!$A$41:$F$736,4)+VLOOKUP($A700+ROUND((COLUMN()-2)/24,5),'Расчет сбытовых надбавок'!$B$1537:'Расчет сбытовых надбавок'!$G$2280,5)</f>
        <v>103.08</v>
      </c>
      <c r="M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6">
        <f>VLOOKUP($A700+ROUND((COLUMN()-2)/24,5),АТС!$A$41:$F$736,4)+VLOOKUP($A700+ROUND((COLUMN()-2)/24,5),'Расчет сбытовых надбавок'!$B$1537:'Расчет сбытовых надбавок'!$G$2280,5)</f>
        <v>69.91</v>
      </c>
      <c r="U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6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6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7">
        <f t="shared" si="20"/>
        <v>43177</v>
      </c>
      <c r="B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6">
        <f>VLOOKUP($A701+ROUND((COLUMN()-2)/24,5),АТС!$A$41:$F$736,4)+VLOOKUP($A701+ROUND((COLUMN()-2)/24,5),'Расчет сбытовых надбавок'!$B$1537:'Расчет сбытовых надбавок'!$G$2280,5)</f>
        <v>29.299999999999997</v>
      </c>
      <c r="F701" s="96">
        <f>VLOOKUP($A701+ROUND((COLUMN()-2)/24,5),АТС!$A$41:$F$736,4)+VLOOKUP($A701+ROUND((COLUMN()-2)/24,5),'Расчет сбытовых надбавок'!$B$1537:'Расчет сбытовых надбавок'!$G$2280,5)</f>
        <v>50.65</v>
      </c>
      <c r="G701" s="96">
        <f>VLOOKUP($A701+ROUND((COLUMN()-2)/24,5),АТС!$A$41:$F$736,4)+VLOOKUP($A701+ROUND((COLUMN()-2)/24,5),'Расчет сбытовых надбавок'!$B$1537:'Расчет сбытовых надбавок'!$G$2280,5)</f>
        <v>62.72</v>
      </c>
      <c r="H701" s="96">
        <f>VLOOKUP($A701+ROUND((COLUMN()-2)/24,5),АТС!$A$41:$F$736,4)+VLOOKUP($A701+ROUND((COLUMN()-2)/24,5),'Расчет сбытовых надбавок'!$B$1537:'Расчет сбытовых надбавок'!$G$2280,5)</f>
        <v>106.86</v>
      </c>
      <c r="I701" s="96">
        <f>VLOOKUP($A701+ROUND((COLUMN()-2)/24,5),АТС!$A$41:$F$736,4)+VLOOKUP($A701+ROUND((COLUMN()-2)/24,5),'Расчет сбытовых надбавок'!$B$1537:'Расчет сбытовых надбавок'!$G$2280,5)</f>
        <v>177.22</v>
      </c>
      <c r="J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6">
        <f>VLOOKUP($A701+ROUND((COLUMN()-2)/24,5),АТС!$A$41:$F$736,4)+VLOOKUP($A701+ROUND((COLUMN()-2)/24,5),'Расчет сбытовых надбавок'!$B$1537:'Расчет сбытовых надбавок'!$G$2280,5)</f>
        <v>154.5</v>
      </c>
      <c r="L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6">
        <f>VLOOKUP($A701+ROUND((COLUMN()-2)/24,5),АТС!$A$41:$F$736,4)+VLOOKUP($A701+ROUND((COLUMN()-2)/24,5),'Расчет сбытовых надбавок'!$B$1537:'Расчет сбытовых надбавок'!$G$2280,5)</f>
        <v>42.19</v>
      </c>
      <c r="U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6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6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7">
        <f t="shared" si="20"/>
        <v>43178</v>
      </c>
      <c r="B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6">
        <f>VLOOKUP($A702+ROUND((COLUMN()-2)/24,5),АТС!$A$41:$F$736,4)+VLOOKUP($A702+ROUND((COLUMN()-2)/24,5),'Расчет сбытовых надбавок'!$B$1537:'Расчет сбытовых надбавок'!$G$2280,5)</f>
        <v>19.12</v>
      </c>
      <c r="M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6">
        <f>VLOOKUP($A702+ROUND((COLUMN()-2)/24,5),АТС!$A$41:$F$736,4)+VLOOKUP($A702+ROUND((COLUMN()-2)/24,5),'Расчет сбытовых надбавок'!$B$1537:'Расчет сбытовых надбавок'!$G$2280,5)</f>
        <v>1.07</v>
      </c>
      <c r="U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6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6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7">
        <f t="shared" si="20"/>
        <v>43179</v>
      </c>
      <c r="B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6">
        <f>VLOOKUP($A703+ROUND((COLUMN()-2)/24,5),АТС!$A$41:$F$736,4)+VLOOKUP($A703+ROUND((COLUMN()-2)/24,5),'Расчет сбытовых надбавок'!$B$1537:'Расчет сбытовых надбавок'!$G$2280,5)</f>
        <v>39.040000000000006</v>
      </c>
      <c r="G703" s="96">
        <f>VLOOKUP($A703+ROUND((COLUMN()-2)/24,5),АТС!$A$41:$F$736,4)+VLOOKUP($A703+ROUND((COLUMN()-2)/24,5),'Расчет сбытовых надбавок'!$B$1537:'Расчет сбытовых надбавок'!$G$2280,5)</f>
        <v>195.82999999999998</v>
      </c>
      <c r="H703" s="96">
        <f>VLOOKUP($A703+ROUND((COLUMN()-2)/24,5),АТС!$A$41:$F$736,4)+VLOOKUP($A703+ROUND((COLUMN()-2)/24,5),'Расчет сбытовых надбавок'!$B$1537:'Расчет сбытовых надбавок'!$G$2280,5)</f>
        <v>314.95</v>
      </c>
      <c r="I703" s="96">
        <f>VLOOKUP($A703+ROUND((COLUMN()-2)/24,5),АТС!$A$41:$F$736,4)+VLOOKUP($A703+ROUND((COLUMN()-2)/24,5),'Расчет сбытовых надбавок'!$B$1537:'Расчет сбытовых надбавок'!$G$2280,5)</f>
        <v>35.83</v>
      </c>
      <c r="J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6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6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7">
        <f t="shared" si="20"/>
        <v>43180</v>
      </c>
      <c r="B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6">
        <f>VLOOKUP($A704+ROUND((COLUMN()-2)/24,5),АТС!$A$41:$F$736,4)+VLOOKUP($A704+ROUND((COLUMN()-2)/24,5),'Расчет сбытовых надбавок'!$B$1537:'Расчет сбытовых надбавок'!$G$2280,5)</f>
        <v>5.16</v>
      </c>
      <c r="H704" s="96">
        <f>VLOOKUP($A704+ROUND((COLUMN()-2)/24,5),АТС!$A$41:$F$736,4)+VLOOKUP($A704+ROUND((COLUMN()-2)/24,5),'Расчет сбытовых надбавок'!$B$1537:'Расчет сбытовых надбавок'!$G$2280,5)</f>
        <v>94.139999999999986</v>
      </c>
      <c r="I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K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6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6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7">
        <f t="shared" si="20"/>
        <v>43181</v>
      </c>
      <c r="B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6">
        <f>VLOOKUP($A705+ROUND((COLUMN()-2)/24,5),АТС!$A$41:$F$736,4)+VLOOKUP($A705+ROUND((COLUMN()-2)/24,5),'Расчет сбытовых надбавок'!$B$1537:'Расчет сбытовых надбавок'!$G$2280,5)</f>
        <v>6.15</v>
      </c>
      <c r="G705" s="96">
        <f>VLOOKUP($A705+ROUND((COLUMN()-2)/24,5),АТС!$A$41:$F$736,4)+VLOOKUP($A705+ROUND((COLUMN()-2)/24,5),'Расчет сбытовых надбавок'!$B$1537:'Расчет сбытовых надбавок'!$G$2280,5)</f>
        <v>9.6900000000000013</v>
      </c>
      <c r="H705" s="96">
        <f>VLOOKUP($A705+ROUND((COLUMN()-2)/24,5),АТС!$A$41:$F$736,4)+VLOOKUP($A705+ROUND((COLUMN()-2)/24,5),'Расчет сбытовых надбавок'!$B$1537:'Расчет сбытовых надбавок'!$G$2280,5)</f>
        <v>10.139999999999999</v>
      </c>
      <c r="I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6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6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7">
        <f t="shared" si="20"/>
        <v>43182</v>
      </c>
      <c r="B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H706" s="96">
        <f>VLOOKUP($A706+ROUND((COLUMN()-2)/24,5),АТС!$A$41:$F$736,4)+VLOOKUP($A706+ROUND((COLUMN()-2)/24,5),'Расчет сбытовых надбавок'!$B$1537:'Расчет сбытовых надбавок'!$G$2280,5)</f>
        <v>255.57999999999998</v>
      </c>
      <c r="I706" s="96">
        <f>VLOOKUP($A706+ROUND((COLUMN()-2)/24,5),АТС!$A$41:$F$736,4)+VLOOKUP($A706+ROUND((COLUMN()-2)/24,5),'Расчет сбытовых надбавок'!$B$1537:'Расчет сбытовых надбавок'!$G$2280,5)</f>
        <v>108.61</v>
      </c>
      <c r="J706" s="96">
        <f>VLOOKUP($A706+ROUND((COLUMN()-2)/24,5),АТС!$A$41:$F$736,4)+VLOOKUP($A706+ROUND((COLUMN()-2)/24,5),'Расчет сбытовых надбавок'!$B$1537:'Расчет сбытовых надбавок'!$G$2280,5)</f>
        <v>52.55</v>
      </c>
      <c r="K706" s="96">
        <f>VLOOKUP($A706+ROUND((COLUMN()-2)/24,5),АТС!$A$41:$F$736,4)+VLOOKUP($A706+ROUND((COLUMN()-2)/24,5),'Расчет сбытовых надбавок'!$B$1537:'Расчет сбытовых надбавок'!$G$2280,5)</f>
        <v>47.51</v>
      </c>
      <c r="L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6">
        <f>VLOOKUP($A706+ROUND((COLUMN()-2)/24,5),АТС!$A$41:$F$736,4)+VLOOKUP($A706+ROUND((COLUMN()-2)/24,5),'Расчет сбытовых надбавок'!$B$1537:'Расчет сбытовых надбавок'!$G$2280,5)</f>
        <v>20.93</v>
      </c>
      <c r="P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6">
        <f>VLOOKUP($A706+ROUND((COLUMN()-2)/24,5),АТС!$A$41:$F$736,4)+VLOOKUP($A706+ROUND((COLUMN()-2)/24,5),'Расчет сбытовых надбавок'!$B$1537:'Расчет сбытовых надбавок'!$G$2280,5)</f>
        <v>0.52</v>
      </c>
      <c r="U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6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6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7">
        <f t="shared" si="20"/>
        <v>43183</v>
      </c>
      <c r="B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6">
        <f>VLOOKUP($A707+ROUND((COLUMN()-2)/24,5),АТС!$A$41:$F$736,4)+VLOOKUP($A707+ROUND((COLUMN()-2)/24,5),'Расчет сбытовых надбавок'!$B$1537:'Расчет сбытовых надбавок'!$G$2280,5)</f>
        <v>69.88</v>
      </c>
      <c r="D707" s="96">
        <f>VLOOKUP($A707+ROUND((COLUMN()-2)/24,5),АТС!$A$41:$F$736,4)+VLOOKUP($A707+ROUND((COLUMN()-2)/24,5),'Расчет сбытовых надбавок'!$B$1537:'Расчет сбытовых надбавок'!$G$2280,5)</f>
        <v>171.07999999999998</v>
      </c>
      <c r="E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6">
        <f>VLOOKUP($A707+ROUND((COLUMN()-2)/24,5),АТС!$A$41:$F$736,4)+VLOOKUP($A707+ROUND((COLUMN()-2)/24,5),'Расчет сбытовых надбавок'!$B$1537:'Расчет сбытовых надбавок'!$G$2280,5)</f>
        <v>166.78</v>
      </c>
      <c r="G707" s="96">
        <f>VLOOKUP($A707+ROUND((COLUMN()-2)/24,5),АТС!$A$41:$F$736,4)+VLOOKUP($A707+ROUND((COLUMN()-2)/24,5),'Расчет сбытовых надбавок'!$B$1537:'Расчет сбытовых надбавок'!$G$2280,5)</f>
        <v>192.04000000000002</v>
      </c>
      <c r="H707" s="96">
        <f>VLOOKUP($A707+ROUND((COLUMN()-2)/24,5),АТС!$A$41:$F$736,4)+VLOOKUP($A707+ROUND((COLUMN()-2)/24,5),'Расчет сбытовых надбавок'!$B$1537:'Расчет сбытовых надбавок'!$G$2280,5)</f>
        <v>183.45000000000002</v>
      </c>
      <c r="I707" s="96">
        <f>VLOOKUP($A707+ROUND((COLUMN()-2)/24,5),АТС!$A$41:$F$736,4)+VLOOKUP($A707+ROUND((COLUMN()-2)/24,5),'Расчет сбытовых надбавок'!$B$1537:'Расчет сбытовых надбавок'!$G$2280,5)</f>
        <v>522.03</v>
      </c>
      <c r="J707" s="96">
        <f>VLOOKUP($A707+ROUND((COLUMN()-2)/24,5),АТС!$A$41:$F$736,4)+VLOOKUP($A707+ROUND((COLUMN()-2)/24,5),'Расчет сбытовых надбавок'!$B$1537:'Расчет сбытовых надбавок'!$G$2280,5)</f>
        <v>116.25</v>
      </c>
      <c r="K707" s="96">
        <f>VLOOKUP($A707+ROUND((COLUMN()-2)/24,5),АТС!$A$41:$F$736,4)+VLOOKUP($A707+ROUND((COLUMN()-2)/24,5),'Расчет сбытовых надбавок'!$B$1537:'Расчет сбытовых надбавок'!$G$2280,5)</f>
        <v>52.6</v>
      </c>
      <c r="L707" s="96">
        <f>VLOOKUP($A707+ROUND((COLUMN()-2)/24,5),АТС!$A$41:$F$736,4)+VLOOKUP($A707+ROUND((COLUMN()-2)/24,5),'Расчет сбытовых надбавок'!$B$1537:'Расчет сбытовых надбавок'!$G$2280,5)</f>
        <v>43.010000000000005</v>
      </c>
      <c r="M707" s="96">
        <f>VLOOKUP($A707+ROUND((COLUMN()-2)/24,5),АТС!$A$41:$F$736,4)+VLOOKUP($A707+ROUND((COLUMN()-2)/24,5),'Расчет сбытовых надбавок'!$B$1537:'Расчет сбытовых надбавок'!$G$2280,5)</f>
        <v>0.08</v>
      </c>
      <c r="N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6">
        <f>VLOOKUP($A707+ROUND((COLUMN()-2)/24,5),АТС!$A$41:$F$736,4)+VLOOKUP($A707+ROUND((COLUMN()-2)/24,5),'Расчет сбытовых надбавок'!$B$1537:'Расчет сбытовых надбавок'!$G$2280,5)</f>
        <v>161.06</v>
      </c>
      <c r="S707" s="96">
        <f>VLOOKUP($A707+ROUND((COLUMN()-2)/24,5),АТС!$A$41:$F$736,4)+VLOOKUP($A707+ROUND((COLUMN()-2)/24,5),'Расчет сбытовых надбавок'!$B$1537:'Расчет сбытовых надбавок'!$G$2280,5)</f>
        <v>233.19</v>
      </c>
      <c r="T707" s="96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6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6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7">
        <f t="shared" si="20"/>
        <v>43184</v>
      </c>
      <c r="B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6">
        <f>VLOOKUP($A708+ROUND((COLUMN()-2)/24,5),АТС!$A$41:$F$736,4)+VLOOKUP($A708+ROUND((COLUMN()-2)/24,5),'Расчет сбытовых надбавок'!$B$1537:'Расчет сбытовых надбавок'!$G$2280,5)</f>
        <v>0.03</v>
      </c>
      <c r="I708" s="96">
        <f>VLOOKUP($A708+ROUND((COLUMN()-2)/24,5),АТС!$A$41:$F$736,4)+VLOOKUP($A708+ROUND((COLUMN()-2)/24,5),'Расчет сбытовых надбавок'!$B$1537:'Расчет сбытовых надбавок'!$G$2280,5)</f>
        <v>182.4</v>
      </c>
      <c r="J708" s="96">
        <f>VLOOKUP($A708+ROUND((COLUMN()-2)/24,5),АТС!$A$41:$F$736,4)+VLOOKUP($A708+ROUND((COLUMN()-2)/24,5),'Расчет сбытовых надбавок'!$B$1537:'Расчет сбытовых надбавок'!$G$2280,5)</f>
        <v>35.090000000000003</v>
      </c>
      <c r="K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6">
        <f>VLOOKUP($A708+ROUND((COLUMN()-2)/24,5),АТС!$A$41:$F$736,4)+VLOOKUP($A708+ROUND((COLUMN()-2)/24,5),'Расчет сбытовых надбавок'!$B$1537:'Расчет сбытовых надбавок'!$G$2280,5)</f>
        <v>0.25</v>
      </c>
      <c r="U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6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6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7">
        <f t="shared" si="20"/>
        <v>43185</v>
      </c>
      <c r="B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6">
        <f>VLOOKUP($A709+ROUND((COLUMN()-2)/24,5),АТС!$A$41:$F$736,4)+VLOOKUP($A709+ROUND((COLUMN()-2)/24,5),'Расчет сбытовых надбавок'!$B$1537:'Расчет сбытовых надбавок'!$G$2280,5)</f>
        <v>20.86</v>
      </c>
      <c r="I709" s="96">
        <f>VLOOKUP($A709+ROUND((COLUMN()-2)/24,5),АТС!$A$41:$F$736,4)+VLOOKUP($A709+ROUND((COLUMN()-2)/24,5),'Расчет сбытовых надбавок'!$B$1537:'Расчет сбытовых надбавок'!$G$2280,5)</f>
        <v>230.14000000000001</v>
      </c>
      <c r="J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6">
        <f>VLOOKUP($A709+ROUND((COLUMN()-2)/24,5),АТС!$A$41:$F$736,4)+VLOOKUP($A709+ROUND((COLUMN()-2)/24,5),'Расчет сбытовых надбавок'!$B$1537:'Расчет сбытовых надбавок'!$G$2280,5)</f>
        <v>0.62</v>
      </c>
      <c r="O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6">
        <f>VLOOKUP($A709+ROUND((COLUMN()-2)/24,5),АТС!$A$41:$F$736,4)+VLOOKUP($A709+ROUND((COLUMN()-2)/24,5),'Расчет сбытовых надбавок'!$B$1537:'Расчет сбытовых надбавок'!$G$2280,5)</f>
        <v>1.26</v>
      </c>
      <c r="R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6">
        <f>VLOOKUP($A709+ROUND((COLUMN()-2)/24,5),АТС!$A$41:$F$736,4)+VLOOKUP($A709+ROUND((COLUMN()-2)/24,5),'Расчет сбытовых надбавок'!$B$1537:'Расчет сбытовых надбавок'!$G$2280,5)</f>
        <v>154.16999999999999</v>
      </c>
      <c r="U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6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6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7">
        <f t="shared" si="20"/>
        <v>43186</v>
      </c>
      <c r="B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6">
        <f>VLOOKUP($A710+ROUND((COLUMN()-2)/24,5),АТС!$A$41:$F$736,4)+VLOOKUP($A710+ROUND((COLUMN()-2)/24,5),'Расчет сбытовых надбавок'!$B$1537:'Расчет сбытовых надбавок'!$G$2280,5)</f>
        <v>90.05</v>
      </c>
      <c r="H710" s="96">
        <f>VLOOKUP($A710+ROUND((COLUMN()-2)/24,5),АТС!$A$41:$F$736,4)+VLOOKUP($A710+ROUND((COLUMN()-2)/24,5),'Расчет сбытовых надбавок'!$B$1537:'Расчет сбытовых надбавок'!$G$2280,5)</f>
        <v>88.69</v>
      </c>
      <c r="I710" s="96">
        <f>VLOOKUP($A710+ROUND((COLUMN()-2)/24,5),АТС!$A$41:$F$736,4)+VLOOKUP($A710+ROUND((COLUMN()-2)/24,5),'Расчет сбытовых надбавок'!$B$1537:'Расчет сбытовых надбавок'!$G$2280,5)</f>
        <v>19.39</v>
      </c>
      <c r="J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6">
        <f>VLOOKUP($A710+ROUND((COLUMN()-2)/24,5),АТС!$A$41:$F$736,4)+VLOOKUP($A710+ROUND((COLUMN()-2)/24,5),'Расчет сбытовых надбавок'!$B$1537:'Расчет сбытовых надбавок'!$G$2280,5)</f>
        <v>12.059999999999999</v>
      </c>
      <c r="L710" s="96">
        <f>VLOOKUP($A710+ROUND((COLUMN()-2)/24,5),АТС!$A$41:$F$736,4)+VLOOKUP($A710+ROUND((COLUMN()-2)/24,5),'Расчет сбытовых надбавок'!$B$1537:'Расчет сбытовых надбавок'!$G$2280,5)</f>
        <v>19.04</v>
      </c>
      <c r="M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6">
        <f>VLOOKUP($A710+ROUND((COLUMN()-2)/24,5),АТС!$A$41:$F$736,4)+VLOOKUP($A710+ROUND((COLUMN()-2)/24,5),'Расчет сбытовых надбавок'!$B$1537:'Расчет сбытовых надбавок'!$G$2280,5)</f>
        <v>125.22999999999999</v>
      </c>
      <c r="T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6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6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7">
        <f t="shared" si="20"/>
        <v>43187</v>
      </c>
      <c r="B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6">
        <f>VLOOKUP($A711+ROUND((COLUMN()-2)/24,5),АТС!$A$41:$F$736,4)+VLOOKUP($A711+ROUND((COLUMN()-2)/24,5),'Расчет сбытовых надбавок'!$B$1537:'Расчет сбытовых надбавок'!$G$2280,5)</f>
        <v>25.759999999999998</v>
      </c>
      <c r="H711" s="96">
        <f>VLOOKUP($A711+ROUND((COLUMN()-2)/24,5),АТС!$A$41:$F$736,4)+VLOOKUP($A711+ROUND((COLUMN()-2)/24,5),'Расчет сбытовых надбавок'!$B$1537:'Расчет сбытовых надбавок'!$G$2280,5)</f>
        <v>191.2</v>
      </c>
      <c r="I711" s="96">
        <f>VLOOKUP($A711+ROUND((COLUMN()-2)/24,5),АТС!$A$41:$F$736,4)+VLOOKUP($A711+ROUND((COLUMN()-2)/24,5),'Расчет сбытовых надбавок'!$B$1537:'Расчет сбытовых надбавок'!$G$2280,5)</f>
        <v>92.2</v>
      </c>
      <c r="J711" s="96">
        <f>VLOOKUP($A711+ROUND((COLUMN()-2)/24,5),АТС!$A$41:$F$736,4)+VLOOKUP($A711+ROUND((COLUMN()-2)/24,5),'Расчет сбытовых надбавок'!$B$1537:'Расчет сбытовых надбавок'!$G$2280,5)</f>
        <v>133.58000000000001</v>
      </c>
      <c r="K711" s="96">
        <f>VLOOKUP($A711+ROUND((COLUMN()-2)/24,5),АТС!$A$41:$F$736,4)+VLOOKUP($A711+ROUND((COLUMN()-2)/24,5),'Расчет сбытовых надбавок'!$B$1537:'Расчет сбытовых надбавок'!$G$2280,5)</f>
        <v>1.2</v>
      </c>
      <c r="L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6">
        <f>VLOOKUP($A711+ROUND((COLUMN()-2)/24,5),АТС!$A$41:$F$736,4)+VLOOKUP($A711+ROUND((COLUMN()-2)/24,5),'Расчет сбытовых надбавок'!$B$1537:'Расчет сбытовых надбавок'!$G$2280,5)</f>
        <v>31</v>
      </c>
      <c r="U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6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6">
        <f>VLOOKUP($A711+ROUND((COLUMN()-2)/24,5),АТС!$A$41:$F$736,4)+VLOOKUP($A711+ROUND((COLUMN()-2)/24,5),'Расчет сбытовых надбавок'!$B$1537:'Расчет сбытовых надбавок'!$G$2280,5)</f>
        <v>82.039999999999992</v>
      </c>
      <c r="Y711" s="96">
        <f>VLOOKUP($A711+ROUND((COLUMN()-2)/24,5),АТС!$A$41:$F$736,4)+VLOOKUP($A711+ROUND((COLUMN()-2)/24,5),'Расчет сбытовых надбавок'!$B$1537:'Расчет сбытовых надбавок'!$G$2280,5)</f>
        <v>29.740000000000002</v>
      </c>
    </row>
    <row r="712" spans="1:25" x14ac:dyDescent="0.2">
      <c r="A712" s="77">
        <f t="shared" si="20"/>
        <v>43188</v>
      </c>
      <c r="B712" s="96">
        <f>VLOOKUP($A712+ROUND((COLUMN()-2)/24,5),АТС!$A$41:$F$736,4)+VLOOKUP($A712+ROUND((COLUMN()-2)/24,5),'Расчет сбытовых надбавок'!$B$1537:'Расчет сбытовых надбавок'!$G$2280,5)</f>
        <v>528.29</v>
      </c>
      <c r="C712" s="96">
        <f>VLOOKUP($A712+ROUND((COLUMN()-2)/24,5),АТС!$A$41:$F$736,4)+VLOOKUP($A712+ROUND((COLUMN()-2)/24,5),'Расчет сбытовых надбавок'!$B$1537:'Расчет сбытовых надбавок'!$G$2280,5)</f>
        <v>141.16</v>
      </c>
      <c r="D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6">
        <f>VLOOKUP($A712+ROUND((COLUMN()-2)/24,5),АТС!$A$41:$F$736,4)+VLOOKUP($A712+ROUND((COLUMN()-2)/24,5),'Расчет сбытовых надбавок'!$B$1537:'Расчет сбытовых надбавок'!$G$2280,5)</f>
        <v>61.769999999999996</v>
      </c>
      <c r="F712" s="96">
        <f>VLOOKUP($A712+ROUND((COLUMN()-2)/24,5),АТС!$A$41:$F$736,4)+VLOOKUP($A712+ROUND((COLUMN()-2)/24,5),'Расчет сбытовых надбавок'!$B$1537:'Расчет сбытовых надбавок'!$G$2280,5)</f>
        <v>62.89</v>
      </c>
      <c r="G712" s="96">
        <f>VLOOKUP($A712+ROUND((COLUMN()-2)/24,5),АТС!$A$41:$F$736,4)+VLOOKUP($A712+ROUND((COLUMN()-2)/24,5),'Расчет сбытовых надбавок'!$B$1537:'Расчет сбытовых надбавок'!$G$2280,5)</f>
        <v>103.19</v>
      </c>
      <c r="H712" s="96">
        <f>VLOOKUP($A712+ROUND((COLUMN()-2)/24,5),АТС!$A$41:$F$736,4)+VLOOKUP($A712+ROUND((COLUMN()-2)/24,5),'Расчет сбытовых надбавок'!$B$1537:'Расчет сбытовых надбавок'!$G$2280,5)</f>
        <v>87.35</v>
      </c>
      <c r="I712" s="96">
        <f>VLOOKUP($A712+ROUND((COLUMN()-2)/24,5),АТС!$A$41:$F$736,4)+VLOOKUP($A712+ROUND((COLUMN()-2)/24,5),'Расчет сбытовых надбавок'!$B$1537:'Расчет сбытовых надбавок'!$G$2280,5)</f>
        <v>202.24</v>
      </c>
      <c r="J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6">
        <f>VLOOKUP($A712+ROUND((COLUMN()-2)/24,5),АТС!$A$41:$F$736,4)+VLOOKUP($A712+ROUND((COLUMN()-2)/24,5),'Расчет сбытовых надбавок'!$B$1537:'Расчет сбытовых надбавок'!$G$2280,5)</f>
        <v>14.770000000000001</v>
      </c>
      <c r="R712" s="96">
        <f>VLOOKUP($A712+ROUND((COLUMN()-2)/24,5),АТС!$A$41:$F$736,4)+VLOOKUP($A712+ROUND((COLUMN()-2)/24,5),'Расчет сбытовых надбавок'!$B$1537:'Расчет сбытовых надбавок'!$G$2280,5)</f>
        <v>15.3</v>
      </c>
      <c r="S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6">
        <f>VLOOKUP($A712+ROUND((COLUMN()-2)/24,5),АТС!$A$41:$F$736,4)+VLOOKUP($A712+ROUND((COLUMN()-2)/24,5),'Расчет сбытовых надбавок'!$B$1537:'Расчет сбытовых надбавок'!$G$2280,5)</f>
        <v>273.96999999999997</v>
      </c>
      <c r="U712" s="96">
        <f>VLOOKUP($A712+ROUND((COLUMN()-2)/24,5),АТС!$A$41:$F$736,4)+VLOOKUP($A712+ROUND((COLUMN()-2)/24,5),'Расчет сбытовых надбавок'!$B$1537:'Расчет сбытовых надбавок'!$G$2280,5)</f>
        <v>6.4700000000000006</v>
      </c>
      <c r="V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6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6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7">
        <f t="shared" si="20"/>
        <v>43189</v>
      </c>
      <c r="B713" s="96">
        <f>VLOOKUP($A713+ROUND((COLUMN()-2)/24,5),АТС!$A$41:$F$760,4)+VLOOKUP($A713+ROUND((COLUMN()-2)/24,5),'Расчет сбытовых надбавок'!$B$1537:'Расчет сбытовых надбавок'!$G$2280,5)</f>
        <v>0.05</v>
      </c>
      <c r="C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6">
        <f>VLOOKUP($A713+ROUND((COLUMN()-2)/24,5),АТС!$A$41:$F$760,4)+VLOOKUP($A713+ROUND((COLUMN()-2)/24,5),'Расчет сбытовых надбавок'!$B$1537:'Расчет сбытовых надбавок'!$G$2280,5)</f>
        <v>95.4</v>
      </c>
      <c r="H713" s="96">
        <f>VLOOKUP($A713+ROUND((COLUMN()-2)/24,5),АТС!$A$41:$F$760,4)+VLOOKUP($A713+ROUND((COLUMN()-2)/24,5),'Расчет сбытовых надбавок'!$B$1537:'Расчет сбытовых надбавок'!$G$2280,5)</f>
        <v>126.14</v>
      </c>
      <c r="I713" s="96">
        <f>VLOOKUP($A713+ROUND((COLUMN()-2)/24,5),АТС!$A$41:$F$760,4)+VLOOKUP($A713+ROUND((COLUMN()-2)/24,5),'Расчет сбытовых надбавок'!$B$1537:'Расчет сбытовых надбавок'!$G$2280,5)</f>
        <v>298.81</v>
      </c>
      <c r="J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6">
        <f>VLOOKUP($A713+ROUND((COLUMN()-2)/24,5),АТС!$A$41:$F$760,4)+VLOOKUP($A713+ROUND((COLUMN()-2)/24,5),'Расчет сбытовых надбавок'!$B$1537:'Расчет сбытовых надбавок'!$G$2280,5)</f>
        <v>57.910000000000004</v>
      </c>
      <c r="Q713" s="96">
        <f>VLOOKUP($A713+ROUND((COLUMN()-2)/24,5),АТС!$A$41:$F$760,4)+VLOOKUP($A713+ROUND((COLUMN()-2)/24,5),'Расчет сбытовых надбавок'!$B$1537:'Расчет сбытовых надбавок'!$G$2280,5)</f>
        <v>256.47000000000003</v>
      </c>
      <c r="R713" s="96">
        <f>VLOOKUP($A713+ROUND((COLUMN()-2)/24,5),АТС!$A$41:$F$760,4)+VLOOKUP($A713+ROUND((COLUMN()-2)/24,5),'Расчет сбытовых надбавок'!$B$1537:'Расчет сбытовых надбавок'!$G$2280,5)</f>
        <v>147.19999999999999</v>
      </c>
      <c r="S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6">
        <f>VLOOKUP($A713+ROUND((COLUMN()-2)/24,5),АТС!$A$41:$F$760,4)+VLOOKUP($A713+ROUND((COLUMN()-2)/24,5),'Расчет сбытовых надбавок'!$B$1537:'Расчет сбытовых надбавок'!$G$2280,5)</f>
        <v>46.62</v>
      </c>
      <c r="U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6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6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7">
        <f t="shared" si="20"/>
        <v>43190</v>
      </c>
      <c r="B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6">
        <f>VLOOKUP($A714+ROUND((COLUMN()-2)/24,5),АТС!$A$41:$F$784,4)+VLOOKUP($A714+ROUND((COLUMN()-2)/24,5),'Расчет сбытовых надбавок'!$B$1537:'Расчет сбытовых надбавок'!$G$2280,5)</f>
        <v>9.9999999999999992E-2</v>
      </c>
      <c r="D714" s="96">
        <f>VLOOKUP($A714+ROUND((COLUMN()-2)/24,5),АТС!$A$41:$F$784,4)+VLOOKUP($A714+ROUND((COLUMN()-2)/24,5),'Расчет сбытовых надбавок'!$B$1537:'Расчет сбытовых надбавок'!$G$2280,5)</f>
        <v>25.349999999999998</v>
      </c>
      <c r="E714" s="96">
        <f>VLOOKUP($A714+ROUND((COLUMN()-2)/24,5),АТС!$A$41:$F$784,4)+VLOOKUP($A714+ROUND((COLUMN()-2)/24,5),'Расчет сбытовых надбавок'!$B$1537:'Расчет сбытовых надбавок'!$G$2280,5)</f>
        <v>6.74</v>
      </c>
      <c r="F714" s="96">
        <f>VLOOKUP($A714+ROUND((COLUMN()-2)/24,5),АТС!$A$41:$F$784,4)+VLOOKUP($A714+ROUND((COLUMN()-2)/24,5),'Расчет сбытовых надбавок'!$B$1537:'Расчет сбытовых надбавок'!$G$2280,5)</f>
        <v>48.32</v>
      </c>
      <c r="G714" s="96">
        <f>VLOOKUP($A714+ROUND((COLUMN()-2)/24,5),АТС!$A$41:$F$784,4)+VLOOKUP($A714+ROUND((COLUMN()-2)/24,5),'Расчет сбытовых надбавок'!$B$1537:'Расчет сбытовых надбавок'!$G$2280,5)</f>
        <v>98.73</v>
      </c>
      <c r="H714" s="96">
        <f>VLOOKUP($A714+ROUND((COLUMN()-2)/24,5),АТС!$A$41:$F$784,4)+VLOOKUP($A714+ROUND((COLUMN()-2)/24,5),'Расчет сбытовых надбавок'!$B$1537:'Расчет сбытовых надбавок'!$G$2280,5)</f>
        <v>138.16999999999999</v>
      </c>
      <c r="I714" s="96">
        <f>VLOOKUP($A714+ROUND((COLUMN()-2)/24,5),АТС!$A$41:$F$784,4)+VLOOKUP($A714+ROUND((COLUMN()-2)/24,5),'Расчет сбытовых надбавок'!$B$1537:'Расчет сбытовых надбавок'!$G$2280,5)</f>
        <v>122.02</v>
      </c>
      <c r="J714" s="96">
        <f>VLOOKUP($A714+ROUND((COLUMN()-2)/24,5),АТС!$A$41:$F$784,4)+VLOOKUP($A714+ROUND((COLUMN()-2)/24,5),'Расчет сбытовых надбавок'!$B$1537:'Расчет сбытовых надбавок'!$G$2280,5)</f>
        <v>3.8099999999999996</v>
      </c>
      <c r="K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6">
        <f>VLOOKUP($A714+ROUND((COLUMN()-2)/24,5),АТС!$A$41:$F$784,4)+VLOOKUP($A714+ROUND((COLUMN()-2)/24,5),'Расчет сбытовых надбавок'!$B$1537:'Расчет сбытовых надбавок'!$G$2280,5)</f>
        <v>212.73000000000002</v>
      </c>
      <c r="U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6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6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2"/>
      <c r="B715" s="76"/>
      <c r="C715" s="76"/>
      <c r="D715" s="76"/>
    </row>
    <row r="716" spans="1:25" x14ac:dyDescent="0.25">
      <c r="A716" s="85" t="s">
        <v>152</v>
      </c>
      <c r="B716" s="76"/>
      <c r="C716" s="76"/>
      <c r="D716" s="76"/>
    </row>
    <row r="717" spans="1:25" ht="12.75" customHeight="1" x14ac:dyDescent="0.2">
      <c r="A717" s="172" t="s">
        <v>48</v>
      </c>
      <c r="B717" s="175" t="s">
        <v>153</v>
      </c>
      <c r="C717" s="176"/>
      <c r="D717" s="176"/>
      <c r="E717" s="176"/>
      <c r="F717" s="176"/>
      <c r="G717" s="176"/>
      <c r="H717" s="176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7"/>
    </row>
    <row r="718" spans="1:25" ht="12.75" customHeight="1" x14ac:dyDescent="0.2">
      <c r="A718" s="173"/>
      <c r="B718" s="178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80"/>
    </row>
    <row r="719" spans="1:25" s="109" customFormat="1" ht="12.75" customHeight="1" x14ac:dyDescent="0.2">
      <c r="A719" s="173"/>
      <c r="B719" s="213" t="s">
        <v>122</v>
      </c>
      <c r="C719" s="209" t="s">
        <v>123</v>
      </c>
      <c r="D719" s="209" t="s">
        <v>124</v>
      </c>
      <c r="E719" s="209" t="s">
        <v>125</v>
      </c>
      <c r="F719" s="209" t="s">
        <v>126</v>
      </c>
      <c r="G719" s="209" t="s">
        <v>127</v>
      </c>
      <c r="H719" s="209" t="s">
        <v>128</v>
      </c>
      <c r="I719" s="209" t="s">
        <v>129</v>
      </c>
      <c r="J719" s="209" t="s">
        <v>130</v>
      </c>
      <c r="K719" s="209" t="s">
        <v>131</v>
      </c>
      <c r="L719" s="209" t="s">
        <v>132</v>
      </c>
      <c r="M719" s="209" t="s">
        <v>133</v>
      </c>
      <c r="N719" s="211" t="s">
        <v>134</v>
      </c>
      <c r="O719" s="209" t="s">
        <v>135</v>
      </c>
      <c r="P719" s="209" t="s">
        <v>136</v>
      </c>
      <c r="Q719" s="209" t="s">
        <v>137</v>
      </c>
      <c r="R719" s="209" t="s">
        <v>138</v>
      </c>
      <c r="S719" s="209" t="s">
        <v>139</v>
      </c>
      <c r="T719" s="209" t="s">
        <v>140</v>
      </c>
      <c r="U719" s="209" t="s">
        <v>141</v>
      </c>
      <c r="V719" s="209" t="s">
        <v>142</v>
      </c>
      <c r="W719" s="209" t="s">
        <v>143</v>
      </c>
      <c r="X719" s="209" t="s">
        <v>144</v>
      </c>
      <c r="Y719" s="209" t="s">
        <v>145</v>
      </c>
    </row>
    <row r="720" spans="1:25" s="109" customFormat="1" ht="11.25" customHeight="1" x14ac:dyDescent="0.2">
      <c r="A720" s="174"/>
      <c r="B720" s="214"/>
      <c r="C720" s="210"/>
      <c r="D720" s="210"/>
      <c r="E720" s="210"/>
      <c r="F720" s="210"/>
      <c r="G720" s="210"/>
      <c r="H720" s="210"/>
      <c r="I720" s="210"/>
      <c r="J720" s="210"/>
      <c r="K720" s="210"/>
      <c r="L720" s="210"/>
      <c r="M720" s="210"/>
      <c r="N720" s="212"/>
      <c r="O720" s="210"/>
      <c r="P720" s="210"/>
      <c r="Q720" s="210"/>
      <c r="R720" s="210"/>
      <c r="S720" s="210"/>
      <c r="T720" s="210"/>
      <c r="U720" s="210"/>
      <c r="V720" s="210"/>
      <c r="W720" s="210"/>
      <c r="X720" s="210"/>
      <c r="Y720" s="210"/>
    </row>
    <row r="721" spans="1:27" ht="15.75" customHeight="1" x14ac:dyDescent="0.2">
      <c r="A721" s="77">
        <f>A684</f>
        <v>43160</v>
      </c>
      <c r="B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6">
        <f>VLOOKUP($A721+ROUND((COLUMN()-2)/24,5),АТС!$A$41:$F$736,4)+VLOOKUP($A721+ROUND((COLUMN()-2)/24,5),'Расчет сбытовых надбавок'!$B$1537:'Расчет сбытовых надбавок'!$G$2280,6)</f>
        <v>75.490000000000009</v>
      </c>
      <c r="H721" s="96">
        <f>VLOOKUP($A721+ROUND((COLUMN()-2)/24,5),АТС!$A$41:$F$736,4)+VLOOKUP($A721+ROUND((COLUMN()-2)/24,5),'Расчет сбытовых надбавок'!$B$1537:'Расчет сбытовых надбавок'!$G$2280,6)</f>
        <v>61.709999999999994</v>
      </c>
      <c r="I721" s="96">
        <f>VLOOKUP($A721+ROUND((COLUMN()-2)/24,5),АТС!$A$41:$F$736,4)+VLOOKUP($A721+ROUND((COLUMN()-2)/24,5),'Расчет сбытовых надбавок'!$B$1537:'Расчет сбытовых надбавок'!$G$2280,6)</f>
        <v>8.8800000000000008</v>
      </c>
      <c r="J721" s="96">
        <f>VLOOKUP($A721+ROUND((COLUMN()-2)/24,5),АТС!$A$41:$F$736,4)+VLOOKUP($A721+ROUND((COLUMN()-2)/24,5),'Расчет сбытовых надбавок'!$B$1537:'Расчет сбытовых надбавок'!$G$2280,6)</f>
        <v>14.22</v>
      </c>
      <c r="K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6">
        <f>VLOOKUP($A721+ROUND((COLUMN()-2)/24,5),АТС!$A$41:$F$736,4)+VLOOKUP($A721+ROUND((COLUMN()-2)/24,5),'Расчет сбытовых надбавок'!$B$1537:'Расчет сбытовых надбавок'!$G$2280,6)</f>
        <v>6.06</v>
      </c>
      <c r="Q721" s="96">
        <f>VLOOKUP($A721+ROUND((COLUMN()-2)/24,5),АТС!$A$41:$F$736,4)+VLOOKUP($A721+ROUND((COLUMN()-2)/24,5),'Расчет сбытовых надбавок'!$B$1537:'Расчет сбытовых надбавок'!$G$2280,6)</f>
        <v>5.45</v>
      </c>
      <c r="R721" s="96">
        <f>VLOOKUP($A721+ROUND((COLUMN()-2)/24,5),АТС!$A$41:$F$736,4)+VLOOKUP($A721+ROUND((COLUMN()-2)/24,5),'Расчет сбытовых надбавок'!$B$1537:'Расчет сбытовых надбавок'!$G$2280,6)</f>
        <v>2.96</v>
      </c>
      <c r="S721" s="96">
        <f>VLOOKUP($A721+ROUND((COLUMN()-2)/24,5),АТС!$A$41:$F$736,4)+VLOOKUP($A721+ROUND((COLUMN()-2)/24,5),'Расчет сбытовых надбавок'!$B$1537:'Расчет сбытовых надбавок'!$G$2280,6)</f>
        <v>357.16999999999996</v>
      </c>
      <c r="T721" s="96">
        <f>VLOOKUP($A721+ROUND((COLUMN()-2)/24,5),АТС!$A$41:$F$736,4)+VLOOKUP($A721+ROUND((COLUMN()-2)/24,5),'Расчет сбытовых надбавок'!$B$1537:'Расчет сбытовых надбавок'!$G$2280,6)</f>
        <v>64.89</v>
      </c>
      <c r="U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6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8"/>
    </row>
    <row r="722" spans="1:27" x14ac:dyDescent="0.2">
      <c r="A722" s="77">
        <f>A721+1</f>
        <v>43161</v>
      </c>
      <c r="B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6">
        <f>VLOOKUP($A722+ROUND((COLUMN()-2)/24,5),АТС!$A$41:$F$736,4)+VLOOKUP($A722+ROUND((COLUMN()-2)/24,5),'Расчет сбытовых надбавок'!$B$1537:'Расчет сбытовых надбавок'!$G$2280,6)</f>
        <v>300.62</v>
      </c>
      <c r="D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6">
        <f>VLOOKUP($A722+ROUND((COLUMN()-2)/24,5),АТС!$A$41:$F$736,4)+VLOOKUP($A722+ROUND((COLUMN()-2)/24,5),'Расчет сбытовых надбавок'!$B$1537:'Расчет сбытовых надбавок'!$G$2280,6)</f>
        <v>17.440000000000001</v>
      </c>
      <c r="F722" s="96">
        <f>VLOOKUP($A722+ROUND((COLUMN()-2)/24,5),АТС!$A$41:$F$736,4)+VLOOKUP($A722+ROUND((COLUMN()-2)/24,5),'Расчет сбытовых надбавок'!$B$1537:'Расчет сбытовых надбавок'!$G$2280,6)</f>
        <v>6.33</v>
      </c>
      <c r="G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6">
        <f>VLOOKUP($A722+ROUND((COLUMN()-2)/24,5),АТС!$A$41:$F$736,4)+VLOOKUP($A722+ROUND((COLUMN()-2)/24,5),'Расчет сбытовых надбавок'!$B$1537:'Расчет сбытовых надбавок'!$G$2280,6)</f>
        <v>14.42</v>
      </c>
      <c r="I722" s="96">
        <f>VLOOKUP($A722+ROUND((COLUMN()-2)/24,5),АТС!$A$41:$F$736,4)+VLOOKUP($A722+ROUND((COLUMN()-2)/24,5),'Расчет сбытовых надбавок'!$B$1537:'Расчет сбытовых надбавок'!$G$2280,6)</f>
        <v>165.53</v>
      </c>
      <c r="J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6">
        <f>VLOOKUP($A722+ROUND((COLUMN()-2)/24,5),АТС!$A$41:$F$736,4)+VLOOKUP($A722+ROUND((COLUMN()-2)/24,5),'Расчет сбытовых надбавок'!$B$1537:'Расчет сбытовых надбавок'!$G$2280,6)</f>
        <v>142.77000000000001</v>
      </c>
      <c r="L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6">
        <f>VLOOKUP($A722+ROUND((COLUMN()-2)/24,5),АТС!$A$41:$F$736,4)+VLOOKUP($A722+ROUND((COLUMN()-2)/24,5),'Расчет сбытовых надбавок'!$B$1537:'Расчет сбытовых надбавок'!$G$2280,6)</f>
        <v>142.57999999999998</v>
      </c>
      <c r="O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6">
        <f>VLOOKUP($A722+ROUND((COLUMN()-2)/24,5),АТС!$A$41:$F$736,4)+VLOOKUP($A722+ROUND((COLUMN()-2)/24,5),'Расчет сбытовых надбавок'!$B$1537:'Расчет сбытовых надбавок'!$G$2280,6)</f>
        <v>149.52000000000001</v>
      </c>
      <c r="S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6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6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7">
        <f t="shared" ref="A723:A751" si="21">A722+1</f>
        <v>43162</v>
      </c>
      <c r="B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6">
        <f>VLOOKUP($A723+ROUND((COLUMN()-2)/24,5),АТС!$A$41:$F$736,4)+VLOOKUP($A723+ROUND((COLUMN()-2)/24,5),'Расчет сбытовых надбавок'!$B$1537:'Расчет сбытовых надбавок'!$G$2280,6)</f>
        <v>7.83</v>
      </c>
      <c r="G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6">
        <f>VLOOKUP($A723+ROUND((COLUMN()-2)/24,5),АТС!$A$41:$F$736,4)+VLOOKUP($A723+ROUND((COLUMN()-2)/24,5),'Расчет сбытовых надбавок'!$B$1537:'Расчет сбытовых надбавок'!$G$2280,6)</f>
        <v>6.06</v>
      </c>
      <c r="I723" s="96">
        <f>VLOOKUP($A723+ROUND((COLUMN()-2)/24,5),АТС!$A$41:$F$736,4)+VLOOKUP($A723+ROUND((COLUMN()-2)/24,5),'Расчет сбытовых надбавок'!$B$1537:'Расчет сбытовых надбавок'!$G$2280,6)</f>
        <v>144.25</v>
      </c>
      <c r="J723" s="96">
        <f>VLOOKUP($A723+ROUND((COLUMN()-2)/24,5),АТС!$A$41:$F$736,4)+VLOOKUP($A723+ROUND((COLUMN()-2)/24,5),'Расчет сбытовых надбавок'!$B$1537:'Расчет сбытовых надбавок'!$G$2280,6)</f>
        <v>18.72</v>
      </c>
      <c r="K723" s="96">
        <f>VLOOKUP($A723+ROUND((COLUMN()-2)/24,5),АТС!$A$41:$F$736,4)+VLOOKUP($A723+ROUND((COLUMN()-2)/24,5),'Расчет сбытовых надбавок'!$B$1537:'Расчет сбытовых надбавок'!$G$2280,6)</f>
        <v>23.28</v>
      </c>
      <c r="L723" s="96">
        <f>VLOOKUP($A723+ROUND((COLUMN()-2)/24,5),АТС!$A$41:$F$736,4)+VLOOKUP($A723+ROUND((COLUMN()-2)/24,5),'Расчет сбытовых надбавок'!$B$1537:'Расчет сбытовых надбавок'!$G$2280,6)</f>
        <v>13.68</v>
      </c>
      <c r="M723" s="96">
        <f>VLOOKUP($A723+ROUND((COLUMN()-2)/24,5),АТС!$A$41:$F$736,4)+VLOOKUP($A723+ROUND((COLUMN()-2)/24,5),'Расчет сбытовых надбавок'!$B$1537:'Расчет сбытовых надбавок'!$G$2280,6)</f>
        <v>17.61</v>
      </c>
      <c r="N723" s="96">
        <f>VLOOKUP($A723+ROUND((COLUMN()-2)/24,5),АТС!$A$41:$F$736,4)+VLOOKUP($A723+ROUND((COLUMN()-2)/24,5),'Расчет сбытовых надбавок'!$B$1537:'Расчет сбытовых надбавок'!$G$2280,6)</f>
        <v>15.93</v>
      </c>
      <c r="O723" s="96">
        <f>VLOOKUP($A723+ROUND((COLUMN()-2)/24,5),АТС!$A$41:$F$736,4)+VLOOKUP($A723+ROUND((COLUMN()-2)/24,5),'Расчет сбытовых надбавок'!$B$1537:'Расчет сбытовых надбавок'!$G$2280,6)</f>
        <v>14.8</v>
      </c>
      <c r="P723" s="96">
        <f>VLOOKUP($A723+ROUND((COLUMN()-2)/24,5),АТС!$A$41:$F$736,4)+VLOOKUP($A723+ROUND((COLUMN()-2)/24,5),'Расчет сбытовых надбавок'!$B$1537:'Расчет сбытовых надбавок'!$G$2280,6)</f>
        <v>11.84</v>
      </c>
      <c r="Q723" s="96">
        <f>VLOOKUP($A723+ROUND((COLUMN()-2)/24,5),АТС!$A$41:$F$736,4)+VLOOKUP($A723+ROUND((COLUMN()-2)/24,5),'Расчет сбытовых надбавок'!$B$1537:'Расчет сбытовых надбавок'!$G$2280,6)</f>
        <v>18.64</v>
      </c>
      <c r="R723" s="96">
        <f>VLOOKUP($A723+ROUND((COLUMN()-2)/24,5),АТС!$A$41:$F$736,4)+VLOOKUP($A723+ROUND((COLUMN()-2)/24,5),'Расчет сбытовых надбавок'!$B$1537:'Расчет сбытовых надбавок'!$G$2280,6)</f>
        <v>19.29</v>
      </c>
      <c r="S723" s="96">
        <f>VLOOKUP($A723+ROUND((COLUMN()-2)/24,5),АТС!$A$41:$F$736,4)+VLOOKUP($A723+ROUND((COLUMN()-2)/24,5),'Расчет сбытовых надбавок'!$B$1537:'Расчет сбытовых надбавок'!$G$2280,6)</f>
        <v>31.12</v>
      </c>
      <c r="T723" s="96">
        <f>VLOOKUP($A723+ROUND((COLUMN()-2)/24,5),АТС!$A$41:$F$736,4)+VLOOKUP($A723+ROUND((COLUMN()-2)/24,5),'Расчет сбытовых надбавок'!$B$1537:'Расчет сбытовых надбавок'!$G$2280,6)</f>
        <v>16.72</v>
      </c>
      <c r="U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6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6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7">
        <f t="shared" si="21"/>
        <v>43163</v>
      </c>
      <c r="B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6">
        <f>VLOOKUP($A724+ROUND((COLUMN()-2)/24,5),АТС!$A$41:$F$736,4)+VLOOKUP($A724+ROUND((COLUMN()-2)/24,5),'Расчет сбытовых надбавок'!$B$1537:'Расчет сбытовых надбавок'!$G$2280,6)</f>
        <v>451.77</v>
      </c>
      <c r="G724" s="96">
        <f>VLOOKUP($A724+ROUND((COLUMN()-2)/24,5),АТС!$A$41:$F$736,4)+VLOOKUP($A724+ROUND((COLUMN()-2)/24,5),'Расчет сбытовых надбавок'!$B$1537:'Расчет сбытовых надбавок'!$G$2280,6)</f>
        <v>462.66</v>
      </c>
      <c r="H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6">
        <f>VLOOKUP($A724+ROUND((COLUMN()-2)/24,5),АТС!$A$41:$F$736,4)+VLOOKUP($A724+ROUND((COLUMN()-2)/24,5),'Расчет сбытовых надбавок'!$B$1537:'Расчет сбытовых надбавок'!$G$2280,6)</f>
        <v>81.09</v>
      </c>
      <c r="J724" s="96">
        <f>VLOOKUP($A724+ROUND((COLUMN()-2)/24,5),АТС!$A$41:$F$736,4)+VLOOKUP($A724+ROUND((COLUMN()-2)/24,5),'Расчет сбытовых надбавок'!$B$1537:'Расчет сбытовых надбавок'!$G$2280,6)</f>
        <v>2.58</v>
      </c>
      <c r="K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6">
        <f>VLOOKUP($A724+ROUND((COLUMN()-2)/24,5),АТС!$A$41:$F$736,4)+VLOOKUP($A724+ROUND((COLUMN()-2)/24,5),'Расчет сбытовых надбавок'!$B$1537:'Расчет сбытовых надбавок'!$G$2280,6)</f>
        <v>15.479999999999999</v>
      </c>
      <c r="T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6">
        <f>VLOOKUP($A724+ROUND((COLUMN()-2)/24,5),АТС!$A$41:$F$736,4)+VLOOKUP($A724+ROUND((COLUMN()-2)/24,5),'Расчет сбытовых надбавок'!$B$1537:'Расчет сбытовых надбавок'!$G$2280,6)</f>
        <v>0.4</v>
      </c>
      <c r="W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6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6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7">
        <f t="shared" si="21"/>
        <v>43164</v>
      </c>
      <c r="B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6">
        <f>VLOOKUP($A725+ROUND((COLUMN()-2)/24,5),АТС!$A$41:$F$736,4)+VLOOKUP($A725+ROUND((COLUMN()-2)/24,5),'Расчет сбытовых надбавок'!$B$1537:'Расчет сбытовых надбавок'!$G$2280,6)</f>
        <v>7.04</v>
      </c>
      <c r="D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6">
        <f>VLOOKUP($A725+ROUND((COLUMN()-2)/24,5),АТС!$A$41:$F$736,4)+VLOOKUP($A725+ROUND((COLUMN()-2)/24,5),'Расчет сбытовых надбавок'!$B$1537:'Расчет сбытовых надбавок'!$G$2280,6)</f>
        <v>226.26</v>
      </c>
      <c r="G725" s="96">
        <f>VLOOKUP($A725+ROUND((COLUMN()-2)/24,5),АТС!$A$41:$F$736,4)+VLOOKUP($A725+ROUND((COLUMN()-2)/24,5),'Расчет сбытовых надбавок'!$B$1537:'Расчет сбытовых надбавок'!$G$2280,6)</f>
        <v>5.66</v>
      </c>
      <c r="H725" s="96">
        <f>VLOOKUP($A725+ROUND((COLUMN()-2)/24,5),АТС!$A$41:$F$736,4)+VLOOKUP($A725+ROUND((COLUMN()-2)/24,5),'Расчет сбытовых надбавок'!$B$1537:'Расчет сбытовых надбавок'!$G$2280,6)</f>
        <v>155.71</v>
      </c>
      <c r="I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6">
        <f>VLOOKUP($A725+ROUND((COLUMN()-2)/24,5),АТС!$A$41:$F$736,4)+VLOOKUP($A725+ROUND((COLUMN()-2)/24,5),'Расчет сбытовых надбавок'!$B$1537:'Расчет сбытовых надбавок'!$G$2280,6)</f>
        <v>6.09</v>
      </c>
      <c r="K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6">
        <f>VLOOKUP($A725+ROUND((COLUMN()-2)/24,5),АТС!$A$41:$F$736,4)+VLOOKUP($A725+ROUND((COLUMN()-2)/24,5),'Расчет сбытовых надбавок'!$B$1537:'Расчет сбытовых надбавок'!$G$2280,6)</f>
        <v>490.12</v>
      </c>
      <c r="N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6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6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7">
        <f t="shared" si="21"/>
        <v>43165</v>
      </c>
      <c r="B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6">
        <f>VLOOKUP($A726+ROUND((COLUMN()-2)/24,5),АТС!$A$41:$F$736,4)+VLOOKUP($A726+ROUND((COLUMN()-2)/24,5),'Расчет сбытовых надбавок'!$B$1537:'Расчет сбытовых надбавок'!$G$2280,6)</f>
        <v>453.89</v>
      </c>
      <c r="G726" s="96">
        <f>VLOOKUP($A726+ROUND((COLUMN()-2)/24,5),АТС!$A$41:$F$736,4)+VLOOKUP($A726+ROUND((COLUMN()-2)/24,5),'Расчет сбытовых надбавок'!$B$1537:'Расчет сбытовых надбавок'!$G$2280,6)</f>
        <v>457.14</v>
      </c>
      <c r="H726" s="96">
        <f>VLOOKUP($A726+ROUND((COLUMN()-2)/24,5),АТС!$A$41:$F$736,4)+VLOOKUP($A726+ROUND((COLUMN()-2)/24,5),'Расчет сбытовых надбавок'!$B$1537:'Расчет сбытовых надбавок'!$G$2280,6)</f>
        <v>104.38</v>
      </c>
      <c r="I726" s="96">
        <f>VLOOKUP($A726+ROUND((COLUMN()-2)/24,5),АТС!$A$41:$F$736,4)+VLOOKUP($A726+ROUND((COLUMN()-2)/24,5),'Расчет сбытовых надбавок'!$B$1537:'Расчет сбытовых надбавок'!$G$2280,6)</f>
        <v>91.070000000000007</v>
      </c>
      <c r="J726" s="96">
        <f>VLOOKUP($A726+ROUND((COLUMN()-2)/24,5),АТС!$A$41:$F$736,4)+VLOOKUP($A726+ROUND((COLUMN()-2)/24,5),'Расчет сбытовых надбавок'!$B$1537:'Расчет сбытовых надбавок'!$G$2280,6)</f>
        <v>121.96000000000001</v>
      </c>
      <c r="K726" s="96">
        <f>VLOOKUP($A726+ROUND((COLUMN()-2)/24,5),АТС!$A$41:$F$736,4)+VLOOKUP($A726+ROUND((COLUMN()-2)/24,5),'Расчет сбытовых надбавок'!$B$1537:'Расчет сбытовых надбавок'!$G$2280,6)</f>
        <v>64.209999999999994</v>
      </c>
      <c r="L726" s="96">
        <f>VLOOKUP($A726+ROUND((COLUMN()-2)/24,5),АТС!$A$41:$F$736,4)+VLOOKUP($A726+ROUND((COLUMN()-2)/24,5),'Расчет сбытовых надбавок'!$B$1537:'Расчет сбытовых надбавок'!$G$2280,6)</f>
        <v>43.67</v>
      </c>
      <c r="M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6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6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7">
        <f t="shared" si="21"/>
        <v>43166</v>
      </c>
      <c r="B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6">
        <f>VLOOKUP($A727+ROUND((COLUMN()-2)/24,5),АТС!$A$41:$F$736,4)+VLOOKUP($A727+ROUND((COLUMN()-2)/24,5),'Расчет сбытовых надбавок'!$B$1537:'Расчет сбытовых надбавок'!$G$2280,6)</f>
        <v>66.08</v>
      </c>
      <c r="G727" s="96">
        <f>VLOOKUP($A727+ROUND((COLUMN()-2)/24,5),АТС!$A$41:$F$736,4)+VLOOKUP($A727+ROUND((COLUMN()-2)/24,5),'Расчет сбытовых надбавок'!$B$1537:'Расчет сбытовых надбавок'!$G$2280,6)</f>
        <v>110.33999999999999</v>
      </c>
      <c r="H727" s="96">
        <f>VLOOKUP($A727+ROUND((COLUMN()-2)/24,5),АТС!$A$41:$F$736,4)+VLOOKUP($A727+ROUND((COLUMN()-2)/24,5),'Расчет сбытовых надбавок'!$B$1537:'Расчет сбытовых надбавок'!$G$2280,6)</f>
        <v>24.98</v>
      </c>
      <c r="I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6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6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7">
        <f t="shared" si="21"/>
        <v>43167</v>
      </c>
      <c r="B728" s="96">
        <f>VLOOKUP($A728+ROUND((COLUMN()-2)/24,5),АТС!$A$41:$F$736,4)+VLOOKUP($A728+ROUND((COLUMN()-2)/24,5),'Расчет сбытовых надбавок'!$B$1537:'Расчет сбытовых надбавок'!$G$2280,6)</f>
        <v>190.4</v>
      </c>
      <c r="C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6">
        <f>VLOOKUP($A728+ROUND((COLUMN()-2)/24,5),АТС!$A$41:$F$736,4)+VLOOKUP($A728+ROUND((COLUMN()-2)/24,5),'Расчет сбытовых надбавок'!$B$1537:'Расчет сбытовых надбавок'!$G$2280,6)</f>
        <v>22.52</v>
      </c>
      <c r="F728" s="96">
        <f>VLOOKUP($A728+ROUND((COLUMN()-2)/24,5),АТС!$A$41:$F$736,4)+VLOOKUP($A728+ROUND((COLUMN()-2)/24,5),'Расчет сбытовых надбавок'!$B$1537:'Расчет сбытовых надбавок'!$G$2280,6)</f>
        <v>17.46</v>
      </c>
      <c r="G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6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6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7">
        <f t="shared" si="21"/>
        <v>43168</v>
      </c>
      <c r="B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6">
        <f>VLOOKUP($A729+ROUND((COLUMN()-2)/24,5),АТС!$A$41:$F$736,4)+VLOOKUP($A729+ROUND((COLUMN()-2)/24,5),'Расчет сбытовых надбавок'!$B$1537:'Расчет сбытовых надбавок'!$G$2280,6)</f>
        <v>79.59</v>
      </c>
      <c r="Q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6">
        <f>VLOOKUP($A729+ROUND((COLUMN()-2)/24,5),АТС!$A$41:$F$736,4)+VLOOKUP($A729+ROUND((COLUMN()-2)/24,5),'Расчет сбытовых надбавок'!$B$1537:'Расчет сбытовых надбавок'!$G$2280,6)</f>
        <v>74.52000000000001</v>
      </c>
      <c r="S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6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6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7">
        <f t="shared" si="21"/>
        <v>43169</v>
      </c>
      <c r="B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6">
        <f>VLOOKUP($A730+ROUND((COLUMN()-2)/24,5),АТС!$A$41:$F$736,4)+VLOOKUP($A730+ROUND((COLUMN()-2)/24,5),'Расчет сбытовых надбавок'!$B$1537:'Расчет сбытовых надбавок'!$G$2280,6)</f>
        <v>77.52000000000001</v>
      </c>
      <c r="G730" s="96">
        <f>VLOOKUP($A730+ROUND((COLUMN()-2)/24,5),АТС!$A$41:$F$736,4)+VLOOKUP($A730+ROUND((COLUMN()-2)/24,5),'Расчет сбытовых надбавок'!$B$1537:'Расчет сбытовых надбавок'!$G$2280,6)</f>
        <v>233.03</v>
      </c>
      <c r="H730" s="96">
        <f>VLOOKUP($A730+ROUND((COLUMN()-2)/24,5),АТС!$A$41:$F$736,4)+VLOOKUP($A730+ROUND((COLUMN()-2)/24,5),'Расчет сбытовых надбавок'!$B$1537:'Расчет сбытовых надбавок'!$G$2280,6)</f>
        <v>380.73</v>
      </c>
      <c r="I730" s="96">
        <f>VLOOKUP($A730+ROUND((COLUMN()-2)/24,5),АТС!$A$41:$F$736,4)+VLOOKUP($A730+ROUND((COLUMN()-2)/24,5),'Расчет сбытовых надбавок'!$B$1537:'Расчет сбытовых надбавок'!$G$2280,6)</f>
        <v>6.49</v>
      </c>
      <c r="J730" s="96">
        <f>VLOOKUP($A730+ROUND((COLUMN()-2)/24,5),АТС!$A$41:$F$736,4)+VLOOKUP($A730+ROUND((COLUMN()-2)/24,5),'Расчет сбытовых надбавок'!$B$1537:'Расчет сбытовых надбавок'!$G$2280,6)</f>
        <v>6.9999999999999993E-2</v>
      </c>
      <c r="K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6">
        <f>VLOOKUP($A730+ROUND((COLUMN()-2)/24,5),АТС!$A$41:$F$736,4)+VLOOKUP($A730+ROUND((COLUMN()-2)/24,5),'Расчет сбытовых надбавок'!$B$1537:'Расчет сбытовых надбавок'!$G$2280,6)</f>
        <v>20.5</v>
      </c>
      <c r="O730" s="96">
        <f>VLOOKUP($A730+ROUND((COLUMN()-2)/24,5),АТС!$A$41:$F$736,4)+VLOOKUP($A730+ROUND((COLUMN()-2)/24,5),'Расчет сбытовых надбавок'!$B$1537:'Расчет сбытовых надбавок'!$G$2280,6)</f>
        <v>10.42</v>
      </c>
      <c r="P730" s="96">
        <f>VLOOKUP($A730+ROUND((COLUMN()-2)/24,5),АТС!$A$41:$F$736,4)+VLOOKUP($A730+ROUND((COLUMN()-2)/24,5),'Расчет сбытовых надбавок'!$B$1537:'Расчет сбытовых надбавок'!$G$2280,6)</f>
        <v>18.86</v>
      </c>
      <c r="Q730" s="96">
        <f>VLOOKUP($A730+ROUND((COLUMN()-2)/24,5),АТС!$A$41:$F$736,4)+VLOOKUP($A730+ROUND((COLUMN()-2)/24,5),'Расчет сбытовых надбавок'!$B$1537:'Расчет сбытовых надбавок'!$G$2280,6)</f>
        <v>24.87</v>
      </c>
      <c r="R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6">
        <f>VLOOKUP($A730+ROUND((COLUMN()-2)/24,5),АТС!$A$41:$F$736,4)+VLOOKUP($A730+ROUND((COLUMN()-2)/24,5),'Расчет сбытовых надбавок'!$B$1537:'Расчет сбытовых надбавок'!$G$2280,6)</f>
        <v>89.660000000000011</v>
      </c>
      <c r="T730" s="96">
        <f>VLOOKUP($A730+ROUND((COLUMN()-2)/24,5),АТС!$A$41:$F$736,4)+VLOOKUP($A730+ROUND((COLUMN()-2)/24,5),'Расчет сбытовых надбавок'!$B$1537:'Расчет сбытовых надбавок'!$G$2280,6)</f>
        <v>51.53</v>
      </c>
      <c r="U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6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6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7">
        <f t="shared" si="21"/>
        <v>43170</v>
      </c>
      <c r="B731" s="96">
        <f>VLOOKUP($A731+ROUND((COLUMN()-2)/24,5),АТС!$A$41:$F$736,4)+VLOOKUP($A731+ROUND((COLUMN()-2)/24,5),'Расчет сбытовых надбавок'!$B$1537:'Расчет сбытовых надбавок'!$G$2280,6)</f>
        <v>8.59</v>
      </c>
      <c r="C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6">
        <f>VLOOKUP($A731+ROUND((COLUMN()-2)/24,5),АТС!$A$41:$F$736,4)+VLOOKUP($A731+ROUND((COLUMN()-2)/24,5),'Расчет сбытовых надбавок'!$B$1537:'Расчет сбытовых надбавок'!$G$2280,6)</f>
        <v>422.41</v>
      </c>
      <c r="G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6">
        <f>VLOOKUP($A731+ROUND((COLUMN()-2)/24,5),АТС!$A$41:$F$736,4)+VLOOKUP($A731+ROUND((COLUMN()-2)/24,5),'Расчет сбытовых надбавок'!$B$1537:'Расчет сбытовых надбавок'!$G$2280,6)</f>
        <v>461.53999999999996</v>
      </c>
      <c r="I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6">
        <f>VLOOKUP($A731+ROUND((COLUMN()-2)/24,5),АТС!$A$41:$F$736,4)+VLOOKUP($A731+ROUND((COLUMN()-2)/24,5),'Расчет сбытовых надбавок'!$B$1537:'Расчет сбытовых надбавок'!$G$2280,6)</f>
        <v>2.6300000000000003</v>
      </c>
      <c r="K731" s="96">
        <f>VLOOKUP($A731+ROUND((COLUMN()-2)/24,5),АТС!$A$41:$F$736,4)+VLOOKUP($A731+ROUND((COLUMN()-2)/24,5),'Расчет сбытовых надбавок'!$B$1537:'Расчет сбытовых надбавок'!$G$2280,6)</f>
        <v>0.28000000000000003</v>
      </c>
      <c r="L731" s="96">
        <f>VLOOKUP($A731+ROUND((COLUMN()-2)/24,5),АТС!$A$41:$F$736,4)+VLOOKUP($A731+ROUND((COLUMN()-2)/24,5),'Расчет сбытовых надбавок'!$B$1537:'Расчет сбытовых надбавок'!$G$2280,6)</f>
        <v>74.150000000000006</v>
      </c>
      <c r="M731" s="96">
        <f>VLOOKUP($A731+ROUND((COLUMN()-2)/24,5),АТС!$A$41:$F$736,4)+VLOOKUP($A731+ROUND((COLUMN()-2)/24,5),'Расчет сбытовых надбавок'!$B$1537:'Расчет сбытовых надбавок'!$G$2280,6)</f>
        <v>54.54</v>
      </c>
      <c r="N731" s="96">
        <f>VLOOKUP($A731+ROUND((COLUMN()-2)/24,5),АТС!$A$41:$F$736,4)+VLOOKUP($A731+ROUND((COLUMN()-2)/24,5),'Расчет сбытовых надбавок'!$B$1537:'Расчет сбытовых надбавок'!$G$2280,6)</f>
        <v>64.680000000000007</v>
      </c>
      <c r="O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6">
        <f>VLOOKUP($A731+ROUND((COLUMN()-2)/24,5),АТС!$A$41:$F$736,4)+VLOOKUP($A731+ROUND((COLUMN()-2)/24,5),'Расчет сбытовых надбавок'!$B$1537:'Расчет сбытовых надбавок'!$G$2280,6)</f>
        <v>0.05</v>
      </c>
      <c r="T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6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6">
        <f>VLOOKUP($A731+ROUND((COLUMN()-2)/24,5),АТС!$A$41:$F$736,4)+VLOOKUP($A731+ROUND((COLUMN()-2)/24,5),'Расчет сбытовых надбавок'!$B$1537:'Расчет сбытовых надбавок'!$G$2280,6)</f>
        <v>0.8</v>
      </c>
    </row>
    <row r="732" spans="1:27" x14ac:dyDescent="0.2">
      <c r="A732" s="77">
        <f t="shared" si="21"/>
        <v>43171</v>
      </c>
      <c r="B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6">
        <f>VLOOKUP($A732+ROUND((COLUMN()-2)/24,5),АТС!$A$41:$F$736,4)+VLOOKUP($A732+ROUND((COLUMN()-2)/24,5),'Расчет сбытовых надбавок'!$B$1537:'Расчет сбытовых надбавок'!$G$2280,6)</f>
        <v>438.62</v>
      </c>
      <c r="H732" s="96">
        <f>VLOOKUP($A732+ROUND((COLUMN()-2)/24,5),АТС!$A$41:$F$736,4)+VLOOKUP($A732+ROUND((COLUMN()-2)/24,5),'Расчет сбытовых надбавок'!$B$1537:'Расчет сбытовых надбавок'!$G$2280,6)</f>
        <v>58.46</v>
      </c>
      <c r="I732" s="96">
        <f>VLOOKUP($A732+ROUND((COLUMN()-2)/24,5),АТС!$A$41:$F$736,4)+VLOOKUP($A732+ROUND((COLUMN()-2)/24,5),'Расчет сбытовых надбавок'!$B$1537:'Расчет сбытовых надбавок'!$G$2280,6)</f>
        <v>133.97</v>
      </c>
      <c r="J732" s="96">
        <f>VLOOKUP($A732+ROUND((COLUMN()-2)/24,5),АТС!$A$41:$F$736,4)+VLOOKUP($A732+ROUND((COLUMN()-2)/24,5),'Расчет сбытовых надбавок'!$B$1537:'Расчет сбытовых надбавок'!$G$2280,6)</f>
        <v>100.95</v>
      </c>
      <c r="K732" s="96">
        <f>VLOOKUP($A732+ROUND((COLUMN()-2)/24,5),АТС!$A$41:$F$736,4)+VLOOKUP($A732+ROUND((COLUMN()-2)/24,5),'Расчет сбытовых надбавок'!$B$1537:'Расчет сбытовых надбавок'!$G$2280,6)</f>
        <v>109.7</v>
      </c>
      <c r="L732" s="96">
        <f>VLOOKUP($A732+ROUND((COLUMN()-2)/24,5),АТС!$A$41:$F$736,4)+VLOOKUP($A732+ROUND((COLUMN()-2)/24,5),'Расчет сбытовых надбавок'!$B$1537:'Расчет сбытовых надбавок'!$G$2280,6)</f>
        <v>69.25</v>
      </c>
      <c r="M732" s="96">
        <f>VLOOKUP($A732+ROUND((COLUMN()-2)/24,5),АТС!$A$41:$F$736,4)+VLOOKUP($A732+ROUND((COLUMN()-2)/24,5),'Расчет сбытовых надбавок'!$B$1537:'Расчет сбытовых надбавок'!$G$2280,6)</f>
        <v>74.47</v>
      </c>
      <c r="N732" s="96">
        <f>VLOOKUP($A732+ROUND((COLUMN()-2)/24,5),АТС!$A$41:$F$736,4)+VLOOKUP($A732+ROUND((COLUMN()-2)/24,5),'Расчет сбытовых надбавок'!$B$1537:'Расчет сбытовых надбавок'!$G$2280,6)</f>
        <v>74.08</v>
      </c>
      <c r="O732" s="96">
        <f>VLOOKUP($A732+ROUND((COLUMN()-2)/24,5),АТС!$A$41:$F$736,4)+VLOOKUP($A732+ROUND((COLUMN()-2)/24,5),'Расчет сбытовых надбавок'!$B$1537:'Расчет сбытовых надбавок'!$G$2280,6)</f>
        <v>92.67</v>
      </c>
      <c r="P732" s="96">
        <f>VLOOKUP($A732+ROUND((COLUMN()-2)/24,5),АТС!$A$41:$F$736,4)+VLOOKUP($A732+ROUND((COLUMN()-2)/24,5),'Расчет сбытовых надбавок'!$B$1537:'Расчет сбытовых надбавок'!$G$2280,6)</f>
        <v>92.5</v>
      </c>
      <c r="Q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6">
        <f>VLOOKUP($A732+ROUND((COLUMN()-2)/24,5),АТС!$A$41:$F$736,4)+VLOOKUP($A732+ROUND((COLUMN()-2)/24,5),'Расчет сбытовых надбавок'!$B$1537:'Расчет сбытовых надбавок'!$G$2280,6)</f>
        <v>140.18</v>
      </c>
      <c r="S732" s="96">
        <f>VLOOKUP($A732+ROUND((COLUMN()-2)/24,5),АТС!$A$41:$F$736,4)+VLOOKUP($A732+ROUND((COLUMN()-2)/24,5),'Расчет сбытовых надбавок'!$B$1537:'Расчет сбытовых надбавок'!$G$2280,6)</f>
        <v>84.86</v>
      </c>
      <c r="T732" s="96">
        <f>VLOOKUP($A732+ROUND((COLUMN()-2)/24,5),АТС!$A$41:$F$736,4)+VLOOKUP($A732+ROUND((COLUMN()-2)/24,5),'Расчет сбытовых надбавок'!$B$1537:'Расчет сбытовых надбавок'!$G$2280,6)</f>
        <v>119.68</v>
      </c>
      <c r="U732" s="96">
        <f>VLOOKUP($A732+ROUND((COLUMN()-2)/24,5),АТС!$A$41:$F$736,4)+VLOOKUP($A732+ROUND((COLUMN()-2)/24,5),'Расчет сбытовых надбавок'!$B$1537:'Расчет сбытовых надбавок'!$G$2280,6)</f>
        <v>61.38</v>
      </c>
      <c r="V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6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6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7">
        <f t="shared" si="21"/>
        <v>43172</v>
      </c>
      <c r="B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6">
        <f>VLOOKUP($A733+ROUND((COLUMN()-2)/24,5),АТС!$A$41:$F$736,4)+VLOOKUP($A733+ROUND((COLUMN()-2)/24,5),'Расчет сбытовых надбавок'!$B$1537:'Расчет сбытовых надбавок'!$G$2280,6)</f>
        <v>18.170000000000002</v>
      </c>
      <c r="F733" s="96">
        <f>VLOOKUP($A733+ROUND((COLUMN()-2)/24,5),АТС!$A$41:$F$736,4)+VLOOKUP($A733+ROUND((COLUMN()-2)/24,5),'Расчет сбытовых надбавок'!$B$1537:'Расчет сбытовых надбавок'!$G$2280,6)</f>
        <v>80.45</v>
      </c>
      <c r="G733" s="96">
        <f>VLOOKUP($A733+ROUND((COLUMN()-2)/24,5),АТС!$A$41:$F$736,4)+VLOOKUP($A733+ROUND((COLUMN()-2)/24,5),'Расчет сбытовых надбавок'!$B$1537:'Расчет сбытовых надбавок'!$G$2280,6)</f>
        <v>82.330000000000013</v>
      </c>
      <c r="H733" s="96">
        <f>VLOOKUP($A733+ROUND((COLUMN()-2)/24,5),АТС!$A$41:$F$736,4)+VLOOKUP($A733+ROUND((COLUMN()-2)/24,5),'Расчет сбытовых надбавок'!$B$1537:'Расчет сбытовых надбавок'!$G$2280,6)</f>
        <v>37.409999999999997</v>
      </c>
      <c r="I733" s="96">
        <f>VLOOKUP($A733+ROUND((COLUMN()-2)/24,5),АТС!$A$41:$F$736,4)+VLOOKUP($A733+ROUND((COLUMN()-2)/24,5),'Расчет сбытовых надбавок'!$B$1537:'Расчет сбытовых надбавок'!$G$2280,6)</f>
        <v>133.88</v>
      </c>
      <c r="J733" s="96">
        <f>VLOOKUP($A733+ROUND((COLUMN()-2)/24,5),АТС!$A$41:$F$736,4)+VLOOKUP($A733+ROUND((COLUMN()-2)/24,5),'Расчет сбытовых надбавок'!$B$1537:'Расчет сбытовых надбавок'!$G$2280,6)</f>
        <v>113.15</v>
      </c>
      <c r="K733" s="96">
        <f>VLOOKUP($A733+ROUND((COLUMN()-2)/24,5),АТС!$A$41:$F$736,4)+VLOOKUP($A733+ROUND((COLUMN()-2)/24,5),'Расчет сбытовых надбавок'!$B$1537:'Расчет сбытовых надбавок'!$G$2280,6)</f>
        <v>104.76</v>
      </c>
      <c r="L733" s="96">
        <f>VLOOKUP($A733+ROUND((COLUMN()-2)/24,5),АТС!$A$41:$F$736,4)+VLOOKUP($A733+ROUND((COLUMN()-2)/24,5),'Расчет сбытовых надбавок'!$B$1537:'Расчет сбытовых надбавок'!$G$2280,6)</f>
        <v>74.510000000000005</v>
      </c>
      <c r="M733" s="96">
        <f>VLOOKUP($A733+ROUND((COLUMN()-2)/24,5),АТС!$A$41:$F$736,4)+VLOOKUP($A733+ROUND((COLUMN()-2)/24,5),'Расчет сбытовых надбавок'!$B$1537:'Расчет сбытовых надбавок'!$G$2280,6)</f>
        <v>69.64</v>
      </c>
      <c r="N733" s="96">
        <f>VLOOKUP($A733+ROUND((COLUMN()-2)/24,5),АТС!$A$41:$F$736,4)+VLOOKUP($A733+ROUND((COLUMN()-2)/24,5),'Расчет сбытовых надбавок'!$B$1537:'Расчет сбытовых надбавок'!$G$2280,6)</f>
        <v>94.61</v>
      </c>
      <c r="O733" s="96">
        <f>VLOOKUP($A733+ROUND((COLUMN()-2)/24,5),АТС!$A$41:$F$736,4)+VLOOKUP($A733+ROUND((COLUMN()-2)/24,5),'Расчет сбытовых надбавок'!$B$1537:'Расчет сбытовых надбавок'!$G$2280,6)</f>
        <v>107.55000000000001</v>
      </c>
      <c r="P733" s="96">
        <f>VLOOKUP($A733+ROUND((COLUMN()-2)/24,5),АТС!$A$41:$F$736,4)+VLOOKUP($A733+ROUND((COLUMN()-2)/24,5),'Расчет сбытовых надбавок'!$B$1537:'Расчет сбытовых надбавок'!$G$2280,6)</f>
        <v>103.77</v>
      </c>
      <c r="Q733" s="96">
        <f>VLOOKUP($A733+ROUND((COLUMN()-2)/24,5),АТС!$A$41:$F$736,4)+VLOOKUP($A733+ROUND((COLUMN()-2)/24,5),'Расчет сбытовых надбавок'!$B$1537:'Расчет сбытовых надбавок'!$G$2280,6)</f>
        <v>104.24</v>
      </c>
      <c r="R733" s="96">
        <f>VLOOKUP($A733+ROUND((COLUMN()-2)/24,5),АТС!$A$41:$F$736,4)+VLOOKUP($A733+ROUND((COLUMN()-2)/24,5),'Расчет сбытовых надбавок'!$B$1537:'Расчет сбытовых надбавок'!$G$2280,6)</f>
        <v>107.39</v>
      </c>
      <c r="S733" s="96">
        <f>VLOOKUP($A733+ROUND((COLUMN()-2)/24,5),АТС!$A$41:$F$736,4)+VLOOKUP($A733+ROUND((COLUMN()-2)/24,5),'Расчет сбытовых надбавок'!$B$1537:'Расчет сбытовых надбавок'!$G$2280,6)</f>
        <v>97.17</v>
      </c>
      <c r="T733" s="96">
        <f>VLOOKUP($A733+ROUND((COLUMN()-2)/24,5),АТС!$A$41:$F$736,4)+VLOOKUP($A733+ROUND((COLUMN()-2)/24,5),'Расчет сбытовых надбавок'!$B$1537:'Расчет сбытовых надбавок'!$G$2280,6)</f>
        <v>86</v>
      </c>
      <c r="U733" s="96">
        <f>VLOOKUP($A733+ROUND((COLUMN()-2)/24,5),АТС!$A$41:$F$736,4)+VLOOKUP($A733+ROUND((COLUMN()-2)/24,5),'Расчет сбытовых надбавок'!$B$1537:'Расчет сбытовых надбавок'!$G$2280,6)</f>
        <v>62.569999999999993</v>
      </c>
      <c r="V733" s="96">
        <f>VLOOKUP($A733+ROUND((COLUMN()-2)/24,5),АТС!$A$41:$F$736,4)+VLOOKUP($A733+ROUND((COLUMN()-2)/24,5),'Расчет сбытовых надбавок'!$B$1537:'Расчет сбытовых надбавок'!$G$2280,6)</f>
        <v>40.049999999999997</v>
      </c>
      <c r="W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6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6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7">
        <f t="shared" si="21"/>
        <v>43173</v>
      </c>
      <c r="B734" s="96">
        <f>VLOOKUP($A734+ROUND((COLUMN()-2)/24,5),АТС!$A$41:$F$736,4)+VLOOKUP($A734+ROUND((COLUMN()-2)/24,5),'Расчет сбытовых надбавок'!$B$1537:'Расчет сбытовых надбавок'!$G$2280,6)</f>
        <v>267.24</v>
      </c>
      <c r="C734" s="96">
        <f>VLOOKUP($A734+ROUND((COLUMN()-2)/24,5),АТС!$A$41:$F$736,4)+VLOOKUP($A734+ROUND((COLUMN()-2)/24,5),'Расчет сбытовых надбавок'!$B$1537:'Расчет сбытовых надбавок'!$G$2280,6)</f>
        <v>493.3</v>
      </c>
      <c r="D734" s="96">
        <f>VLOOKUP($A734+ROUND((COLUMN()-2)/24,5),АТС!$A$41:$F$736,4)+VLOOKUP($A734+ROUND((COLUMN()-2)/24,5),'Расчет сбытовых надбавок'!$B$1537:'Расчет сбытовых надбавок'!$G$2280,6)</f>
        <v>849.22</v>
      </c>
      <c r="E734" s="96">
        <f>VLOOKUP($A734+ROUND((COLUMN()-2)/24,5),АТС!$A$41:$F$736,4)+VLOOKUP($A734+ROUND((COLUMN()-2)/24,5),'Расчет сбытовых надбавок'!$B$1537:'Расчет сбытовых надбавок'!$G$2280,6)</f>
        <v>926.45</v>
      </c>
      <c r="F734" s="96">
        <f>VLOOKUP($A734+ROUND((COLUMN()-2)/24,5),АТС!$A$41:$F$736,4)+VLOOKUP($A734+ROUND((COLUMN()-2)/24,5),'Расчет сбытовых надбавок'!$B$1537:'Расчет сбытовых надбавок'!$G$2280,6)</f>
        <v>1115.95</v>
      </c>
      <c r="G734" s="96">
        <f>VLOOKUP($A734+ROUND((COLUMN()-2)/24,5),АТС!$A$41:$F$736,4)+VLOOKUP($A734+ROUND((COLUMN()-2)/24,5),'Расчет сбытовых надбавок'!$B$1537:'Расчет сбытовых надбавок'!$G$2280,6)</f>
        <v>512.88</v>
      </c>
      <c r="H734" s="96">
        <f>VLOOKUP($A734+ROUND((COLUMN()-2)/24,5),АТС!$A$41:$F$736,4)+VLOOKUP($A734+ROUND((COLUMN()-2)/24,5),'Расчет сбытовых надбавок'!$B$1537:'Расчет сбытовых надбавок'!$G$2280,6)</f>
        <v>74.67</v>
      </c>
      <c r="I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6">
        <f>VLOOKUP($A734+ROUND((COLUMN()-2)/24,5),АТС!$A$41:$F$736,4)+VLOOKUP($A734+ROUND((COLUMN()-2)/24,5),'Расчет сбытовых надбавок'!$B$1537:'Расчет сбытовых надбавок'!$G$2280,6)</f>
        <v>105.74</v>
      </c>
      <c r="K734" s="96">
        <f>VLOOKUP($A734+ROUND((COLUMN()-2)/24,5),АТС!$A$41:$F$736,4)+VLOOKUP($A734+ROUND((COLUMN()-2)/24,5),'Расчет сбытовых надбавок'!$B$1537:'Расчет сбытовых надбавок'!$G$2280,6)</f>
        <v>39.590000000000003</v>
      </c>
      <c r="L734" s="96">
        <f>VLOOKUP($A734+ROUND((COLUMN()-2)/24,5),АТС!$A$41:$F$736,4)+VLOOKUP($A734+ROUND((COLUMN()-2)/24,5),'Расчет сбытовых надбавок'!$B$1537:'Расчет сбытовых надбавок'!$G$2280,6)</f>
        <v>29.08</v>
      </c>
      <c r="M734" s="96">
        <f>VLOOKUP($A734+ROUND((COLUMN()-2)/24,5),АТС!$A$41:$F$736,4)+VLOOKUP($A734+ROUND((COLUMN()-2)/24,5),'Расчет сбытовых надбавок'!$B$1537:'Расчет сбытовых надбавок'!$G$2280,6)</f>
        <v>3.9299999999999997</v>
      </c>
      <c r="N734" s="96">
        <f>VLOOKUP($A734+ROUND((COLUMN()-2)/24,5),АТС!$A$41:$F$736,4)+VLOOKUP($A734+ROUND((COLUMN()-2)/24,5),'Расчет сбытовых надбавок'!$B$1537:'Расчет сбытовых надбавок'!$G$2280,6)</f>
        <v>58.94</v>
      </c>
      <c r="O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6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6">
        <f>VLOOKUP($A734+ROUND((COLUMN()-2)/24,5),АТС!$A$41:$F$736,4)+VLOOKUP($A734+ROUND((COLUMN()-2)/24,5),'Расчет сбытовых надбавок'!$B$1537:'Расчет сбытовых надбавок'!$G$2280,6)</f>
        <v>72.259999999999991</v>
      </c>
      <c r="S734" s="96">
        <f>VLOOKUP($A734+ROUND((COLUMN()-2)/24,5),АТС!$A$41:$F$736,4)+VLOOKUP($A734+ROUND((COLUMN()-2)/24,5),'Расчет сбытовых надбавок'!$B$1537:'Расчет сбытовых надбавок'!$G$2280,6)</f>
        <v>72.97</v>
      </c>
      <c r="T734" s="96">
        <f>VLOOKUP($A734+ROUND((COLUMN()-2)/24,5),АТС!$A$41:$F$736,4)+VLOOKUP($A734+ROUND((COLUMN()-2)/24,5),'Расчет сбытовых надбавок'!$B$1537:'Расчет сбытовых надбавок'!$G$2280,6)</f>
        <v>76.47</v>
      </c>
      <c r="U734" s="96">
        <f>VLOOKUP($A734+ROUND((COLUMN()-2)/24,5),АТС!$A$41:$F$736,4)+VLOOKUP($A734+ROUND((COLUMN()-2)/24,5),'Расчет сбытовых надбавок'!$B$1537:'Расчет сбытовых надбавок'!$G$2280,6)</f>
        <v>25.779999999999998</v>
      </c>
      <c r="V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6">
        <f>VLOOKUP($A734+ROUND((COLUMN()-2)/24,5),АТС!$A$41:$F$736,4)+VLOOKUP($A734+ROUND((COLUMN()-2)/24,5),'Расчет сбытовых надбавок'!$B$1537:'Расчет сбытовых надбавок'!$G$2280,6)</f>
        <v>1.8099999999999998</v>
      </c>
      <c r="X734" s="96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6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7">
        <f t="shared" si="21"/>
        <v>43174</v>
      </c>
      <c r="B735" s="96">
        <f>VLOOKUP($A735+ROUND((COLUMN()-2)/24,5),АТС!$A$41:$F$736,4)+VLOOKUP($A735+ROUND((COLUMN()-2)/24,5),'Расчет сбытовых надбавок'!$B$1537:'Расчет сбытовых надбавок'!$G$2280,6)</f>
        <v>65.040000000000006</v>
      </c>
      <c r="C735" s="96">
        <f>VLOOKUP($A735+ROUND((COLUMN()-2)/24,5),АТС!$A$41:$F$736,4)+VLOOKUP($A735+ROUND((COLUMN()-2)/24,5),'Расчет сбытовых надбавок'!$B$1537:'Расчет сбытовых надбавок'!$G$2280,6)</f>
        <v>447.64</v>
      </c>
      <c r="D735" s="96">
        <f>VLOOKUP($A735+ROUND((COLUMN()-2)/24,5),АТС!$A$41:$F$736,4)+VLOOKUP($A735+ROUND((COLUMN()-2)/24,5),'Расчет сбытовых надбавок'!$B$1537:'Расчет сбытовых надбавок'!$G$2280,6)</f>
        <v>153.04</v>
      </c>
      <c r="E735" s="96">
        <f>VLOOKUP($A735+ROUND((COLUMN()-2)/24,5),АТС!$A$41:$F$736,4)+VLOOKUP($A735+ROUND((COLUMN()-2)/24,5),'Расчет сбытовых надбавок'!$B$1537:'Расчет сбытовых надбавок'!$G$2280,6)</f>
        <v>16.93</v>
      </c>
      <c r="F735" s="96">
        <f>VLOOKUP($A735+ROUND((COLUMN()-2)/24,5),АТС!$A$41:$F$736,4)+VLOOKUP($A735+ROUND((COLUMN()-2)/24,5),'Расчет сбытовых надбавок'!$B$1537:'Расчет сбытовых надбавок'!$G$2280,6)</f>
        <v>210.74</v>
      </c>
      <c r="G735" s="96">
        <f>VLOOKUP($A735+ROUND((COLUMN()-2)/24,5),АТС!$A$41:$F$736,4)+VLOOKUP($A735+ROUND((COLUMN()-2)/24,5),'Расчет сбытовых надбавок'!$B$1537:'Расчет сбытовых надбавок'!$G$2280,6)</f>
        <v>628.69000000000005</v>
      </c>
      <c r="H735" s="96">
        <f>VLOOKUP($A735+ROUND((COLUMN()-2)/24,5),АТС!$A$41:$F$736,4)+VLOOKUP($A735+ROUND((COLUMN()-2)/24,5),'Расчет сбытовых надбавок'!$B$1537:'Расчет сбытовых надбавок'!$G$2280,6)</f>
        <v>96.3</v>
      </c>
      <c r="I735" s="96">
        <f>VLOOKUP($A735+ROUND((COLUMN()-2)/24,5),АТС!$A$41:$F$736,4)+VLOOKUP($A735+ROUND((COLUMN()-2)/24,5),'Расчет сбытовых надбавок'!$B$1537:'Расчет сбытовых надбавок'!$G$2280,6)</f>
        <v>94.740000000000009</v>
      </c>
      <c r="J735" s="96">
        <f>VLOOKUP($A735+ROUND((COLUMN()-2)/24,5),АТС!$A$41:$F$736,4)+VLOOKUP($A735+ROUND((COLUMN()-2)/24,5),'Расчет сбытовых надбавок'!$B$1537:'Расчет сбытовых надбавок'!$G$2280,6)</f>
        <v>101.28</v>
      </c>
      <c r="K735" s="96">
        <f>VLOOKUP($A735+ROUND((COLUMN()-2)/24,5),АТС!$A$41:$F$736,4)+VLOOKUP($A735+ROUND((COLUMN()-2)/24,5),'Расчет сбытовых надбавок'!$B$1537:'Расчет сбытовых надбавок'!$G$2280,6)</f>
        <v>5.29</v>
      </c>
      <c r="L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6">
        <f>VLOOKUP($A735+ROUND((COLUMN()-2)/24,5),АТС!$A$41:$F$736,4)+VLOOKUP($A735+ROUND((COLUMN()-2)/24,5),'Расчет сбытовых надбавок'!$B$1537:'Расчет сбытовых надбавок'!$G$2280,6)</f>
        <v>63.39</v>
      </c>
      <c r="O735" s="96">
        <f>VLOOKUP($A735+ROUND((COLUMN()-2)/24,5),АТС!$A$41:$F$736,4)+VLOOKUP($A735+ROUND((COLUMN()-2)/24,5),'Расчет сбытовых надбавок'!$B$1537:'Расчет сбытовых надбавок'!$G$2280,6)</f>
        <v>58.650000000000006</v>
      </c>
      <c r="P735" s="96">
        <f>VLOOKUP($A735+ROUND((COLUMN()-2)/24,5),АТС!$A$41:$F$736,4)+VLOOKUP($A735+ROUND((COLUMN()-2)/24,5),'Расчет сбытовых надбавок'!$B$1537:'Расчет сбытовых надбавок'!$G$2280,6)</f>
        <v>52.22</v>
      </c>
      <c r="Q735" s="96">
        <f>VLOOKUP($A735+ROUND((COLUMN()-2)/24,5),АТС!$A$41:$F$736,4)+VLOOKUP($A735+ROUND((COLUMN()-2)/24,5),'Расчет сбытовых надбавок'!$B$1537:'Расчет сбытовых надбавок'!$G$2280,6)</f>
        <v>0.16</v>
      </c>
      <c r="R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6">
        <f>VLOOKUP($A735+ROUND((COLUMN()-2)/24,5),АТС!$A$41:$F$736,4)+VLOOKUP($A735+ROUND((COLUMN()-2)/24,5),'Расчет сбытовых надбавок'!$B$1537:'Расчет сбытовых надбавок'!$G$2280,6)</f>
        <v>6.27</v>
      </c>
      <c r="U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6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6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7">
        <f t="shared" si="21"/>
        <v>43175</v>
      </c>
      <c r="B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6">
        <f>VLOOKUP($A736+ROUND((COLUMN()-2)/24,5),АТС!$A$41:$F$736,4)+VLOOKUP($A736+ROUND((COLUMN()-2)/24,5),'Расчет сбытовых надбавок'!$B$1537:'Расчет сбытовых надбавок'!$G$2280,6)</f>
        <v>0.19</v>
      </c>
      <c r="E736" s="96">
        <f>VLOOKUP($A736+ROUND((COLUMN()-2)/24,5),АТС!$A$41:$F$736,4)+VLOOKUP($A736+ROUND((COLUMN()-2)/24,5),'Расчет сбытовых надбавок'!$B$1537:'Расчет сбытовых надбавок'!$G$2280,6)</f>
        <v>6.6</v>
      </c>
      <c r="F736" s="96">
        <f>VLOOKUP($A736+ROUND((COLUMN()-2)/24,5),АТС!$A$41:$F$736,4)+VLOOKUP($A736+ROUND((COLUMN()-2)/24,5),'Расчет сбытовых надбавок'!$B$1537:'Расчет сбытовых надбавок'!$G$2280,6)</f>
        <v>51.52</v>
      </c>
      <c r="G736" s="96">
        <f>VLOOKUP($A736+ROUND((COLUMN()-2)/24,5),АТС!$A$41:$F$736,4)+VLOOKUP($A736+ROUND((COLUMN()-2)/24,5),'Расчет сбытовых надбавок'!$B$1537:'Расчет сбытовых надбавок'!$G$2280,6)</f>
        <v>427.04</v>
      </c>
      <c r="H736" s="96">
        <f>VLOOKUP($A736+ROUND((COLUMN()-2)/24,5),АТС!$A$41:$F$736,4)+VLOOKUP($A736+ROUND((COLUMN()-2)/24,5),'Расчет сбытовых надбавок'!$B$1537:'Расчет сбытовых надбавок'!$G$2280,6)</f>
        <v>57.43</v>
      </c>
      <c r="I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6">
        <f>VLOOKUP($A736+ROUND((COLUMN()-2)/24,5),АТС!$A$41:$F$736,4)+VLOOKUP($A736+ROUND((COLUMN()-2)/24,5),'Расчет сбытовых надбавок'!$B$1537:'Расчет сбытовых надбавок'!$G$2280,6)</f>
        <v>57.19</v>
      </c>
      <c r="K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6">
        <f>VLOOKUP($A736+ROUND((COLUMN()-2)/24,5),АТС!$A$41:$F$736,4)+VLOOKUP($A736+ROUND((COLUMN()-2)/24,5),'Расчет сбытовых надбавок'!$B$1537:'Расчет сбытовых надбавок'!$G$2280,6)</f>
        <v>24.97</v>
      </c>
      <c r="M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6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6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7">
        <f t="shared" si="21"/>
        <v>43176</v>
      </c>
      <c r="B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6">
        <f>VLOOKUP($A737+ROUND((COLUMN()-2)/24,5),АТС!$A$41:$F$736,4)+VLOOKUP($A737+ROUND((COLUMN()-2)/24,5),'Расчет сбытовых надбавок'!$B$1537:'Расчет сбытовых надбавок'!$G$2280,6)</f>
        <v>44.73</v>
      </c>
      <c r="D737" s="96">
        <f>VLOOKUP($A737+ROUND((COLUMN()-2)/24,5),АТС!$A$41:$F$736,4)+VLOOKUP($A737+ROUND((COLUMN()-2)/24,5),'Расчет сбытовых надбавок'!$B$1537:'Расчет сбытовых надбавок'!$G$2280,6)</f>
        <v>56.76</v>
      </c>
      <c r="E737" s="96">
        <f>VLOOKUP($A737+ROUND((COLUMN()-2)/24,5),АТС!$A$41:$F$736,4)+VLOOKUP($A737+ROUND((COLUMN()-2)/24,5),'Расчет сбытовых надбавок'!$B$1537:'Расчет сбытовых надбавок'!$G$2280,6)</f>
        <v>45.78</v>
      </c>
      <c r="F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6">
        <f>VLOOKUP($A737+ROUND((COLUMN()-2)/24,5),АТС!$A$41:$F$736,4)+VLOOKUP($A737+ROUND((COLUMN()-2)/24,5),'Расчет сбытовых надбавок'!$B$1537:'Расчет сбытовых надбавок'!$G$2280,6)</f>
        <v>174.28</v>
      </c>
      <c r="I737" s="96">
        <f>VLOOKUP($A737+ROUND((COLUMN()-2)/24,5),АТС!$A$41:$F$736,4)+VLOOKUP($A737+ROUND((COLUMN()-2)/24,5),'Расчет сбытовых надбавок'!$B$1537:'Расчет сбытовых надбавок'!$G$2280,6)</f>
        <v>310.08</v>
      </c>
      <c r="J737" s="96">
        <f>VLOOKUP($A737+ROUND((COLUMN()-2)/24,5),АТС!$A$41:$F$736,4)+VLOOKUP($A737+ROUND((COLUMN()-2)/24,5),'Расчет сбытовых надбавок'!$B$1537:'Расчет сбытовых надбавок'!$G$2280,6)</f>
        <v>194.07999999999998</v>
      </c>
      <c r="K737" s="96">
        <f>VLOOKUP($A737+ROUND((COLUMN()-2)/24,5),АТС!$A$41:$F$736,4)+VLOOKUP($A737+ROUND((COLUMN()-2)/24,5),'Расчет сбытовых надбавок'!$B$1537:'Расчет сбытовых надбавок'!$G$2280,6)</f>
        <v>130.04</v>
      </c>
      <c r="L737" s="96">
        <f>VLOOKUP($A737+ROUND((COLUMN()-2)/24,5),АТС!$A$41:$F$736,4)+VLOOKUP($A737+ROUND((COLUMN()-2)/24,5),'Расчет сбытовых надбавок'!$B$1537:'Расчет сбытовых надбавок'!$G$2280,6)</f>
        <v>97.38</v>
      </c>
      <c r="M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6">
        <f>VLOOKUP($A737+ROUND((COLUMN()-2)/24,5),АТС!$A$41:$F$736,4)+VLOOKUP($A737+ROUND((COLUMN()-2)/24,5),'Расчет сбытовых надбавок'!$B$1537:'Расчет сбытовых надбавок'!$G$2280,6)</f>
        <v>66.05</v>
      </c>
      <c r="U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6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6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7">
        <f t="shared" si="21"/>
        <v>43177</v>
      </c>
      <c r="B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6">
        <f>VLOOKUP($A738+ROUND((COLUMN()-2)/24,5),АТС!$A$41:$F$736,4)+VLOOKUP($A738+ROUND((COLUMN()-2)/24,5),'Расчет сбытовых надбавок'!$B$1537:'Расчет сбытовых надбавок'!$G$2280,6)</f>
        <v>27.68</v>
      </c>
      <c r="F738" s="96">
        <f>VLOOKUP($A738+ROUND((COLUMN()-2)/24,5),АТС!$A$41:$F$736,4)+VLOOKUP($A738+ROUND((COLUMN()-2)/24,5),'Расчет сбытовых надбавок'!$B$1537:'Расчет сбытовых надбавок'!$G$2280,6)</f>
        <v>47.85</v>
      </c>
      <c r="G738" s="96">
        <f>VLOOKUP($A738+ROUND((COLUMN()-2)/24,5),АТС!$A$41:$F$736,4)+VLOOKUP($A738+ROUND((COLUMN()-2)/24,5),'Расчет сбытовых надбавок'!$B$1537:'Расчет сбытовых надбавок'!$G$2280,6)</f>
        <v>59.26</v>
      </c>
      <c r="H738" s="96">
        <f>VLOOKUP($A738+ROUND((COLUMN()-2)/24,5),АТС!$A$41:$F$736,4)+VLOOKUP($A738+ROUND((COLUMN()-2)/24,5),'Расчет сбытовых надбавок'!$B$1537:'Расчет сбытовых надбавок'!$G$2280,6)</f>
        <v>100.96</v>
      </c>
      <c r="I738" s="96">
        <f>VLOOKUP($A738+ROUND((COLUMN()-2)/24,5),АТС!$A$41:$F$736,4)+VLOOKUP($A738+ROUND((COLUMN()-2)/24,5),'Расчет сбытовых надбавок'!$B$1537:'Расчет сбытовых надбавок'!$G$2280,6)</f>
        <v>167.43</v>
      </c>
      <c r="J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6">
        <f>VLOOKUP($A738+ROUND((COLUMN()-2)/24,5),АТС!$A$41:$F$736,4)+VLOOKUP($A738+ROUND((COLUMN()-2)/24,5),'Расчет сбытовых надбавок'!$B$1537:'Расчет сбытовых надбавок'!$G$2280,6)</f>
        <v>145.95999999999998</v>
      </c>
      <c r="L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6">
        <f>VLOOKUP($A738+ROUND((COLUMN()-2)/24,5),АТС!$A$41:$F$736,4)+VLOOKUP($A738+ROUND((COLUMN()-2)/24,5),'Расчет сбытовых надбавок'!$B$1537:'Расчет сбытовых надбавок'!$G$2280,6)</f>
        <v>39.86</v>
      </c>
      <c r="U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6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6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7">
        <f t="shared" si="21"/>
        <v>43178</v>
      </c>
      <c r="B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6">
        <f>VLOOKUP($A739+ROUND((COLUMN()-2)/24,5),АТС!$A$41:$F$736,4)+VLOOKUP($A739+ROUND((COLUMN()-2)/24,5),'Расчет сбытовых надбавок'!$B$1537:'Расчет сбытовых надбавок'!$G$2280,6)</f>
        <v>18.059999999999999</v>
      </c>
      <c r="M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6">
        <f>VLOOKUP($A739+ROUND((COLUMN()-2)/24,5),АТС!$A$41:$F$736,4)+VLOOKUP($A739+ROUND((COLUMN()-2)/24,5),'Расчет сбытовых надбавок'!$B$1537:'Расчет сбытовых надбавок'!$G$2280,6)</f>
        <v>1.01</v>
      </c>
      <c r="U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6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6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7">
        <f t="shared" si="21"/>
        <v>43179</v>
      </c>
      <c r="B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6">
        <f>VLOOKUP($A740+ROUND((COLUMN()-2)/24,5),АТС!$A$41:$F$736,4)+VLOOKUP($A740+ROUND((COLUMN()-2)/24,5),'Расчет сбытовых надбавок'!$B$1537:'Расчет сбытовых надбавок'!$G$2280,6)</f>
        <v>36.880000000000003</v>
      </c>
      <c r="G740" s="96">
        <f>VLOOKUP($A740+ROUND((COLUMN()-2)/24,5),АТС!$A$41:$F$736,4)+VLOOKUP($A740+ROUND((COLUMN()-2)/24,5),'Расчет сбытовых надбавок'!$B$1537:'Расчет сбытовых надбавок'!$G$2280,6)</f>
        <v>185.02</v>
      </c>
      <c r="H740" s="96">
        <f>VLOOKUP($A740+ROUND((COLUMN()-2)/24,5),АТС!$A$41:$F$736,4)+VLOOKUP($A740+ROUND((COLUMN()-2)/24,5),'Расчет сбытовых надбавок'!$B$1537:'Расчет сбытовых надбавок'!$G$2280,6)</f>
        <v>297.55</v>
      </c>
      <c r="I740" s="96">
        <f>VLOOKUP($A740+ROUND((COLUMN()-2)/24,5),АТС!$A$41:$F$736,4)+VLOOKUP($A740+ROUND((COLUMN()-2)/24,5),'Расчет сбытовых надбавок'!$B$1537:'Расчет сбытовых надбавок'!$G$2280,6)</f>
        <v>33.85</v>
      </c>
      <c r="J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6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6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7">
        <f t="shared" si="21"/>
        <v>43180</v>
      </c>
      <c r="B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6">
        <f>VLOOKUP($A741+ROUND((COLUMN()-2)/24,5),АТС!$A$41:$F$736,4)+VLOOKUP($A741+ROUND((COLUMN()-2)/24,5),'Расчет сбытовых надбавок'!$B$1537:'Расчет сбытовых надбавок'!$G$2280,6)</f>
        <v>4.87</v>
      </c>
      <c r="H741" s="96">
        <f>VLOOKUP($A741+ROUND((COLUMN()-2)/24,5),АТС!$A$41:$F$736,4)+VLOOKUP($A741+ROUND((COLUMN()-2)/24,5),'Расчет сбытовых надбавок'!$B$1537:'Расчет сбытовых надбавок'!$G$2280,6)</f>
        <v>88.94</v>
      </c>
      <c r="I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K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6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6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7">
        <f t="shared" si="21"/>
        <v>43181</v>
      </c>
      <c r="B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6">
        <f>VLOOKUP($A742+ROUND((COLUMN()-2)/24,5),АТС!$A$41:$F$736,4)+VLOOKUP($A742+ROUND((COLUMN()-2)/24,5),'Расчет сбытовых надбавок'!$B$1537:'Расчет сбытовых надбавок'!$G$2280,6)</f>
        <v>5.8100000000000005</v>
      </c>
      <c r="G742" s="96">
        <f>VLOOKUP($A742+ROUND((COLUMN()-2)/24,5),АТС!$A$41:$F$736,4)+VLOOKUP($A742+ROUND((COLUMN()-2)/24,5),'Расчет сбытовых надбавок'!$B$1537:'Расчет сбытовых надбавок'!$G$2280,6)</f>
        <v>9.16</v>
      </c>
      <c r="H742" s="96">
        <f>VLOOKUP($A742+ROUND((COLUMN()-2)/24,5),АТС!$A$41:$F$736,4)+VLOOKUP($A742+ROUND((COLUMN()-2)/24,5),'Расчет сбытовых надбавок'!$B$1537:'Расчет сбытовых надбавок'!$G$2280,6)</f>
        <v>9.5799999999999983</v>
      </c>
      <c r="I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6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6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7">
        <f t="shared" si="21"/>
        <v>43182</v>
      </c>
      <c r="B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H743" s="96">
        <f>VLOOKUP($A743+ROUND((COLUMN()-2)/24,5),АТС!$A$41:$F$736,4)+VLOOKUP($A743+ROUND((COLUMN()-2)/24,5),'Расчет сбытовых надбавок'!$B$1537:'Расчет сбытовых надбавок'!$G$2280,6)</f>
        <v>241.45999999999998</v>
      </c>
      <c r="I743" s="96">
        <f>VLOOKUP($A743+ROUND((COLUMN()-2)/24,5),АТС!$A$41:$F$736,4)+VLOOKUP($A743+ROUND((COLUMN()-2)/24,5),'Расчет сбытовых надбавок'!$B$1537:'Расчет сбытовых надбавок'!$G$2280,6)</f>
        <v>102.61</v>
      </c>
      <c r="J743" s="96">
        <f>VLOOKUP($A743+ROUND((COLUMN()-2)/24,5),АТС!$A$41:$F$736,4)+VLOOKUP($A743+ROUND((COLUMN()-2)/24,5),'Расчет сбытовых надбавок'!$B$1537:'Расчет сбытовых надбавок'!$G$2280,6)</f>
        <v>49.65</v>
      </c>
      <c r="K743" s="96">
        <f>VLOOKUP($A743+ROUND((COLUMN()-2)/24,5),АТС!$A$41:$F$736,4)+VLOOKUP($A743+ROUND((COLUMN()-2)/24,5),'Расчет сбытовых надбавок'!$B$1537:'Расчет сбытовых надбавок'!$G$2280,6)</f>
        <v>44.88</v>
      </c>
      <c r="L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6">
        <f>VLOOKUP($A743+ROUND((COLUMN()-2)/24,5),АТС!$A$41:$F$736,4)+VLOOKUP($A743+ROUND((COLUMN()-2)/24,5),'Расчет сбытовых надбавок'!$B$1537:'Расчет сбытовых надбавок'!$G$2280,6)</f>
        <v>19.77</v>
      </c>
      <c r="P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6">
        <f>VLOOKUP($A743+ROUND((COLUMN()-2)/24,5),АТС!$A$41:$F$736,4)+VLOOKUP($A743+ROUND((COLUMN()-2)/24,5),'Расчет сбытовых надбавок'!$B$1537:'Расчет сбытовых надбавок'!$G$2280,6)</f>
        <v>0.49</v>
      </c>
      <c r="U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6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6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7">
        <f t="shared" si="21"/>
        <v>43183</v>
      </c>
      <c r="B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6">
        <f>VLOOKUP($A744+ROUND((COLUMN()-2)/24,5),АТС!$A$41:$F$736,4)+VLOOKUP($A744+ROUND((COLUMN()-2)/24,5),'Расчет сбытовых надбавок'!$B$1537:'Расчет сбытовых надбавок'!$G$2280,6)</f>
        <v>66.02</v>
      </c>
      <c r="D744" s="96">
        <f>VLOOKUP($A744+ROUND((COLUMN()-2)/24,5),АТС!$A$41:$F$736,4)+VLOOKUP($A744+ROUND((COLUMN()-2)/24,5),'Расчет сбытовых надбавок'!$B$1537:'Расчет сбытовых надбавок'!$G$2280,6)</f>
        <v>161.63</v>
      </c>
      <c r="E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6">
        <f>VLOOKUP($A744+ROUND((COLUMN()-2)/24,5),АТС!$A$41:$F$736,4)+VLOOKUP($A744+ROUND((COLUMN()-2)/24,5),'Расчет сбытовых надбавок'!$B$1537:'Расчет сбытовых надбавок'!$G$2280,6)</f>
        <v>157.57</v>
      </c>
      <c r="G744" s="96">
        <f>VLOOKUP($A744+ROUND((COLUMN()-2)/24,5),АТС!$A$41:$F$736,4)+VLOOKUP($A744+ROUND((COLUMN()-2)/24,5),'Расчет сбытовых надбавок'!$B$1537:'Расчет сбытовых надбавок'!$G$2280,6)</f>
        <v>181.43</v>
      </c>
      <c r="H744" s="96">
        <f>VLOOKUP($A744+ROUND((COLUMN()-2)/24,5),АТС!$A$41:$F$736,4)+VLOOKUP($A744+ROUND((COLUMN()-2)/24,5),'Расчет сбытовых надбавок'!$B$1537:'Расчет сбытовых надбавок'!$G$2280,6)</f>
        <v>173.32000000000002</v>
      </c>
      <c r="I744" s="96">
        <f>VLOOKUP($A744+ROUND((COLUMN()-2)/24,5),АТС!$A$41:$F$736,4)+VLOOKUP($A744+ROUND((COLUMN()-2)/24,5),'Расчет сбытовых надбавок'!$B$1537:'Расчет сбытовых надбавок'!$G$2280,6)</f>
        <v>493.19</v>
      </c>
      <c r="J744" s="96">
        <f>VLOOKUP($A744+ROUND((COLUMN()-2)/24,5),АТС!$A$41:$F$736,4)+VLOOKUP($A744+ROUND((COLUMN()-2)/24,5),'Расчет сбытовых надбавок'!$B$1537:'Расчет сбытовых надбавок'!$G$2280,6)</f>
        <v>109.83</v>
      </c>
      <c r="K744" s="96">
        <f>VLOOKUP($A744+ROUND((COLUMN()-2)/24,5),АТС!$A$41:$F$736,4)+VLOOKUP($A744+ROUND((COLUMN()-2)/24,5),'Расчет сбытовых надбавок'!$B$1537:'Расчет сбытовых надбавок'!$G$2280,6)</f>
        <v>49.690000000000005</v>
      </c>
      <c r="L744" s="96">
        <f>VLOOKUP($A744+ROUND((COLUMN()-2)/24,5),АТС!$A$41:$F$736,4)+VLOOKUP($A744+ROUND((COLUMN()-2)/24,5),'Расчет сбытовых надбавок'!$B$1537:'Расчет сбытовых надбавок'!$G$2280,6)</f>
        <v>40.630000000000003</v>
      </c>
      <c r="M744" s="96">
        <f>VLOOKUP($A744+ROUND((COLUMN()-2)/24,5),АТС!$A$41:$F$736,4)+VLOOKUP($A744+ROUND((COLUMN()-2)/24,5),'Расчет сбытовых надбавок'!$B$1537:'Расчет сбытовых надбавок'!$G$2280,6)</f>
        <v>0.08</v>
      </c>
      <c r="N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6">
        <f>VLOOKUP($A744+ROUND((COLUMN()-2)/24,5),АТС!$A$41:$F$736,4)+VLOOKUP($A744+ROUND((COLUMN()-2)/24,5),'Расчет сбытовых надбавок'!$B$1537:'Расчет сбытовых надбавок'!$G$2280,6)</f>
        <v>152.16000000000003</v>
      </c>
      <c r="S744" s="96">
        <f>VLOOKUP($A744+ROUND((COLUMN()-2)/24,5),АТС!$A$41:$F$736,4)+VLOOKUP($A744+ROUND((COLUMN()-2)/24,5),'Расчет сбытовых надбавок'!$B$1537:'Расчет сбытовых надбавок'!$G$2280,6)</f>
        <v>220.31</v>
      </c>
      <c r="T744" s="96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6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6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7">
        <f t="shared" si="21"/>
        <v>43184</v>
      </c>
      <c r="B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6">
        <f>VLOOKUP($A745+ROUND((COLUMN()-2)/24,5),АТС!$A$41:$F$736,4)+VLOOKUP($A745+ROUND((COLUMN()-2)/24,5),'Расчет сбытовых надбавок'!$B$1537:'Расчет сбытовых надбавок'!$G$2280,6)</f>
        <v>0.03</v>
      </c>
      <c r="I745" s="96">
        <f>VLOOKUP($A745+ROUND((COLUMN()-2)/24,5),АТС!$A$41:$F$736,4)+VLOOKUP($A745+ROUND((COLUMN()-2)/24,5),'Расчет сбытовых надбавок'!$B$1537:'Расчет сбытовых надбавок'!$G$2280,6)</f>
        <v>172.33</v>
      </c>
      <c r="J745" s="96">
        <f>VLOOKUP($A745+ROUND((COLUMN()-2)/24,5),АТС!$A$41:$F$736,4)+VLOOKUP($A745+ROUND((COLUMN()-2)/24,5),'Расчет сбытовых надбавок'!$B$1537:'Расчет сбытовых надбавок'!$G$2280,6)</f>
        <v>33.160000000000004</v>
      </c>
      <c r="K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6">
        <f>VLOOKUP($A745+ROUND((COLUMN()-2)/24,5),АТС!$A$41:$F$736,4)+VLOOKUP($A745+ROUND((COLUMN()-2)/24,5),'Расчет сбытовых надбавок'!$B$1537:'Расчет сбытовых надбавок'!$G$2280,6)</f>
        <v>0.24</v>
      </c>
      <c r="U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6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6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7">
        <f t="shared" si="21"/>
        <v>43185</v>
      </c>
      <c r="B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6">
        <f>VLOOKUP($A746+ROUND((COLUMN()-2)/24,5),АТС!$A$41:$F$736,4)+VLOOKUP($A746+ROUND((COLUMN()-2)/24,5),'Расчет сбытовых надбавок'!$B$1537:'Расчет сбытовых надбавок'!$G$2280,6)</f>
        <v>19.709999999999997</v>
      </c>
      <c r="I746" s="96">
        <f>VLOOKUP($A746+ROUND((COLUMN()-2)/24,5),АТС!$A$41:$F$736,4)+VLOOKUP($A746+ROUND((COLUMN()-2)/24,5),'Расчет сбытовых надбавок'!$B$1537:'Расчет сбытовых надбавок'!$G$2280,6)</f>
        <v>217.43</v>
      </c>
      <c r="J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6">
        <f>VLOOKUP($A746+ROUND((COLUMN()-2)/24,5),АТС!$A$41:$F$736,4)+VLOOKUP($A746+ROUND((COLUMN()-2)/24,5),'Расчет сбытовых надбавок'!$B$1537:'Расчет сбытовых надбавок'!$G$2280,6)</f>
        <v>0.59000000000000008</v>
      </c>
      <c r="O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6">
        <f>VLOOKUP($A746+ROUND((COLUMN()-2)/24,5),АТС!$A$41:$F$736,4)+VLOOKUP($A746+ROUND((COLUMN()-2)/24,5),'Расчет сбытовых надбавок'!$B$1537:'Расчет сбытовых надбавок'!$G$2280,6)</f>
        <v>1.1900000000000002</v>
      </c>
      <c r="R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6">
        <f>VLOOKUP($A746+ROUND((COLUMN()-2)/24,5),АТС!$A$41:$F$736,4)+VLOOKUP($A746+ROUND((COLUMN()-2)/24,5),'Расчет сбытовых надбавок'!$B$1537:'Расчет сбытовых надбавок'!$G$2280,6)</f>
        <v>145.66</v>
      </c>
      <c r="U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6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6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7">
        <f t="shared" si="21"/>
        <v>43186</v>
      </c>
      <c r="B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6">
        <f>VLOOKUP($A747+ROUND((COLUMN()-2)/24,5),АТС!$A$41:$F$736,4)+VLOOKUP($A747+ROUND((COLUMN()-2)/24,5),'Расчет сбытовых надбавок'!$B$1537:'Расчет сбытовых надбавок'!$G$2280,6)</f>
        <v>85.08</v>
      </c>
      <c r="H747" s="96">
        <f>VLOOKUP($A747+ROUND((COLUMN()-2)/24,5),АТС!$A$41:$F$736,4)+VLOOKUP($A747+ROUND((COLUMN()-2)/24,5),'Расчет сбытовых надбавок'!$B$1537:'Расчет сбытовых надбавок'!$G$2280,6)</f>
        <v>83.789999999999992</v>
      </c>
      <c r="I747" s="96">
        <f>VLOOKUP($A747+ROUND((COLUMN()-2)/24,5),АТС!$A$41:$F$736,4)+VLOOKUP($A747+ROUND((COLUMN()-2)/24,5),'Расчет сбытовых надбавок'!$B$1537:'Расчет сбытовых надбавок'!$G$2280,6)</f>
        <v>18.32</v>
      </c>
      <c r="J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6">
        <f>VLOOKUP($A747+ROUND((COLUMN()-2)/24,5),АТС!$A$41:$F$736,4)+VLOOKUP($A747+ROUND((COLUMN()-2)/24,5),'Расчет сбытовых надбавок'!$B$1537:'Расчет сбытовых надбавок'!$G$2280,6)</f>
        <v>11.389999999999999</v>
      </c>
      <c r="L747" s="96">
        <f>VLOOKUP($A747+ROUND((COLUMN()-2)/24,5),АТС!$A$41:$F$736,4)+VLOOKUP($A747+ROUND((COLUMN()-2)/24,5),'Расчет сбытовых надбавок'!$B$1537:'Расчет сбытовых надбавок'!$G$2280,6)</f>
        <v>17.98</v>
      </c>
      <c r="M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6">
        <f>VLOOKUP($A747+ROUND((COLUMN()-2)/24,5),АТС!$A$41:$F$736,4)+VLOOKUP($A747+ROUND((COLUMN()-2)/24,5),'Расчет сбытовых надбавок'!$B$1537:'Расчет сбытовых надбавок'!$G$2280,6)</f>
        <v>118.31</v>
      </c>
      <c r="T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6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6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7">
        <f t="shared" si="21"/>
        <v>43187</v>
      </c>
      <c r="B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6">
        <f>VLOOKUP($A748+ROUND((COLUMN()-2)/24,5),АТС!$A$41:$F$736,4)+VLOOKUP($A748+ROUND((COLUMN()-2)/24,5),'Расчет сбытовых надбавок'!$B$1537:'Расчет сбытовых надбавок'!$G$2280,6)</f>
        <v>24.339999999999996</v>
      </c>
      <c r="H748" s="96">
        <f>VLOOKUP($A748+ROUND((COLUMN()-2)/24,5),АТС!$A$41:$F$736,4)+VLOOKUP($A748+ROUND((COLUMN()-2)/24,5),'Расчет сбытовых надбавок'!$B$1537:'Расчет сбытовых надбавок'!$G$2280,6)</f>
        <v>180.63</v>
      </c>
      <c r="I748" s="96">
        <f>VLOOKUP($A748+ROUND((COLUMN()-2)/24,5),АТС!$A$41:$F$736,4)+VLOOKUP($A748+ROUND((COLUMN()-2)/24,5),'Расчет сбытовых надбавок'!$B$1537:'Расчет сбытовых надбавок'!$G$2280,6)</f>
        <v>87.11</v>
      </c>
      <c r="J748" s="96">
        <f>VLOOKUP($A748+ROUND((COLUMN()-2)/24,5),АТС!$A$41:$F$736,4)+VLOOKUP($A748+ROUND((COLUMN()-2)/24,5),'Расчет сбытовых надбавок'!$B$1537:'Расчет сбытовых надбавок'!$G$2280,6)</f>
        <v>126.2</v>
      </c>
      <c r="K748" s="96">
        <f>VLOOKUP($A748+ROUND((COLUMN()-2)/24,5),АТС!$A$41:$F$736,4)+VLOOKUP($A748+ROUND((COLUMN()-2)/24,5),'Расчет сбытовых надбавок'!$B$1537:'Расчет сбытовых надбавок'!$G$2280,6)</f>
        <v>1.1300000000000001</v>
      </c>
      <c r="L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6">
        <f>VLOOKUP($A748+ROUND((COLUMN()-2)/24,5),АТС!$A$41:$F$736,4)+VLOOKUP($A748+ROUND((COLUMN()-2)/24,5),'Расчет сбытовых надбавок'!$B$1537:'Расчет сбытовых надбавок'!$G$2280,6)</f>
        <v>29.29</v>
      </c>
      <c r="U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6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6">
        <f>VLOOKUP($A748+ROUND((COLUMN()-2)/24,5),АТС!$A$41:$F$736,4)+VLOOKUP($A748+ROUND((COLUMN()-2)/24,5),'Расчет сбытовых надбавок'!$B$1537:'Расчет сбытовых надбавок'!$G$2280,6)</f>
        <v>77.5</v>
      </c>
      <c r="Y748" s="96">
        <f>VLOOKUP($A748+ROUND((COLUMN()-2)/24,5),АТС!$A$41:$F$736,4)+VLOOKUP($A748+ROUND((COLUMN()-2)/24,5),'Расчет сбытовых надбавок'!$B$1537:'Расчет сбытовых надбавок'!$G$2280,6)</f>
        <v>28.1</v>
      </c>
    </row>
    <row r="749" spans="1:25" x14ac:dyDescent="0.2">
      <c r="A749" s="77">
        <f t="shared" si="21"/>
        <v>43188</v>
      </c>
      <c r="B749" s="96">
        <f>VLOOKUP($A749+ROUND((COLUMN()-2)/24,5),АТС!$A$41:$F$736,4)+VLOOKUP($A749+ROUND((COLUMN()-2)/24,5),'Расчет сбытовых надбавок'!$B$1537:'Расчет сбытовых надбавок'!$G$2280,6)</f>
        <v>499.11</v>
      </c>
      <c r="C749" s="96">
        <f>VLOOKUP($A749+ROUND((COLUMN()-2)/24,5),АТС!$A$41:$F$736,4)+VLOOKUP($A749+ROUND((COLUMN()-2)/24,5),'Расчет сбытовых надбавок'!$B$1537:'Расчет сбытовых надбавок'!$G$2280,6)</f>
        <v>133.36000000000001</v>
      </c>
      <c r="D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6">
        <f>VLOOKUP($A749+ROUND((COLUMN()-2)/24,5),АТС!$A$41:$F$736,4)+VLOOKUP($A749+ROUND((COLUMN()-2)/24,5),'Расчет сбытовых надбавок'!$B$1537:'Расчет сбытовых надбавок'!$G$2280,6)</f>
        <v>58.35</v>
      </c>
      <c r="F749" s="96">
        <f>VLOOKUP($A749+ROUND((COLUMN()-2)/24,5),АТС!$A$41:$F$736,4)+VLOOKUP($A749+ROUND((COLUMN()-2)/24,5),'Расчет сбытовых надбавок'!$B$1537:'Расчет сбытовых надбавок'!$G$2280,6)</f>
        <v>59.41</v>
      </c>
      <c r="G749" s="96">
        <f>VLOOKUP($A749+ROUND((COLUMN()-2)/24,5),АТС!$A$41:$F$736,4)+VLOOKUP($A749+ROUND((COLUMN()-2)/24,5),'Расчет сбытовых надбавок'!$B$1537:'Расчет сбытовых надбавок'!$G$2280,6)</f>
        <v>97.490000000000009</v>
      </c>
      <c r="H749" s="96">
        <f>VLOOKUP($A749+ROUND((COLUMN()-2)/24,5),АТС!$A$41:$F$736,4)+VLOOKUP($A749+ROUND((COLUMN()-2)/24,5),'Расчет сбытовых надбавок'!$B$1537:'Расчет сбытовых надбавок'!$G$2280,6)</f>
        <v>82.53</v>
      </c>
      <c r="I749" s="96">
        <f>VLOOKUP($A749+ROUND((COLUMN()-2)/24,5),АТС!$A$41:$F$736,4)+VLOOKUP($A749+ROUND((COLUMN()-2)/24,5),'Расчет сбытовых надбавок'!$B$1537:'Расчет сбытовых надбавок'!$G$2280,6)</f>
        <v>191.06</v>
      </c>
      <c r="J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6">
        <f>VLOOKUP($A749+ROUND((COLUMN()-2)/24,5),АТС!$A$41:$F$736,4)+VLOOKUP($A749+ROUND((COLUMN()-2)/24,5),'Расчет сбытовых надбавок'!$B$1537:'Расчет сбытовых надбавок'!$G$2280,6)</f>
        <v>13.950000000000001</v>
      </c>
      <c r="R749" s="96">
        <f>VLOOKUP($A749+ROUND((COLUMN()-2)/24,5),АТС!$A$41:$F$736,4)+VLOOKUP($A749+ROUND((COLUMN()-2)/24,5),'Расчет сбытовых надбавок'!$B$1537:'Расчет сбытовых надбавок'!$G$2280,6)</f>
        <v>14.45</v>
      </c>
      <c r="S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6">
        <f>VLOOKUP($A749+ROUND((COLUMN()-2)/24,5),АТС!$A$41:$F$736,4)+VLOOKUP($A749+ROUND((COLUMN()-2)/24,5),'Расчет сбытовых надбавок'!$B$1537:'Расчет сбытовых надбавок'!$G$2280,6)</f>
        <v>258.83999999999997</v>
      </c>
      <c r="U749" s="96">
        <f>VLOOKUP($A749+ROUND((COLUMN()-2)/24,5),АТС!$A$41:$F$736,4)+VLOOKUP($A749+ROUND((COLUMN()-2)/24,5),'Расчет сбытовых надбавок'!$B$1537:'Расчет сбытовых надбавок'!$G$2280,6)</f>
        <v>6.11</v>
      </c>
      <c r="V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6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6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7">
        <f t="shared" si="21"/>
        <v>43189</v>
      </c>
      <c r="B750" s="96">
        <f>VLOOKUP($A750+ROUND((COLUMN()-2)/24,5),АТС!$A$41:$F$760,4)+VLOOKUP($A750+ROUND((COLUMN()-2)/24,5),'Расчет сбытовых надбавок'!$B$1537:'Расчет сбытовых надбавок'!$G$2280,6)</f>
        <v>0.04</v>
      </c>
      <c r="C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6">
        <f>VLOOKUP($A750+ROUND((COLUMN()-2)/24,5),АТС!$A$41:$F$760,4)+VLOOKUP($A750+ROUND((COLUMN()-2)/24,5),'Расчет сбытовых надбавок'!$B$1537:'Расчет сбытовых надбавок'!$G$2280,6)</f>
        <v>90.13</v>
      </c>
      <c r="H750" s="96">
        <f>VLOOKUP($A750+ROUND((COLUMN()-2)/24,5),АТС!$A$41:$F$760,4)+VLOOKUP($A750+ROUND((COLUMN()-2)/24,5),'Расчет сбытовых надбавок'!$B$1537:'Расчет сбытовых надбавок'!$G$2280,6)</f>
        <v>119.17</v>
      </c>
      <c r="I750" s="96">
        <f>VLOOKUP($A750+ROUND((COLUMN()-2)/24,5),АТС!$A$41:$F$760,4)+VLOOKUP($A750+ROUND((COLUMN()-2)/24,5),'Расчет сбытовых надбавок'!$B$1537:'Расчет сбытовых надбавок'!$G$2280,6)</f>
        <v>282.3</v>
      </c>
      <c r="J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6">
        <f>VLOOKUP($A750+ROUND((COLUMN()-2)/24,5),АТС!$A$41:$F$760,4)+VLOOKUP($A750+ROUND((COLUMN()-2)/24,5),'Расчет сбытовых надбавок'!$B$1537:'Расчет сбытовых надбавок'!$G$2280,6)</f>
        <v>54.71</v>
      </c>
      <c r="Q750" s="96">
        <f>VLOOKUP($A750+ROUND((COLUMN()-2)/24,5),АТС!$A$41:$F$760,4)+VLOOKUP($A750+ROUND((COLUMN()-2)/24,5),'Расчет сбытовых надбавок'!$B$1537:'Расчет сбытовых надбавок'!$G$2280,6)</f>
        <v>242.3</v>
      </c>
      <c r="R750" s="96">
        <f>VLOOKUP($A750+ROUND((COLUMN()-2)/24,5),АТС!$A$41:$F$760,4)+VLOOKUP($A750+ROUND((COLUMN()-2)/24,5),'Расчет сбытовых надбавок'!$B$1537:'Расчет сбытовых надбавок'!$G$2280,6)</f>
        <v>139.06</v>
      </c>
      <c r="S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6">
        <f>VLOOKUP($A750+ROUND((COLUMN()-2)/24,5),АТС!$A$41:$F$760,4)+VLOOKUP($A750+ROUND((COLUMN()-2)/24,5),'Расчет сбытовых надбавок'!$B$1537:'Расчет сбытовых надбавок'!$G$2280,6)</f>
        <v>44.04</v>
      </c>
      <c r="U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6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6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7">
        <f t="shared" si="21"/>
        <v>43190</v>
      </c>
      <c r="B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6">
        <f>VLOOKUP($A751+ROUND((COLUMN()-2)/24,5),АТС!$A$41:$F$784,4)+VLOOKUP($A751+ROUND((COLUMN()-2)/24,5),'Расчет сбытовых надбавок'!$B$1537:'Расчет сбытовых надбавок'!$G$2280,6)</f>
        <v>9.9999999999999992E-2</v>
      </c>
      <c r="D751" s="96">
        <f>VLOOKUP($A751+ROUND((COLUMN()-2)/24,5),АТС!$A$41:$F$784,4)+VLOOKUP($A751+ROUND((COLUMN()-2)/24,5),'Расчет сбытовых надбавок'!$B$1537:'Расчет сбытовых надбавок'!$G$2280,6)</f>
        <v>23.95</v>
      </c>
      <c r="E751" s="96">
        <f>VLOOKUP($A751+ROUND((COLUMN()-2)/24,5),АТС!$A$41:$F$784,4)+VLOOKUP($A751+ROUND((COLUMN()-2)/24,5),'Расчет сбытовых надбавок'!$B$1537:'Расчет сбытовых надбавок'!$G$2280,6)</f>
        <v>6.37</v>
      </c>
      <c r="F751" s="96">
        <f>VLOOKUP($A751+ROUND((COLUMN()-2)/24,5),АТС!$A$41:$F$784,4)+VLOOKUP($A751+ROUND((COLUMN()-2)/24,5),'Расчет сбытовых надбавок'!$B$1537:'Расчет сбытовых надбавок'!$G$2280,6)</f>
        <v>45.650000000000006</v>
      </c>
      <c r="G751" s="96">
        <f>VLOOKUP($A751+ROUND((COLUMN()-2)/24,5),АТС!$A$41:$F$784,4)+VLOOKUP($A751+ROUND((COLUMN()-2)/24,5),'Расчет сбытовых надбавок'!$B$1537:'Расчет сбытовых надбавок'!$G$2280,6)</f>
        <v>93.28</v>
      </c>
      <c r="H751" s="96">
        <f>VLOOKUP($A751+ROUND((COLUMN()-2)/24,5),АТС!$A$41:$F$784,4)+VLOOKUP($A751+ROUND((COLUMN()-2)/24,5),'Расчет сбытовых надбавок'!$B$1537:'Расчет сбытовых надбавок'!$G$2280,6)</f>
        <v>130.54</v>
      </c>
      <c r="I751" s="96">
        <f>VLOOKUP($A751+ROUND((COLUMN()-2)/24,5),АТС!$A$41:$F$784,4)+VLOOKUP($A751+ROUND((COLUMN()-2)/24,5),'Расчет сбытовых надбавок'!$B$1537:'Расчет сбытовых надбавок'!$G$2280,6)</f>
        <v>115.28</v>
      </c>
      <c r="J751" s="96">
        <f>VLOOKUP($A751+ROUND((COLUMN()-2)/24,5),АТС!$A$41:$F$784,4)+VLOOKUP($A751+ROUND((COLUMN()-2)/24,5),'Расчет сбытовых надбавок'!$B$1537:'Расчет сбытовых надбавок'!$G$2280,6)</f>
        <v>3.5999999999999996</v>
      </c>
      <c r="K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6">
        <f>VLOOKUP($A751+ROUND((COLUMN()-2)/24,5),АТС!$A$41:$F$784,4)+VLOOKUP($A751+ROUND((COLUMN()-2)/24,5),'Расчет сбытовых надбавок'!$B$1537:'Расчет сбытовых надбавок'!$G$2280,6)</f>
        <v>200.98000000000002</v>
      </c>
      <c r="U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6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6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3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</row>
    <row r="753" spans="1:27" x14ac:dyDescent="0.25">
      <c r="A753" s="85" t="s">
        <v>149</v>
      </c>
      <c r="B753" s="76"/>
      <c r="C753" s="76"/>
      <c r="D753" s="76"/>
    </row>
    <row r="754" spans="1:27" ht="12.75" customHeight="1" x14ac:dyDescent="0.2">
      <c r="A754" s="172" t="s">
        <v>48</v>
      </c>
      <c r="B754" s="175" t="s">
        <v>154</v>
      </c>
      <c r="C754" s="176"/>
      <c r="D754" s="176"/>
      <c r="E754" s="176"/>
      <c r="F754" s="176"/>
      <c r="G754" s="176"/>
      <c r="H754" s="17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7"/>
    </row>
    <row r="755" spans="1:27" ht="12.75" customHeight="1" x14ac:dyDescent="0.2">
      <c r="A755" s="173"/>
      <c r="B755" s="178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80"/>
    </row>
    <row r="756" spans="1:27" s="109" customFormat="1" ht="12.75" customHeight="1" x14ac:dyDescent="0.2">
      <c r="A756" s="173"/>
      <c r="B756" s="213" t="s">
        <v>122</v>
      </c>
      <c r="C756" s="209" t="s">
        <v>123</v>
      </c>
      <c r="D756" s="209" t="s">
        <v>124</v>
      </c>
      <c r="E756" s="209" t="s">
        <v>125</v>
      </c>
      <c r="F756" s="209" t="s">
        <v>126</v>
      </c>
      <c r="G756" s="209" t="s">
        <v>127</v>
      </c>
      <c r="H756" s="209" t="s">
        <v>128</v>
      </c>
      <c r="I756" s="209" t="s">
        <v>129</v>
      </c>
      <c r="J756" s="209" t="s">
        <v>130</v>
      </c>
      <c r="K756" s="209" t="s">
        <v>131</v>
      </c>
      <c r="L756" s="209" t="s">
        <v>132</v>
      </c>
      <c r="M756" s="209" t="s">
        <v>133</v>
      </c>
      <c r="N756" s="211" t="s">
        <v>134</v>
      </c>
      <c r="O756" s="209" t="s">
        <v>135</v>
      </c>
      <c r="P756" s="209" t="s">
        <v>136</v>
      </c>
      <c r="Q756" s="209" t="s">
        <v>137</v>
      </c>
      <c r="R756" s="209" t="s">
        <v>138</v>
      </c>
      <c r="S756" s="209" t="s">
        <v>139</v>
      </c>
      <c r="T756" s="209" t="s">
        <v>140</v>
      </c>
      <c r="U756" s="209" t="s">
        <v>141</v>
      </c>
      <c r="V756" s="209" t="s">
        <v>142</v>
      </c>
      <c r="W756" s="209" t="s">
        <v>143</v>
      </c>
      <c r="X756" s="209" t="s">
        <v>144</v>
      </c>
      <c r="Y756" s="209" t="s">
        <v>145</v>
      </c>
    </row>
    <row r="757" spans="1:27" s="109" customFormat="1" ht="11.25" customHeight="1" x14ac:dyDescent="0.2">
      <c r="A757" s="174"/>
      <c r="B757" s="214"/>
      <c r="C757" s="210"/>
      <c r="D757" s="210"/>
      <c r="E757" s="210"/>
      <c r="F757" s="210"/>
      <c r="G757" s="210"/>
      <c r="H757" s="210"/>
      <c r="I757" s="210"/>
      <c r="J757" s="210"/>
      <c r="K757" s="210"/>
      <c r="L757" s="210"/>
      <c r="M757" s="210"/>
      <c r="N757" s="212"/>
      <c r="O757" s="210"/>
      <c r="P757" s="210"/>
      <c r="Q757" s="210"/>
      <c r="R757" s="210"/>
      <c r="S757" s="210"/>
      <c r="T757" s="210"/>
      <c r="U757" s="210"/>
      <c r="V757" s="210"/>
      <c r="W757" s="210"/>
      <c r="X757" s="210"/>
      <c r="Y757" s="210"/>
    </row>
    <row r="758" spans="1:27" ht="15.75" customHeight="1" x14ac:dyDescent="0.2">
      <c r="A758" s="77">
        <f>A721</f>
        <v>43160</v>
      </c>
      <c r="B758" s="96">
        <f>VLOOKUP($A758+ROUND((COLUMN()-2)/24,5),АТС!$A$41:$F$736,5)+VLOOKUP($A758+ROUND((COLUMN()-2)/24,5),'Расчет сбытовых надбавок'!$B$2281:'Расчет сбытовых надбавок'!$G$3024,3)</f>
        <v>392.51</v>
      </c>
      <c r="C758" s="96">
        <f>VLOOKUP($A758+ROUND((COLUMN()-2)/24,5),АТС!$A$41:$F$736,5)+VLOOKUP($A758+ROUND((COLUMN()-2)/24,5),'Расчет сбытовых надбавок'!$B$2281:'Расчет сбытовых надбавок'!$G$3024,3)</f>
        <v>211.68</v>
      </c>
      <c r="D758" s="96">
        <f>VLOOKUP($A758+ROUND((COLUMN()-2)/24,5),АТС!$A$41:$F$736,5)+VLOOKUP($A758+ROUND((COLUMN()-2)/24,5),'Расчет сбытовых надбавок'!$B$2281:'Расчет сбытовых надбавок'!$G$3024,3)</f>
        <v>90.57</v>
      </c>
      <c r="E758" s="96">
        <f>VLOOKUP($A758+ROUND((COLUMN()-2)/24,5),АТС!$A$41:$F$736,5)+VLOOKUP($A758+ROUND((COLUMN()-2)/24,5),'Расчет сбытовых надбавок'!$B$2281:'Расчет сбытовых надбавок'!$G$3024,3)</f>
        <v>593.48</v>
      </c>
      <c r="F758" s="96">
        <f>VLOOKUP($A758+ROUND((COLUMN()-2)/24,5),АТС!$A$41:$F$736,5)+VLOOKUP($A758+ROUND((COLUMN()-2)/24,5),'Расчет сбытовых надбавок'!$B$2281:'Расчет сбытовых надбавок'!$G$3024,3)</f>
        <v>39.57</v>
      </c>
      <c r="G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6">
        <f>VLOOKUP($A758+ROUND((COLUMN()-2)/24,5),АТС!$A$41:$F$736,5)+VLOOKUP($A758+ROUND((COLUMN()-2)/24,5),'Расчет сбытовых надбавок'!$B$2281:'Расчет сбытовых надбавок'!$G$3024,3)</f>
        <v>3.69</v>
      </c>
      <c r="J758" s="96">
        <f>VLOOKUP($A758+ROUND((COLUMN()-2)/24,5),АТС!$A$41:$F$736,5)+VLOOKUP($A758+ROUND((COLUMN()-2)/24,5),'Расчет сбытовых надбавок'!$B$2281:'Расчет сбытовых надбавок'!$G$3024,3)</f>
        <v>3.72</v>
      </c>
      <c r="K758" s="96">
        <f>VLOOKUP($A758+ROUND((COLUMN()-2)/24,5),АТС!$A$41:$F$736,5)+VLOOKUP($A758+ROUND((COLUMN()-2)/24,5),'Расчет сбытовых надбавок'!$B$2281:'Расчет сбытовых надбавок'!$G$3024,3)</f>
        <v>184.44</v>
      </c>
      <c r="L758" s="96">
        <f>VLOOKUP($A758+ROUND((COLUMN()-2)/24,5),АТС!$A$41:$F$736,5)+VLOOKUP($A758+ROUND((COLUMN()-2)/24,5),'Расчет сбытовых надбавок'!$B$2281:'Расчет сбытовых надбавок'!$G$3024,3)</f>
        <v>186.61</v>
      </c>
      <c r="M758" s="96">
        <f>VLOOKUP($A758+ROUND((COLUMN()-2)/24,5),АТС!$A$41:$F$736,5)+VLOOKUP($A758+ROUND((COLUMN()-2)/24,5),'Расчет сбытовых надбавок'!$B$2281:'Расчет сбытовых надбавок'!$G$3024,3)</f>
        <v>550.79999999999995</v>
      </c>
      <c r="N758" s="96">
        <f>VLOOKUP($A758+ROUND((COLUMN()-2)/24,5),АТС!$A$41:$F$736,5)+VLOOKUP($A758+ROUND((COLUMN()-2)/24,5),'Расчет сбытовых надбавок'!$B$2281:'Расчет сбытовых надбавок'!$G$3024,3)</f>
        <v>189.35</v>
      </c>
      <c r="O758" s="96">
        <f>VLOOKUP($A758+ROUND((COLUMN()-2)/24,5),АТС!$A$41:$F$736,5)+VLOOKUP($A758+ROUND((COLUMN()-2)/24,5),'Расчет сбытовых надбавок'!$B$2281:'Расчет сбытовых надбавок'!$G$3024,3)</f>
        <v>190.29000000000002</v>
      </c>
      <c r="P758" s="96">
        <f>VLOOKUP($A758+ROUND((COLUMN()-2)/24,5),АТС!$A$41:$F$736,5)+VLOOKUP($A758+ROUND((COLUMN()-2)/24,5),'Расчет сбытовых надбавок'!$B$2281:'Расчет сбытовых надбавок'!$G$3024,3)</f>
        <v>7.47</v>
      </c>
      <c r="Q758" s="96">
        <f>VLOOKUP($A758+ROUND((COLUMN()-2)/24,5),АТС!$A$41:$F$736,5)+VLOOKUP($A758+ROUND((COLUMN()-2)/24,5),'Расчет сбытовых надбавок'!$B$2281:'Расчет сбытовых надбавок'!$G$3024,3)</f>
        <v>7.82</v>
      </c>
      <c r="R758" s="96">
        <f>VLOOKUP($A758+ROUND((COLUMN()-2)/24,5),АТС!$A$41:$F$736,5)+VLOOKUP($A758+ROUND((COLUMN()-2)/24,5),'Расчет сбытовых надбавок'!$B$2281:'Расчет сбытовых надбавок'!$G$3024,3)</f>
        <v>10.6</v>
      </c>
      <c r="S758" s="96">
        <f>VLOOKUP($A758+ROUND((COLUMN()-2)/24,5),АТС!$A$41:$F$736,5)+VLOOKUP($A758+ROUND((COLUMN()-2)/24,5),'Расчет сбытовых надбавок'!$B$2281:'Расчет сбытовых надбавок'!$G$3024,3)</f>
        <v>0</v>
      </c>
      <c r="T758" s="96">
        <f>VLOOKUP($A758+ROUND((COLUMN()-2)/24,5),АТС!$A$41:$F$736,5)+VLOOKUP($A758+ROUND((COLUMN()-2)/24,5),'Расчет сбытовых надбавок'!$B$2281:'Расчет сбытовых надбавок'!$G$3024,3)</f>
        <v>0.04</v>
      </c>
      <c r="U758" s="96">
        <f>VLOOKUP($A758+ROUND((COLUMN()-2)/24,5),АТС!$A$41:$F$736,5)+VLOOKUP($A758+ROUND((COLUMN()-2)/24,5),'Расчет сбытовых надбавок'!$B$2281:'Расчет сбытовых надбавок'!$G$3024,3)</f>
        <v>214.09</v>
      </c>
      <c r="V758" s="96">
        <f>VLOOKUP($A758+ROUND((COLUMN()-2)/24,5),АТС!$A$41:$F$736,5)+VLOOKUP($A758+ROUND((COLUMN()-2)/24,5),'Расчет сбытовых надбавок'!$B$2281:'Расчет сбытовых надбавок'!$G$3024,3)</f>
        <v>219.08999999999997</v>
      </c>
      <c r="W758" s="96">
        <f>VLOOKUP($A758+ROUND((COLUMN()-2)/24,5),АТС!$A$41:$F$736,5)+VLOOKUP($A758+ROUND((COLUMN()-2)/24,5),'Расчет сбытовых надбавок'!$B$2281:'Расчет сбытовых надбавок'!$G$3024,3)</f>
        <v>117.23</v>
      </c>
      <c r="X758" s="96">
        <f>VLOOKUP($A758+ROUND((COLUMN()-2)/24,5),АТС!$A$41:$F$736,5)+VLOOKUP($A758+ROUND((COLUMN()-2)/24,5),'Расчет сбытовых надбавок'!$B$2281:'Расчет сбытовых надбавок'!$G$3024,3)</f>
        <v>203.15</v>
      </c>
      <c r="Y758" s="96">
        <f>VLOOKUP($A758+ROUND((COLUMN()-2)/24,5),АТС!$A$41:$F$736,5)+VLOOKUP($A758+ROUND((COLUMN()-2)/24,5),'Расчет сбытовых надбавок'!$B$2281:'Расчет сбытовых надбавок'!$G$3024,3)</f>
        <v>257.33</v>
      </c>
      <c r="AA758" s="78"/>
    </row>
    <row r="759" spans="1:27" x14ac:dyDescent="0.2">
      <c r="A759" s="77">
        <f>A758+1</f>
        <v>43161</v>
      </c>
      <c r="B759" s="96">
        <f>VLOOKUP($A759+ROUND((COLUMN()-2)/24,5),АТС!$A$41:$F$736,5)+VLOOKUP($A759+ROUND((COLUMN()-2)/24,5),'Расчет сбытовых надбавок'!$B$2281:'Расчет сбытовых надбавок'!$G$3024,3)</f>
        <v>48.17</v>
      </c>
      <c r="C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D759" s="96">
        <f>VLOOKUP($A759+ROUND((COLUMN()-2)/24,5),АТС!$A$41:$F$736,5)+VLOOKUP($A759+ROUND((COLUMN()-2)/24,5),'Расчет сбытовых надбавок'!$B$2281:'Расчет сбытовых надбавок'!$G$3024,3)</f>
        <v>69.34</v>
      </c>
      <c r="E759" s="96">
        <f>VLOOKUP($A759+ROUND((COLUMN()-2)/24,5),АТС!$A$41:$F$736,5)+VLOOKUP($A759+ROUND((COLUMN()-2)/24,5),'Расчет сбытовых надбавок'!$B$2281:'Расчет сбытовых надбавок'!$G$3024,3)</f>
        <v>0.1</v>
      </c>
      <c r="F759" s="96">
        <f>VLOOKUP($A759+ROUND((COLUMN()-2)/24,5),АТС!$A$41:$F$736,5)+VLOOKUP($A759+ROUND((COLUMN()-2)/24,5),'Расчет сбытовых надбавок'!$B$2281:'Расчет сбытовых надбавок'!$G$3024,3)</f>
        <v>0.25</v>
      </c>
      <c r="G759" s="96">
        <f>VLOOKUP($A759+ROUND((COLUMN()-2)/24,5),АТС!$A$41:$F$736,5)+VLOOKUP($A759+ROUND((COLUMN()-2)/24,5),'Расчет сбытовых надбавок'!$B$2281:'Расчет сбытовых надбавок'!$G$3024,3)</f>
        <v>48.38</v>
      </c>
      <c r="H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6">
        <f>VLOOKUP($A759+ROUND((COLUMN()-2)/24,5),АТС!$A$41:$F$736,5)+VLOOKUP($A759+ROUND((COLUMN()-2)/24,5),'Расчет сбытовых надбавок'!$B$2281:'Расчет сбытовых надбавок'!$G$3024,3)</f>
        <v>187.58</v>
      </c>
      <c r="K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6">
        <f>VLOOKUP($A759+ROUND((COLUMN()-2)/24,5),АТС!$A$41:$F$736,5)+VLOOKUP($A759+ROUND((COLUMN()-2)/24,5),'Расчет сбытовых надбавок'!$B$2281:'Расчет сбытовых надбавок'!$G$3024,3)</f>
        <v>240.45999999999998</v>
      </c>
      <c r="M759" s="96">
        <f>VLOOKUP($A759+ROUND((COLUMN()-2)/24,5),АТС!$A$41:$F$736,5)+VLOOKUP($A759+ROUND((COLUMN()-2)/24,5),'Расчет сбытовых надбавок'!$B$2281:'Расчет сбытовых надбавок'!$G$3024,3)</f>
        <v>393.89000000000004</v>
      </c>
      <c r="N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6">
        <f>VLOOKUP($A759+ROUND((COLUMN()-2)/24,5),АТС!$A$41:$F$736,5)+VLOOKUP($A759+ROUND((COLUMN()-2)/24,5),'Расчет сбытовых надбавок'!$B$2281:'Расчет сбытовых надбавок'!$G$3024,3)</f>
        <v>391.75</v>
      </c>
      <c r="P759" s="96">
        <f>VLOOKUP($A759+ROUND((COLUMN()-2)/24,5),АТС!$A$41:$F$736,5)+VLOOKUP($A759+ROUND((COLUMN()-2)/24,5),'Расчет сбытовых надбавок'!$B$2281:'Расчет сбытовых надбавок'!$G$3024,3)</f>
        <v>285.16000000000003</v>
      </c>
      <c r="Q759" s="96">
        <f>VLOOKUP($A759+ROUND((COLUMN()-2)/24,5),АТС!$A$41:$F$736,5)+VLOOKUP($A759+ROUND((COLUMN()-2)/24,5),'Расчет сбытовых надбавок'!$B$2281:'Расчет сбытовых надбавок'!$G$3024,3)</f>
        <v>284.63</v>
      </c>
      <c r="R759" s="96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6">
        <f>VLOOKUP($A759+ROUND((COLUMN()-2)/24,5),АТС!$A$41:$F$736,5)+VLOOKUP($A759+ROUND((COLUMN()-2)/24,5),'Расчет сбытовых надбавок'!$B$2281:'Расчет сбытовых надбавок'!$G$3024,3)</f>
        <v>43.68</v>
      </c>
      <c r="T759" s="96">
        <f>VLOOKUP($A759+ROUND((COLUMN()-2)/24,5),АТС!$A$41:$F$736,5)+VLOOKUP($A759+ROUND((COLUMN()-2)/24,5),'Расчет сбытовых надбавок'!$B$2281:'Расчет сбытовых надбавок'!$G$3024,3)</f>
        <v>196.35</v>
      </c>
      <c r="U759" s="96">
        <f>VLOOKUP($A759+ROUND((COLUMN()-2)/24,5),АТС!$A$41:$F$736,5)+VLOOKUP($A759+ROUND((COLUMN()-2)/24,5),'Расчет сбытовых надбавок'!$B$2281:'Расчет сбытовых надбавок'!$G$3024,3)</f>
        <v>174.3</v>
      </c>
      <c r="V759" s="96">
        <f>VLOOKUP($A759+ROUND((COLUMN()-2)/24,5),АТС!$A$41:$F$736,5)+VLOOKUP($A759+ROUND((COLUMN()-2)/24,5),'Расчет сбытовых надбавок'!$B$2281:'Расчет сбытовых надбавок'!$G$3024,3)</f>
        <v>13.49</v>
      </c>
      <c r="W759" s="96">
        <f>VLOOKUP($A759+ROUND((COLUMN()-2)/24,5),АТС!$A$41:$F$736,5)+VLOOKUP($A759+ROUND((COLUMN()-2)/24,5),'Расчет сбытовых надбавок'!$B$2281:'Расчет сбытовых надбавок'!$G$3024,3)</f>
        <v>197.81</v>
      </c>
      <c r="X759" s="96">
        <f>VLOOKUP($A759+ROUND((COLUMN()-2)/24,5),АТС!$A$41:$F$736,5)+VLOOKUP($A759+ROUND((COLUMN()-2)/24,5),'Расчет сбытовых надбавок'!$B$2281:'Расчет сбытовых надбавок'!$G$3024,3)</f>
        <v>966.02</v>
      </c>
      <c r="Y759" s="96">
        <f>VLOOKUP($A759+ROUND((COLUMN()-2)/24,5),АТС!$A$41:$F$736,5)+VLOOKUP($A759+ROUND((COLUMN()-2)/24,5),'Расчет сбытовых надбавок'!$B$2281:'Расчет сбытовых надбавок'!$G$3024,3)</f>
        <v>162.27000000000001</v>
      </c>
    </row>
    <row r="760" spans="1:27" x14ac:dyDescent="0.2">
      <c r="A760" s="77">
        <f t="shared" ref="A760:A788" si="22">A759+1</f>
        <v>43162</v>
      </c>
      <c r="B760" s="96">
        <f>VLOOKUP($A760+ROUND((COLUMN()-2)/24,5),АТС!$A$41:$F$736,5)+VLOOKUP($A760+ROUND((COLUMN()-2)/24,5),'Расчет сбытовых надбавок'!$B$2281:'Расчет сбытовых надбавок'!$G$3024,3)</f>
        <v>13.7</v>
      </c>
      <c r="C760" s="96">
        <f>VLOOKUP($A760+ROUND((COLUMN()-2)/24,5),АТС!$A$41:$F$736,5)+VLOOKUP($A760+ROUND((COLUMN()-2)/24,5),'Расчет сбытовых надбавок'!$B$2281:'Расчет сбытовых надбавок'!$G$3024,3)</f>
        <v>685.29</v>
      </c>
      <c r="D760" s="96">
        <f>VLOOKUP($A760+ROUND((COLUMN()-2)/24,5),АТС!$A$41:$F$736,5)+VLOOKUP($A760+ROUND((COLUMN()-2)/24,5),'Расчет сбытовых надбавок'!$B$2281:'Расчет сбытовых надбавок'!$G$3024,3)</f>
        <v>667.94</v>
      </c>
      <c r="E760" s="96">
        <f>VLOOKUP($A760+ROUND((COLUMN()-2)/24,5),АТС!$A$41:$F$736,5)+VLOOKUP($A760+ROUND((COLUMN()-2)/24,5),'Расчет сбытовых надбавок'!$B$2281:'Расчет сбытовых надбавок'!$G$3024,3)</f>
        <v>78.75</v>
      </c>
      <c r="F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G760" s="96">
        <f>VLOOKUP($A760+ROUND((COLUMN()-2)/24,5),АТС!$A$41:$F$736,5)+VLOOKUP($A760+ROUND((COLUMN()-2)/24,5),'Расчет сбытовых надбавок'!$B$2281:'Расчет сбытовых надбавок'!$G$3024,3)</f>
        <v>74.399999999999991</v>
      </c>
      <c r="H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K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L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M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N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O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P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Q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R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S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6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6">
        <f>VLOOKUP($A760+ROUND((COLUMN()-2)/24,5),АТС!$A$41:$F$736,5)+VLOOKUP($A760+ROUND((COLUMN()-2)/24,5),'Расчет сбытовых надбавок'!$B$2281:'Расчет сбытовых надбавок'!$G$3024,3)</f>
        <v>83.570000000000007</v>
      </c>
      <c r="V760" s="96">
        <f>VLOOKUP($A760+ROUND((COLUMN()-2)/24,5),АТС!$A$41:$F$736,5)+VLOOKUP($A760+ROUND((COLUMN()-2)/24,5),'Расчет сбытовых надбавок'!$B$2281:'Расчет сбытовых надбавок'!$G$3024,3)</f>
        <v>41.879999999999995</v>
      </c>
      <c r="W760" s="96">
        <f>VLOOKUP($A760+ROUND((COLUMN()-2)/24,5),АТС!$A$41:$F$736,5)+VLOOKUP($A760+ROUND((COLUMN()-2)/24,5),'Расчет сбытовых надбавок'!$B$2281:'Расчет сбытовых надбавок'!$G$3024,3)</f>
        <v>569.58999999999992</v>
      </c>
      <c r="X760" s="96">
        <f>VLOOKUP($A760+ROUND((COLUMN()-2)/24,5),АТС!$A$41:$F$736,5)+VLOOKUP($A760+ROUND((COLUMN()-2)/24,5),'Расчет сбытовых надбавок'!$B$2281:'Расчет сбытовых надбавок'!$G$3024,3)</f>
        <v>117.21</v>
      </c>
      <c r="Y760" s="96">
        <f>VLOOKUP($A760+ROUND((COLUMN()-2)/24,5),АТС!$A$41:$F$736,5)+VLOOKUP($A760+ROUND((COLUMN()-2)/24,5),'Расчет сбытовых надбавок'!$B$2281:'Расчет сбытовых надбавок'!$G$3024,3)</f>
        <v>187.85</v>
      </c>
    </row>
    <row r="761" spans="1:27" x14ac:dyDescent="0.2">
      <c r="A761" s="77">
        <f t="shared" si="22"/>
        <v>43163</v>
      </c>
      <c r="B761" s="96">
        <f>VLOOKUP($A761+ROUND((COLUMN()-2)/24,5),АТС!$A$41:$F$736,5)+VLOOKUP($A761+ROUND((COLUMN()-2)/24,5),'Расчет сбытовых надбавок'!$B$2281:'Расчет сбытовых надбавок'!$G$3024,3)</f>
        <v>83.490000000000009</v>
      </c>
      <c r="C761" s="96">
        <f>VLOOKUP($A761+ROUND((COLUMN()-2)/24,5),АТС!$A$41:$F$736,5)+VLOOKUP($A761+ROUND((COLUMN()-2)/24,5),'Расчет сбытовых надбавок'!$B$2281:'Расчет сбытовых надбавок'!$G$3024,3)</f>
        <v>41.879999999999995</v>
      </c>
      <c r="D761" s="96">
        <f>VLOOKUP($A761+ROUND((COLUMN()-2)/24,5),АТС!$A$41:$F$736,5)+VLOOKUP($A761+ROUND((COLUMN()-2)/24,5),'Расчет сбытовых надбавок'!$B$2281:'Расчет сбытовых надбавок'!$G$3024,3)</f>
        <v>145.58000000000001</v>
      </c>
      <c r="E761" s="96">
        <f>VLOOKUP($A761+ROUND((COLUMN()-2)/24,5),АТС!$A$41:$F$736,5)+VLOOKUP($A761+ROUND((COLUMN()-2)/24,5),'Расчет сбытовых надбавок'!$B$2281:'Расчет сбытовых надбавок'!$G$3024,3)</f>
        <v>26.07</v>
      </c>
      <c r="F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6">
        <f>VLOOKUP($A761+ROUND((COLUMN()-2)/24,5),АТС!$A$41:$F$736,5)+VLOOKUP($A761+ROUND((COLUMN()-2)/24,5),'Расчет сбытовых надбавок'!$B$2281:'Расчет сбытовых надбавок'!$G$3024,3)</f>
        <v>14.9</v>
      </c>
      <c r="I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6">
        <f>VLOOKUP($A761+ROUND((COLUMN()-2)/24,5),АТС!$A$41:$F$736,5)+VLOOKUP($A761+ROUND((COLUMN()-2)/24,5),'Расчет сбытовых надбавок'!$B$2281:'Расчет сбытовых надбавок'!$G$3024,3)</f>
        <v>0.05</v>
      </c>
      <c r="K761" s="96">
        <f>VLOOKUP($A761+ROUND((COLUMN()-2)/24,5),АТС!$A$41:$F$736,5)+VLOOKUP($A761+ROUND((COLUMN()-2)/24,5),'Расчет сбытовых надбавок'!$B$2281:'Расчет сбытовых надбавок'!$G$3024,3)</f>
        <v>21.939999999999998</v>
      </c>
      <c r="L761" s="96">
        <f>VLOOKUP($A761+ROUND((COLUMN()-2)/24,5),АТС!$A$41:$F$736,5)+VLOOKUP($A761+ROUND((COLUMN()-2)/24,5),'Расчет сбытовых надбавок'!$B$2281:'Расчет сбытовых надбавок'!$G$3024,3)</f>
        <v>25.81</v>
      </c>
      <c r="M761" s="96">
        <f>VLOOKUP($A761+ROUND((COLUMN()-2)/24,5),АТС!$A$41:$F$736,5)+VLOOKUP($A761+ROUND((COLUMN()-2)/24,5),'Расчет сбытовых надбавок'!$B$2281:'Расчет сбытовых надбавок'!$G$3024,3)</f>
        <v>73.06</v>
      </c>
      <c r="N761" s="96">
        <f>VLOOKUP($A761+ROUND((COLUMN()-2)/24,5),АТС!$A$41:$F$736,5)+VLOOKUP($A761+ROUND((COLUMN()-2)/24,5),'Расчет сбытовых надбавок'!$B$2281:'Расчет сбытовых надбавок'!$G$3024,3)</f>
        <v>85</v>
      </c>
      <c r="O761" s="96">
        <f>VLOOKUP($A761+ROUND((COLUMN()-2)/24,5),АТС!$A$41:$F$736,5)+VLOOKUP($A761+ROUND((COLUMN()-2)/24,5),'Расчет сбытовых надбавок'!$B$2281:'Расчет сбытовых надбавок'!$G$3024,3)</f>
        <v>49.38</v>
      </c>
      <c r="P761" s="96">
        <f>VLOOKUP($A761+ROUND((COLUMN()-2)/24,5),АТС!$A$41:$F$736,5)+VLOOKUP($A761+ROUND((COLUMN()-2)/24,5),'Расчет сбытовых надбавок'!$B$2281:'Расчет сбытовых надбавок'!$G$3024,3)</f>
        <v>86.149999999999991</v>
      </c>
      <c r="Q761" s="96">
        <f>VLOOKUP($A761+ROUND((COLUMN()-2)/24,5),АТС!$A$41:$F$736,5)+VLOOKUP($A761+ROUND((COLUMN()-2)/24,5),'Расчет сбытовых надбавок'!$B$2281:'Расчет сбытовых надбавок'!$G$3024,3)</f>
        <v>48.31</v>
      </c>
      <c r="R761" s="96">
        <f>VLOOKUP($A761+ROUND((COLUMN()-2)/24,5),АТС!$A$41:$F$736,5)+VLOOKUP($A761+ROUND((COLUMN()-2)/24,5),'Расчет сбытовых надбавок'!$B$2281:'Расчет сбытовых надбавок'!$G$3024,3)</f>
        <v>50.05</v>
      </c>
      <c r="S761" s="96">
        <f>VLOOKUP($A761+ROUND((COLUMN()-2)/24,5),АТС!$A$41:$F$736,5)+VLOOKUP($A761+ROUND((COLUMN()-2)/24,5),'Расчет сбытовых надбавок'!$B$2281:'Расчет сбытовых надбавок'!$G$3024,3)</f>
        <v>0</v>
      </c>
      <c r="T761" s="96">
        <f>VLOOKUP($A761+ROUND((COLUMN()-2)/24,5),АТС!$A$41:$F$736,5)+VLOOKUP($A761+ROUND((COLUMN()-2)/24,5),'Расчет сбытовых надбавок'!$B$2281:'Расчет сбытовых надбавок'!$G$3024,3)</f>
        <v>42.150000000000006</v>
      </c>
      <c r="U761" s="96">
        <f>VLOOKUP($A761+ROUND((COLUMN()-2)/24,5),АТС!$A$41:$F$736,5)+VLOOKUP($A761+ROUND((COLUMN()-2)/24,5),'Расчет сбытовых надбавок'!$B$2281:'Расчет сбытовых надбавок'!$G$3024,3)</f>
        <v>44.9</v>
      </c>
      <c r="V761" s="96">
        <f>VLOOKUP($A761+ROUND((COLUMN()-2)/24,5),АТС!$A$41:$F$736,5)+VLOOKUP($A761+ROUND((COLUMN()-2)/24,5),'Расчет сбытовых надбавок'!$B$2281:'Расчет сбытовых надбавок'!$G$3024,3)</f>
        <v>0.02</v>
      </c>
      <c r="W761" s="96">
        <f>VLOOKUP($A761+ROUND((COLUMN()-2)/24,5),АТС!$A$41:$F$736,5)+VLOOKUP($A761+ROUND((COLUMN()-2)/24,5),'Расчет сбытовых надбавок'!$B$2281:'Расчет сбытовых надбавок'!$G$3024,3)</f>
        <v>687.5</v>
      </c>
      <c r="X761" s="96">
        <f>VLOOKUP($A761+ROUND((COLUMN()-2)/24,5),АТС!$A$41:$F$736,5)+VLOOKUP($A761+ROUND((COLUMN()-2)/24,5),'Расчет сбытовых надбавок'!$B$2281:'Расчет сбытовых надбавок'!$G$3024,3)</f>
        <v>176.08</v>
      </c>
      <c r="Y761" s="96">
        <f>VLOOKUP($A761+ROUND((COLUMN()-2)/24,5),АТС!$A$41:$F$736,5)+VLOOKUP($A761+ROUND((COLUMN()-2)/24,5),'Расчет сбытовых надбавок'!$B$2281:'Расчет сбытовых надбавок'!$G$3024,3)</f>
        <v>123.85000000000001</v>
      </c>
    </row>
    <row r="762" spans="1:27" x14ac:dyDescent="0.2">
      <c r="A762" s="77">
        <f t="shared" si="22"/>
        <v>43164</v>
      </c>
      <c r="B762" s="96">
        <f>VLOOKUP($A762+ROUND((COLUMN()-2)/24,5),АТС!$A$41:$F$736,5)+VLOOKUP($A762+ROUND((COLUMN()-2)/24,5),'Расчет сбытовых надбавок'!$B$2281:'Расчет сбытовых надбавок'!$G$3024,3)</f>
        <v>20.74</v>
      </c>
      <c r="C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D762" s="96">
        <f>VLOOKUP($A762+ROUND((COLUMN()-2)/24,5),АТС!$A$41:$F$736,5)+VLOOKUP($A762+ROUND((COLUMN()-2)/24,5),'Расчет сбытовых надбавок'!$B$2281:'Расчет сбытовых надбавок'!$G$3024,3)</f>
        <v>628.63</v>
      </c>
      <c r="E762" s="96">
        <f>VLOOKUP($A762+ROUND((COLUMN()-2)/24,5),АТС!$A$41:$F$736,5)+VLOOKUP($A762+ROUND((COLUMN()-2)/24,5),'Расчет сбытовых надбавок'!$B$2281:'Расчет сбытовых надбавок'!$G$3024,3)</f>
        <v>373.46</v>
      </c>
      <c r="F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6">
        <f>VLOOKUP($A762+ROUND((COLUMN()-2)/24,5),АТС!$A$41:$F$736,5)+VLOOKUP($A762+ROUND((COLUMN()-2)/24,5),'Расчет сбытовых надбавок'!$B$2281:'Расчет сбытовых надбавок'!$G$3024,3)</f>
        <v>21.01</v>
      </c>
      <c r="J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K762" s="96">
        <f>VLOOKUP($A762+ROUND((COLUMN()-2)/24,5),АТС!$A$41:$F$736,5)+VLOOKUP($A762+ROUND((COLUMN()-2)/24,5),'Расчет сбытовых надбавок'!$B$2281:'Расчет сбытовых надбавок'!$G$3024,3)</f>
        <v>19.920000000000002</v>
      </c>
      <c r="L762" s="96">
        <f>VLOOKUP($A762+ROUND((COLUMN()-2)/24,5),АТС!$A$41:$F$736,5)+VLOOKUP($A762+ROUND((COLUMN()-2)/24,5),'Расчет сбытовых надбавок'!$B$2281:'Расчет сбытовых надбавок'!$G$3024,3)</f>
        <v>77.53</v>
      </c>
      <c r="M762" s="96">
        <f>VLOOKUP($A762+ROUND((COLUMN()-2)/24,5),АТС!$A$41:$F$736,5)+VLOOKUP($A762+ROUND((COLUMN()-2)/24,5),'Расчет сбытовых надбавок'!$B$2281:'Расчет сбытовых надбавок'!$G$3024,3)</f>
        <v>0</v>
      </c>
      <c r="N762" s="96">
        <f>VLOOKUP($A762+ROUND((COLUMN()-2)/24,5),АТС!$A$41:$F$736,5)+VLOOKUP($A762+ROUND((COLUMN()-2)/24,5),'Расчет сбытовых надбавок'!$B$2281:'Расчет сбытовых надбавок'!$G$3024,3)</f>
        <v>11.47</v>
      </c>
      <c r="O762" s="96">
        <f>VLOOKUP($A762+ROUND((COLUMN()-2)/24,5),АТС!$A$41:$F$736,5)+VLOOKUP($A762+ROUND((COLUMN()-2)/24,5),'Расчет сбытовых надбавок'!$B$2281:'Расчет сбытовых надбавок'!$G$3024,3)</f>
        <v>22.73</v>
      </c>
      <c r="P762" s="96">
        <f>VLOOKUP($A762+ROUND((COLUMN()-2)/24,5),АТС!$A$41:$F$736,5)+VLOOKUP($A762+ROUND((COLUMN()-2)/24,5),'Расчет сбытовых надбавок'!$B$2281:'Расчет сбытовых надбавок'!$G$3024,3)</f>
        <v>32.409999999999997</v>
      </c>
      <c r="Q762" s="96">
        <f>VLOOKUP($A762+ROUND((COLUMN()-2)/24,5),АТС!$A$41:$F$736,5)+VLOOKUP($A762+ROUND((COLUMN()-2)/24,5),'Расчет сбытовых надбавок'!$B$2281:'Расчет сбытовых надбавок'!$G$3024,3)</f>
        <v>80.739999999999995</v>
      </c>
      <c r="R762" s="96">
        <f>VLOOKUP($A762+ROUND((COLUMN()-2)/24,5),АТС!$A$41:$F$736,5)+VLOOKUP($A762+ROUND((COLUMN()-2)/24,5),'Расчет сбытовых надбавок'!$B$2281:'Расчет сбытовых надбавок'!$G$3024,3)</f>
        <v>105.78</v>
      </c>
      <c r="S762" s="96">
        <f>VLOOKUP($A762+ROUND((COLUMN()-2)/24,5),АТС!$A$41:$F$736,5)+VLOOKUP($A762+ROUND((COLUMN()-2)/24,5),'Расчет сбытовых надбавок'!$B$2281:'Расчет сбытовых надбавок'!$G$3024,3)</f>
        <v>23.240000000000002</v>
      </c>
      <c r="T762" s="96">
        <f>VLOOKUP($A762+ROUND((COLUMN()-2)/24,5),АТС!$A$41:$F$736,5)+VLOOKUP($A762+ROUND((COLUMN()-2)/24,5),'Расчет сбытовых надбавок'!$B$2281:'Расчет сбытовых надбавок'!$G$3024,3)</f>
        <v>39.36</v>
      </c>
      <c r="U762" s="96">
        <f>VLOOKUP($A762+ROUND((COLUMN()-2)/24,5),АТС!$A$41:$F$736,5)+VLOOKUP($A762+ROUND((COLUMN()-2)/24,5),'Расчет сбытовых надбавок'!$B$2281:'Расчет сбытовых надбавок'!$G$3024,3)</f>
        <v>82.31</v>
      </c>
      <c r="V762" s="96">
        <f>VLOOKUP($A762+ROUND((COLUMN()-2)/24,5),АТС!$A$41:$F$736,5)+VLOOKUP($A762+ROUND((COLUMN()-2)/24,5),'Расчет сбытовых надбавок'!$B$2281:'Расчет сбытовых надбавок'!$G$3024,3)</f>
        <v>152.69</v>
      </c>
      <c r="W762" s="96">
        <f>VLOOKUP($A762+ROUND((COLUMN()-2)/24,5),АТС!$A$41:$F$736,5)+VLOOKUP($A762+ROUND((COLUMN()-2)/24,5),'Расчет сбытовых надбавок'!$B$2281:'Расчет сбытовых надбавок'!$G$3024,3)</f>
        <v>199.23999999999998</v>
      </c>
      <c r="X762" s="96">
        <f>VLOOKUP($A762+ROUND((COLUMN()-2)/24,5),АТС!$A$41:$F$736,5)+VLOOKUP($A762+ROUND((COLUMN()-2)/24,5),'Расчет сбытовых надбавок'!$B$2281:'Расчет сбытовых надбавок'!$G$3024,3)</f>
        <v>165.60999999999999</v>
      </c>
      <c r="Y762" s="96">
        <f>VLOOKUP($A762+ROUND((COLUMN()-2)/24,5),АТС!$A$41:$F$736,5)+VLOOKUP($A762+ROUND((COLUMN()-2)/24,5),'Расчет сбытовых надбавок'!$B$2281:'Расчет сбытовых надбавок'!$G$3024,3)</f>
        <v>237.89</v>
      </c>
    </row>
    <row r="763" spans="1:27" x14ac:dyDescent="0.2">
      <c r="A763" s="77">
        <f t="shared" si="22"/>
        <v>43165</v>
      </c>
      <c r="B763" s="96">
        <f>VLOOKUP($A763+ROUND((COLUMN()-2)/24,5),АТС!$A$41:$F$736,5)+VLOOKUP($A763+ROUND((COLUMN()-2)/24,5),'Расчет сбытовых надбавок'!$B$2281:'Расчет сбытовых надбавок'!$G$3024,3)</f>
        <v>12.34</v>
      </c>
      <c r="C763" s="96">
        <f>VLOOKUP($A763+ROUND((COLUMN()-2)/24,5),АТС!$A$41:$F$736,5)+VLOOKUP($A763+ROUND((COLUMN()-2)/24,5),'Расчет сбытовых надбавок'!$B$2281:'Расчет сбытовых надбавок'!$G$3024,3)</f>
        <v>918.13000000000011</v>
      </c>
      <c r="D763" s="96">
        <f>VLOOKUP($A763+ROUND((COLUMN()-2)/24,5),АТС!$A$41:$F$736,5)+VLOOKUP($A763+ROUND((COLUMN()-2)/24,5),'Расчет сбытовых надбавок'!$B$2281:'Расчет сбытовых надбавок'!$G$3024,3)</f>
        <v>385.02000000000004</v>
      </c>
      <c r="E763" s="96">
        <f>VLOOKUP($A763+ROUND((COLUMN()-2)/24,5),АТС!$A$41:$F$736,5)+VLOOKUP($A763+ROUND((COLUMN()-2)/24,5),'Расчет сбытовых надбавок'!$B$2281:'Расчет сбытовых надбавок'!$G$3024,3)</f>
        <v>30.939999999999998</v>
      </c>
      <c r="F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6">
        <f>VLOOKUP($A763+ROUND((COLUMN()-2)/24,5),АТС!$A$41:$F$736,5)+VLOOKUP($A763+ROUND((COLUMN()-2)/24,5),'Расчет сбытовых надбавок'!$B$2281:'Расчет сбытовых надбавок'!$G$3024,3)</f>
        <v>0</v>
      </c>
      <c r="M763" s="96">
        <f>VLOOKUP($A763+ROUND((COLUMN()-2)/24,5),АТС!$A$41:$F$736,5)+VLOOKUP($A763+ROUND((COLUMN()-2)/24,5),'Расчет сбытовых надбавок'!$B$2281:'Расчет сбытовых надбавок'!$G$3024,3)</f>
        <v>231.57</v>
      </c>
      <c r="N763" s="96">
        <f>VLOOKUP($A763+ROUND((COLUMN()-2)/24,5),АТС!$A$41:$F$736,5)+VLOOKUP($A763+ROUND((COLUMN()-2)/24,5),'Расчет сбытовых надбавок'!$B$2281:'Расчет сбытовых надбавок'!$G$3024,3)</f>
        <v>182.51000000000002</v>
      </c>
      <c r="O763" s="96">
        <f>VLOOKUP($A763+ROUND((COLUMN()-2)/24,5),АТС!$A$41:$F$736,5)+VLOOKUP($A763+ROUND((COLUMN()-2)/24,5),'Расчет сбытовых надбавок'!$B$2281:'Расчет сбытовых надбавок'!$G$3024,3)</f>
        <v>97.97999999999999</v>
      </c>
      <c r="P763" s="96">
        <f>VLOOKUP($A763+ROUND((COLUMN()-2)/24,5),АТС!$A$41:$F$736,5)+VLOOKUP($A763+ROUND((COLUMN()-2)/24,5),'Расчет сбытовых надбавок'!$B$2281:'Расчет сбытовых надбавок'!$G$3024,3)</f>
        <v>167.72</v>
      </c>
      <c r="Q763" s="96">
        <f>VLOOKUP($A763+ROUND((COLUMN()-2)/24,5),АТС!$A$41:$F$736,5)+VLOOKUP($A763+ROUND((COLUMN()-2)/24,5),'Расчет сбытовых надбавок'!$B$2281:'Расчет сбытовых надбавок'!$G$3024,3)</f>
        <v>135.54999999999998</v>
      </c>
      <c r="R763" s="96">
        <f>VLOOKUP($A763+ROUND((COLUMN()-2)/24,5),АТС!$A$41:$F$736,5)+VLOOKUP($A763+ROUND((COLUMN()-2)/24,5),'Расчет сбытовых надбавок'!$B$2281:'Расчет сбытовых надбавок'!$G$3024,3)</f>
        <v>164.9</v>
      </c>
      <c r="S763" s="96">
        <f>VLOOKUP($A763+ROUND((COLUMN()-2)/24,5),АТС!$A$41:$F$736,5)+VLOOKUP($A763+ROUND((COLUMN()-2)/24,5),'Расчет сбытовых надбавок'!$B$2281:'Расчет сбытовых надбавок'!$G$3024,3)</f>
        <v>552.42000000000007</v>
      </c>
      <c r="T763" s="96">
        <f>VLOOKUP($A763+ROUND((COLUMN()-2)/24,5),АТС!$A$41:$F$736,5)+VLOOKUP($A763+ROUND((COLUMN()-2)/24,5),'Расчет сбытовых надбавок'!$B$2281:'Расчет сбытовых надбавок'!$G$3024,3)</f>
        <v>443.12</v>
      </c>
      <c r="U763" s="96">
        <f>VLOOKUP($A763+ROUND((COLUMN()-2)/24,5),АТС!$A$41:$F$736,5)+VLOOKUP($A763+ROUND((COLUMN()-2)/24,5),'Расчет сбытовых надбавок'!$B$2281:'Расчет сбытовых надбавок'!$G$3024,3)</f>
        <v>207.63</v>
      </c>
      <c r="V763" s="96">
        <f>VLOOKUP($A763+ROUND((COLUMN()-2)/24,5),АТС!$A$41:$F$736,5)+VLOOKUP($A763+ROUND((COLUMN()-2)/24,5),'Расчет сбытовых надбавок'!$B$2281:'Расчет сбытовых надбавок'!$G$3024,3)</f>
        <v>829.23</v>
      </c>
      <c r="W763" s="96">
        <f>VLOOKUP($A763+ROUND((COLUMN()-2)/24,5),АТС!$A$41:$F$736,5)+VLOOKUP($A763+ROUND((COLUMN()-2)/24,5),'Расчет сбытовых надбавок'!$B$2281:'Расчет сбытовых надбавок'!$G$3024,3)</f>
        <v>907.18999999999994</v>
      </c>
      <c r="X763" s="96">
        <f>VLOOKUP($A763+ROUND((COLUMN()-2)/24,5),АТС!$A$41:$F$736,5)+VLOOKUP($A763+ROUND((COLUMN()-2)/24,5),'Расчет сбытовых надбавок'!$B$2281:'Расчет сбытовых надбавок'!$G$3024,3)</f>
        <v>1527.24</v>
      </c>
      <c r="Y763" s="96">
        <f>VLOOKUP($A763+ROUND((COLUMN()-2)/24,5),АТС!$A$41:$F$736,5)+VLOOKUP($A763+ROUND((COLUMN()-2)/24,5),'Расчет сбытовых надбавок'!$B$2281:'Расчет сбытовых надбавок'!$G$3024,3)</f>
        <v>2184.2799999999997</v>
      </c>
    </row>
    <row r="764" spans="1:27" x14ac:dyDescent="0.2">
      <c r="A764" s="77">
        <f t="shared" si="22"/>
        <v>43166</v>
      </c>
      <c r="B764" s="96">
        <f>VLOOKUP($A764+ROUND((COLUMN()-2)/24,5),АТС!$A$41:$F$736,5)+VLOOKUP($A764+ROUND((COLUMN()-2)/24,5),'Расчет сбытовых надбавок'!$B$2281:'Расчет сбытовых надбавок'!$G$3024,3)</f>
        <v>240.97</v>
      </c>
      <c r="C764" s="96">
        <f>VLOOKUP($A764+ROUND((COLUMN()-2)/24,5),АТС!$A$41:$F$736,5)+VLOOKUP($A764+ROUND((COLUMN()-2)/24,5),'Расчет сбытовых надбавок'!$B$2281:'Расчет сбытовых надбавок'!$G$3024,3)</f>
        <v>349.8</v>
      </c>
      <c r="D764" s="96">
        <f>VLOOKUP($A764+ROUND((COLUMN()-2)/24,5),АТС!$A$41:$F$736,5)+VLOOKUP($A764+ROUND((COLUMN()-2)/24,5),'Расчет сбытовых надбавок'!$B$2281:'Расчет сбытовых надбавок'!$G$3024,3)</f>
        <v>97.77</v>
      </c>
      <c r="E764" s="96">
        <f>VLOOKUP($A764+ROUND((COLUMN()-2)/24,5),АТС!$A$41:$F$736,5)+VLOOKUP($A764+ROUND((COLUMN()-2)/24,5),'Расчет сбытовых надбавок'!$B$2281:'Расчет сбытовых надбавок'!$G$3024,3)</f>
        <v>22.08</v>
      </c>
      <c r="F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6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6">
        <f>VLOOKUP($A764+ROUND((COLUMN()-2)/24,5),АТС!$A$41:$F$736,5)+VLOOKUP($A764+ROUND((COLUMN()-2)/24,5),'Расчет сбытовых надбавок'!$B$2281:'Расчет сбытовых надбавок'!$G$3024,3)</f>
        <v>106.13999999999999</v>
      </c>
      <c r="J764" s="96">
        <f>VLOOKUP($A764+ROUND((COLUMN()-2)/24,5),АТС!$A$41:$F$736,5)+VLOOKUP($A764+ROUND((COLUMN()-2)/24,5),'Расчет сбытовых надбавок'!$B$2281:'Расчет сбытовых надбавок'!$G$3024,3)</f>
        <v>48.070000000000007</v>
      </c>
      <c r="K764" s="96">
        <f>VLOOKUP($A764+ROUND((COLUMN()-2)/24,5),АТС!$A$41:$F$736,5)+VLOOKUP($A764+ROUND((COLUMN()-2)/24,5),'Расчет сбытовых надбавок'!$B$2281:'Расчет сбытовых надбавок'!$G$3024,3)</f>
        <v>133.59</v>
      </c>
      <c r="L764" s="96">
        <f>VLOOKUP($A764+ROUND((COLUMN()-2)/24,5),АТС!$A$41:$F$736,5)+VLOOKUP($A764+ROUND((COLUMN()-2)/24,5),'Расчет сбытовых надбавок'!$B$2281:'Расчет сбытовых надбавок'!$G$3024,3)</f>
        <v>322.95</v>
      </c>
      <c r="M764" s="96">
        <f>VLOOKUP($A764+ROUND((COLUMN()-2)/24,5),АТС!$A$41:$F$736,5)+VLOOKUP($A764+ROUND((COLUMN()-2)/24,5),'Расчет сбытовых надбавок'!$B$2281:'Расчет сбытовых надбавок'!$G$3024,3)</f>
        <v>368.62</v>
      </c>
      <c r="N764" s="96">
        <f>VLOOKUP($A764+ROUND((COLUMN()-2)/24,5),АТС!$A$41:$F$736,5)+VLOOKUP($A764+ROUND((COLUMN()-2)/24,5),'Расчет сбытовых надбавок'!$B$2281:'Расчет сбытовых надбавок'!$G$3024,3)</f>
        <v>125.21</v>
      </c>
      <c r="O764" s="96">
        <f>VLOOKUP($A764+ROUND((COLUMN()-2)/24,5),АТС!$A$41:$F$736,5)+VLOOKUP($A764+ROUND((COLUMN()-2)/24,5),'Расчет сбытовых надбавок'!$B$2281:'Расчет сбытовых надбавок'!$G$3024,3)</f>
        <v>302.54999999999995</v>
      </c>
      <c r="P764" s="96">
        <f>VLOOKUP($A764+ROUND((COLUMN()-2)/24,5),АТС!$A$41:$F$736,5)+VLOOKUP($A764+ROUND((COLUMN()-2)/24,5),'Расчет сбытовых надбавок'!$B$2281:'Расчет сбытовых надбавок'!$G$3024,3)</f>
        <v>203.35999999999999</v>
      </c>
      <c r="Q764" s="96">
        <f>VLOOKUP($A764+ROUND((COLUMN()-2)/24,5),АТС!$A$41:$F$736,5)+VLOOKUP($A764+ROUND((COLUMN()-2)/24,5),'Расчет сбытовых надбавок'!$B$2281:'Расчет сбытовых надбавок'!$G$3024,3)</f>
        <v>100.96</v>
      </c>
      <c r="R764" s="96">
        <f>VLOOKUP($A764+ROUND((COLUMN()-2)/24,5),АТС!$A$41:$F$736,5)+VLOOKUP($A764+ROUND((COLUMN()-2)/24,5),'Расчет сбытовых надбавок'!$B$2281:'Расчет сбытовых надбавок'!$G$3024,3)</f>
        <v>593.4</v>
      </c>
      <c r="S764" s="96">
        <f>VLOOKUP($A764+ROUND((COLUMN()-2)/24,5),АТС!$A$41:$F$736,5)+VLOOKUP($A764+ROUND((COLUMN()-2)/24,5),'Расчет сбытовых надбавок'!$B$2281:'Расчет сбытовых надбавок'!$G$3024,3)</f>
        <v>703.64</v>
      </c>
      <c r="T764" s="96">
        <f>VLOOKUP($A764+ROUND((COLUMN()-2)/24,5),АТС!$A$41:$F$736,5)+VLOOKUP($A764+ROUND((COLUMN()-2)/24,5),'Расчет сбытовых надбавок'!$B$2281:'Расчет сбытовых надбавок'!$G$3024,3)</f>
        <v>567.68000000000006</v>
      </c>
      <c r="U764" s="96">
        <f>VLOOKUP($A764+ROUND((COLUMN()-2)/24,5),АТС!$A$41:$F$736,5)+VLOOKUP($A764+ROUND((COLUMN()-2)/24,5),'Расчет сбытовых надбавок'!$B$2281:'Расчет сбытовых надбавок'!$G$3024,3)</f>
        <v>169.33999999999997</v>
      </c>
      <c r="V764" s="96">
        <f>VLOOKUP($A764+ROUND((COLUMN()-2)/24,5),АТС!$A$41:$F$736,5)+VLOOKUP($A764+ROUND((COLUMN()-2)/24,5),'Расчет сбытовых надбавок'!$B$2281:'Расчет сбытовых надбавок'!$G$3024,3)</f>
        <v>434.06000000000006</v>
      </c>
      <c r="W764" s="96">
        <f>VLOOKUP($A764+ROUND((COLUMN()-2)/24,5),АТС!$A$41:$F$736,5)+VLOOKUP($A764+ROUND((COLUMN()-2)/24,5),'Расчет сбытовых надбавок'!$B$2281:'Расчет сбытовых надбавок'!$G$3024,3)</f>
        <v>591.61</v>
      </c>
      <c r="X764" s="96">
        <f>VLOOKUP($A764+ROUND((COLUMN()-2)/24,5),АТС!$A$41:$F$736,5)+VLOOKUP($A764+ROUND((COLUMN()-2)/24,5),'Расчет сбытовых надбавок'!$B$2281:'Расчет сбытовых надбавок'!$G$3024,3)</f>
        <v>546.79</v>
      </c>
      <c r="Y764" s="96">
        <f>VLOOKUP($A764+ROUND((COLUMN()-2)/24,5),АТС!$A$41:$F$736,5)+VLOOKUP($A764+ROUND((COLUMN()-2)/24,5),'Расчет сбытовых надбавок'!$B$2281:'Расчет сбытовых надбавок'!$G$3024,3)</f>
        <v>1037.1500000000001</v>
      </c>
    </row>
    <row r="765" spans="1:27" x14ac:dyDescent="0.2">
      <c r="A765" s="77">
        <f t="shared" si="22"/>
        <v>43167</v>
      </c>
      <c r="B765" s="96">
        <f>VLOOKUP($A765+ROUND((COLUMN()-2)/24,5),АТС!$A$41:$F$736,5)+VLOOKUP($A765+ROUND((COLUMN()-2)/24,5),'Расчет сбытовых надбавок'!$B$2281:'Расчет сбытовых надбавок'!$G$3024,3)</f>
        <v>0</v>
      </c>
      <c r="C765" s="96">
        <f>VLOOKUP($A765+ROUND((COLUMN()-2)/24,5),АТС!$A$41:$F$736,5)+VLOOKUP($A765+ROUND((COLUMN()-2)/24,5),'Расчет сбытовых надбавок'!$B$2281:'Расчет сбытовых надбавок'!$G$3024,3)</f>
        <v>184.23000000000002</v>
      </c>
      <c r="D765" s="96">
        <f>VLOOKUP($A765+ROUND((COLUMN()-2)/24,5),АТС!$A$41:$F$736,5)+VLOOKUP($A765+ROUND((COLUMN()-2)/24,5),'Расчет сбытовых надбавок'!$B$2281:'Расчет сбытовых надбавок'!$G$3024,3)</f>
        <v>32.489999999999995</v>
      </c>
      <c r="E765" s="96">
        <f>VLOOKUP($A765+ROUND((COLUMN()-2)/24,5),АТС!$A$41:$F$736,5)+VLOOKUP($A765+ROUND((COLUMN()-2)/24,5),'Расчет сбытовых надбавок'!$B$2281:'Расчет сбытовых надбавок'!$G$3024,3)</f>
        <v>0.01</v>
      </c>
      <c r="F765" s="96">
        <f>VLOOKUP($A765+ROUND((COLUMN()-2)/24,5),АТС!$A$41:$F$736,5)+VLOOKUP($A765+ROUND((COLUMN()-2)/24,5),'Расчет сбытовых надбавок'!$B$2281:'Расчет сбытовых надбавок'!$G$3024,3)</f>
        <v>0.05</v>
      </c>
      <c r="G765" s="96">
        <f>VLOOKUP($A765+ROUND((COLUMN()-2)/24,5),АТС!$A$41:$F$736,5)+VLOOKUP($A765+ROUND((COLUMN()-2)/24,5),'Расчет сбытовых надбавок'!$B$2281:'Расчет сбытовых надбавок'!$G$3024,3)</f>
        <v>24.56</v>
      </c>
      <c r="H765" s="96">
        <f>VLOOKUP($A765+ROUND((COLUMN()-2)/24,5),АТС!$A$41:$F$736,5)+VLOOKUP($A765+ROUND((COLUMN()-2)/24,5),'Расчет сбытовых надбавок'!$B$2281:'Расчет сбытовых надбавок'!$G$3024,3)</f>
        <v>33.99</v>
      </c>
      <c r="I765" s="96">
        <f>VLOOKUP($A765+ROUND((COLUMN()-2)/24,5),АТС!$A$41:$F$736,5)+VLOOKUP($A765+ROUND((COLUMN()-2)/24,5),'Расчет сбытовых надбавок'!$B$2281:'Расчет сбытовых надбавок'!$G$3024,3)</f>
        <v>104.97</v>
      </c>
      <c r="J765" s="96">
        <f>VLOOKUP($A765+ROUND((COLUMN()-2)/24,5),АТС!$A$41:$F$736,5)+VLOOKUP($A765+ROUND((COLUMN()-2)/24,5),'Расчет сбытовых надбавок'!$B$2281:'Расчет сбытовых надбавок'!$G$3024,3)</f>
        <v>126.41999999999999</v>
      </c>
      <c r="K765" s="96">
        <f>VLOOKUP($A765+ROUND((COLUMN()-2)/24,5),АТС!$A$41:$F$736,5)+VLOOKUP($A765+ROUND((COLUMN()-2)/24,5),'Расчет сбытовых надбавок'!$B$2281:'Расчет сбытовых надбавок'!$G$3024,3)</f>
        <v>118.38000000000001</v>
      </c>
      <c r="L765" s="96">
        <f>VLOOKUP($A765+ROUND((COLUMN()-2)/24,5),АТС!$A$41:$F$736,5)+VLOOKUP($A765+ROUND((COLUMN()-2)/24,5),'Расчет сбытовых надбавок'!$B$2281:'Расчет сбытовых надбавок'!$G$3024,3)</f>
        <v>134</v>
      </c>
      <c r="M765" s="96">
        <f>VLOOKUP($A765+ROUND((COLUMN()-2)/24,5),АТС!$A$41:$F$736,5)+VLOOKUP($A765+ROUND((COLUMN()-2)/24,5),'Расчет сбытовых надбавок'!$B$2281:'Расчет сбытовых надбавок'!$G$3024,3)</f>
        <v>201.04000000000002</v>
      </c>
      <c r="N765" s="96">
        <f>VLOOKUP($A765+ROUND((COLUMN()-2)/24,5),АТС!$A$41:$F$736,5)+VLOOKUP($A765+ROUND((COLUMN()-2)/24,5),'Расчет сбытовых надбавок'!$B$2281:'Расчет сбытовых надбавок'!$G$3024,3)</f>
        <v>320.29999999999995</v>
      </c>
      <c r="O765" s="96">
        <f>VLOOKUP($A765+ROUND((COLUMN()-2)/24,5),АТС!$A$41:$F$736,5)+VLOOKUP($A765+ROUND((COLUMN()-2)/24,5),'Расчет сбытовых надбавок'!$B$2281:'Расчет сбытовых надбавок'!$G$3024,3)</f>
        <v>610.83000000000004</v>
      </c>
      <c r="P765" s="96">
        <f>VLOOKUP($A765+ROUND((COLUMN()-2)/24,5),АТС!$A$41:$F$736,5)+VLOOKUP($A765+ROUND((COLUMN()-2)/24,5),'Расчет сбытовых надбавок'!$B$2281:'Расчет сбытовых надбавок'!$G$3024,3)</f>
        <v>840.19</v>
      </c>
      <c r="Q765" s="96">
        <f>VLOOKUP($A765+ROUND((COLUMN()-2)/24,5),АТС!$A$41:$F$736,5)+VLOOKUP($A765+ROUND((COLUMN()-2)/24,5),'Расчет сбытовых надбавок'!$B$2281:'Расчет сбытовых надбавок'!$G$3024,3)</f>
        <v>703.92000000000007</v>
      </c>
      <c r="R765" s="96">
        <f>VLOOKUP($A765+ROUND((COLUMN()-2)/24,5),АТС!$A$41:$F$736,5)+VLOOKUP($A765+ROUND((COLUMN()-2)/24,5),'Расчет сбытовых надбавок'!$B$2281:'Расчет сбытовых надбавок'!$G$3024,3)</f>
        <v>724.38</v>
      </c>
      <c r="S765" s="96">
        <f>VLOOKUP($A765+ROUND((COLUMN()-2)/24,5),АТС!$A$41:$F$736,5)+VLOOKUP($A765+ROUND((COLUMN()-2)/24,5),'Расчет сбытовых надбавок'!$B$2281:'Расчет сбытовых надбавок'!$G$3024,3)</f>
        <v>811.74</v>
      </c>
      <c r="T765" s="96">
        <f>VLOOKUP($A765+ROUND((COLUMN()-2)/24,5),АТС!$A$41:$F$736,5)+VLOOKUP($A765+ROUND((COLUMN()-2)/24,5),'Расчет сбытовых надбавок'!$B$2281:'Расчет сбытовых надбавок'!$G$3024,3)</f>
        <v>468.19</v>
      </c>
      <c r="U765" s="96">
        <f>VLOOKUP($A765+ROUND((COLUMN()-2)/24,5),АТС!$A$41:$F$736,5)+VLOOKUP($A765+ROUND((COLUMN()-2)/24,5),'Расчет сбытовых надбавок'!$B$2281:'Расчет сбытовых надбавок'!$G$3024,3)</f>
        <v>661.81</v>
      </c>
      <c r="V765" s="96">
        <f>VLOOKUP($A765+ROUND((COLUMN()-2)/24,5),АТС!$A$41:$F$736,5)+VLOOKUP($A765+ROUND((COLUMN()-2)/24,5),'Расчет сбытовых надбавок'!$B$2281:'Расчет сбытовых надбавок'!$G$3024,3)</f>
        <v>659.12</v>
      </c>
      <c r="W765" s="96">
        <f>VLOOKUP($A765+ROUND((COLUMN()-2)/24,5),АТС!$A$41:$F$736,5)+VLOOKUP($A765+ROUND((COLUMN()-2)/24,5),'Расчет сбытовых надбавок'!$B$2281:'Расчет сбытовых надбавок'!$G$3024,3)</f>
        <v>1022.52</v>
      </c>
      <c r="X765" s="96">
        <f>VLOOKUP($A765+ROUND((COLUMN()-2)/24,5),АТС!$A$41:$F$736,5)+VLOOKUP($A765+ROUND((COLUMN()-2)/24,5),'Расчет сбытовых надбавок'!$B$2281:'Расчет сбытовых надбавок'!$G$3024,3)</f>
        <v>1250.95</v>
      </c>
      <c r="Y765" s="96">
        <f>VLOOKUP($A765+ROUND((COLUMN()-2)/24,5),АТС!$A$41:$F$736,5)+VLOOKUP($A765+ROUND((COLUMN()-2)/24,5),'Расчет сбытовых надбавок'!$B$2281:'Расчет сбытовых надбавок'!$G$3024,3)</f>
        <v>1261.1400000000001</v>
      </c>
    </row>
    <row r="766" spans="1:27" x14ac:dyDescent="0.2">
      <c r="A766" s="77">
        <f t="shared" si="22"/>
        <v>43168</v>
      </c>
      <c r="B766" s="96">
        <f>VLOOKUP($A766+ROUND((COLUMN()-2)/24,5),АТС!$A$41:$F$736,5)+VLOOKUP($A766+ROUND((COLUMN()-2)/24,5),'Расчет сбытовых надбавок'!$B$2281:'Расчет сбытовых надбавок'!$G$3024,3)</f>
        <v>42.3</v>
      </c>
      <c r="C766" s="96">
        <f>VLOOKUP($A766+ROUND((COLUMN()-2)/24,5),АТС!$A$41:$F$736,5)+VLOOKUP($A766+ROUND((COLUMN()-2)/24,5),'Расчет сбытовых надбавок'!$B$2281:'Расчет сбытовых надбавок'!$G$3024,3)</f>
        <v>90.399999999999991</v>
      </c>
      <c r="D766" s="96">
        <f>VLOOKUP($A766+ROUND((COLUMN()-2)/24,5),АТС!$A$41:$F$736,5)+VLOOKUP($A766+ROUND((COLUMN()-2)/24,5),'Расчет сбытовых надбавок'!$B$2281:'Расчет сбытовых надбавок'!$G$3024,3)</f>
        <v>525.19000000000005</v>
      </c>
      <c r="E766" s="96">
        <f>VLOOKUP($A766+ROUND((COLUMN()-2)/24,5),АТС!$A$41:$F$736,5)+VLOOKUP($A766+ROUND((COLUMN()-2)/24,5),'Расчет сбытовых надбавок'!$B$2281:'Расчет сбытовых надбавок'!$G$3024,3)</f>
        <v>139.85</v>
      </c>
      <c r="F766" s="96">
        <f>VLOOKUP($A766+ROUND((COLUMN()-2)/24,5),АТС!$A$41:$F$736,5)+VLOOKUP($A766+ROUND((COLUMN()-2)/24,5),'Расчет сбытовых надбавок'!$B$2281:'Расчет сбытовых надбавок'!$G$3024,3)</f>
        <v>109.65</v>
      </c>
      <c r="G766" s="96">
        <f>VLOOKUP($A766+ROUND((COLUMN()-2)/24,5),АТС!$A$41:$F$736,5)+VLOOKUP($A766+ROUND((COLUMN()-2)/24,5),'Расчет сбытовых надбавок'!$B$2281:'Расчет сбытовых надбавок'!$G$3024,3)</f>
        <v>72.91</v>
      </c>
      <c r="H766" s="96">
        <f>VLOOKUP($A766+ROUND((COLUMN()-2)/24,5),АТС!$A$41:$F$736,5)+VLOOKUP($A766+ROUND((COLUMN()-2)/24,5),'Расчет сбытовых надбавок'!$B$2281:'Расчет сбытовых надбавок'!$G$3024,3)</f>
        <v>319.14</v>
      </c>
      <c r="I766" s="96">
        <f>VLOOKUP($A766+ROUND((COLUMN()-2)/24,5),АТС!$A$41:$F$736,5)+VLOOKUP($A766+ROUND((COLUMN()-2)/24,5),'Расчет сбытовых надбавок'!$B$2281:'Расчет сбытовых надбавок'!$G$3024,3)</f>
        <v>132.07</v>
      </c>
      <c r="J766" s="96">
        <f>VLOOKUP($A766+ROUND((COLUMN()-2)/24,5),АТС!$A$41:$F$736,5)+VLOOKUP($A766+ROUND((COLUMN()-2)/24,5),'Расчет сбытовых надбавок'!$B$2281:'Расчет сбытовых надбавок'!$G$3024,3)</f>
        <v>100.02</v>
      </c>
      <c r="K766" s="96">
        <f>VLOOKUP($A766+ROUND((COLUMN()-2)/24,5),АТС!$A$41:$F$736,5)+VLOOKUP($A766+ROUND((COLUMN()-2)/24,5),'Расчет сбытовых надбавок'!$B$2281:'Расчет сбытовых надбавок'!$G$3024,3)</f>
        <v>100.58</v>
      </c>
      <c r="L766" s="96">
        <f>VLOOKUP($A766+ROUND((COLUMN()-2)/24,5),АТС!$A$41:$F$736,5)+VLOOKUP($A766+ROUND((COLUMN()-2)/24,5),'Расчет сбытовых надбавок'!$B$2281:'Расчет сбытовых надбавок'!$G$3024,3)</f>
        <v>131.1</v>
      </c>
      <c r="M766" s="96">
        <f>VLOOKUP($A766+ROUND((COLUMN()-2)/24,5),АТС!$A$41:$F$736,5)+VLOOKUP($A766+ROUND((COLUMN()-2)/24,5),'Расчет сбытовых надбавок'!$B$2281:'Расчет сбытовых надбавок'!$G$3024,3)</f>
        <v>132.83000000000001</v>
      </c>
      <c r="N766" s="96">
        <f>VLOOKUP($A766+ROUND((COLUMN()-2)/24,5),АТС!$A$41:$F$736,5)+VLOOKUP($A766+ROUND((COLUMN()-2)/24,5),'Расчет сбытовых надбавок'!$B$2281:'Расчет сбытовых надбавок'!$G$3024,3)</f>
        <v>236.28</v>
      </c>
      <c r="O766" s="96">
        <f>VLOOKUP($A766+ROUND((COLUMN()-2)/24,5),АТС!$A$41:$F$736,5)+VLOOKUP($A766+ROUND((COLUMN()-2)/24,5),'Расчет сбытовых надбавок'!$B$2281:'Расчет сбытовых надбавок'!$G$3024,3)</f>
        <v>235.49</v>
      </c>
      <c r="P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6">
        <f>VLOOKUP($A766+ROUND((COLUMN()-2)/24,5),АТС!$A$41:$F$736,5)+VLOOKUP($A766+ROUND((COLUMN()-2)/24,5),'Расчет сбытовых надбавок'!$B$2281:'Расчет сбытовых надбавок'!$G$3024,3)</f>
        <v>97.67</v>
      </c>
      <c r="R766" s="96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6">
        <f>VLOOKUP($A766+ROUND((COLUMN()-2)/24,5),АТС!$A$41:$F$736,5)+VLOOKUP($A766+ROUND((COLUMN()-2)/24,5),'Расчет сбытовых надбавок'!$B$2281:'Расчет сбытовых надбавок'!$G$3024,3)</f>
        <v>79.040000000000006</v>
      </c>
      <c r="T766" s="96">
        <f>VLOOKUP($A766+ROUND((COLUMN()-2)/24,5),АТС!$A$41:$F$736,5)+VLOOKUP($A766+ROUND((COLUMN()-2)/24,5),'Расчет сбытовых надбавок'!$B$2281:'Расчет сбытовых надбавок'!$G$3024,3)</f>
        <v>181.55</v>
      </c>
      <c r="U766" s="96">
        <f>VLOOKUP($A766+ROUND((COLUMN()-2)/24,5),АТС!$A$41:$F$736,5)+VLOOKUP($A766+ROUND((COLUMN()-2)/24,5),'Расчет сбытовых надбавок'!$B$2281:'Расчет сбытовых надбавок'!$G$3024,3)</f>
        <v>85.35</v>
      </c>
      <c r="V766" s="96">
        <f>VLOOKUP($A766+ROUND((COLUMN()-2)/24,5),АТС!$A$41:$F$736,5)+VLOOKUP($A766+ROUND((COLUMN()-2)/24,5),'Расчет сбытовых надбавок'!$B$2281:'Расчет сбытовых надбавок'!$G$3024,3)</f>
        <v>519.86</v>
      </c>
      <c r="W766" s="96">
        <f>VLOOKUP($A766+ROUND((COLUMN()-2)/24,5),АТС!$A$41:$F$736,5)+VLOOKUP($A766+ROUND((COLUMN()-2)/24,5),'Расчет сбытовых надбавок'!$B$2281:'Расчет сбытовых надбавок'!$G$3024,3)</f>
        <v>873.25</v>
      </c>
      <c r="X766" s="96">
        <f>VLOOKUP($A766+ROUND((COLUMN()-2)/24,5),АТС!$A$41:$F$736,5)+VLOOKUP($A766+ROUND((COLUMN()-2)/24,5),'Расчет сбытовых надбавок'!$B$2281:'Расчет сбытовых надбавок'!$G$3024,3)</f>
        <v>307.83</v>
      </c>
      <c r="Y766" s="96">
        <f>VLOOKUP($A766+ROUND((COLUMN()-2)/24,5),АТС!$A$41:$F$736,5)+VLOOKUP($A766+ROUND((COLUMN()-2)/24,5),'Расчет сбытовых надбавок'!$B$2281:'Расчет сбытовых надбавок'!$G$3024,3)</f>
        <v>126.8</v>
      </c>
    </row>
    <row r="767" spans="1:27" x14ac:dyDescent="0.2">
      <c r="A767" s="77">
        <f t="shared" si="22"/>
        <v>43169</v>
      </c>
      <c r="B767" s="96">
        <f>VLOOKUP($A767+ROUND((COLUMN()-2)/24,5),АТС!$A$41:$F$736,5)+VLOOKUP($A767+ROUND((COLUMN()-2)/24,5),'Расчет сбытовых надбавок'!$B$2281:'Расчет сбытовых надбавок'!$G$3024,3)</f>
        <v>16.13</v>
      </c>
      <c r="C767" s="96">
        <f>VLOOKUP($A767+ROUND((COLUMN()-2)/24,5),АТС!$A$41:$F$736,5)+VLOOKUP($A767+ROUND((COLUMN()-2)/24,5),'Расчет сбытовых надбавок'!$B$2281:'Расчет сбытовых надбавок'!$G$3024,3)</f>
        <v>277.35000000000002</v>
      </c>
      <c r="D767" s="96">
        <f>VLOOKUP($A767+ROUND((COLUMN()-2)/24,5),АТС!$A$41:$F$736,5)+VLOOKUP($A767+ROUND((COLUMN()-2)/24,5),'Расчет сбытовых надбавок'!$B$2281:'Расчет сбытовых надбавок'!$G$3024,3)</f>
        <v>163.33000000000001</v>
      </c>
      <c r="E767" s="96">
        <f>VLOOKUP($A767+ROUND((COLUMN()-2)/24,5),АТС!$A$41:$F$736,5)+VLOOKUP($A767+ROUND((COLUMN()-2)/24,5),'Расчет сбытовых надбавок'!$B$2281:'Расчет сбытовых надбавок'!$G$3024,3)</f>
        <v>304.10000000000002</v>
      </c>
      <c r="F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6">
        <f>VLOOKUP($A767+ROUND((COLUMN()-2)/24,5),АТС!$A$41:$F$736,5)+VLOOKUP($A767+ROUND((COLUMN()-2)/24,5),'Расчет сбытовых надбавок'!$B$2281:'Расчет сбытовых надбавок'!$G$3024,3)</f>
        <v>0.01</v>
      </c>
      <c r="J767" s="96">
        <f>VLOOKUP($A767+ROUND((COLUMN()-2)/24,5),АТС!$A$41:$F$736,5)+VLOOKUP($A767+ROUND((COLUMN()-2)/24,5),'Расчет сбытовых надбавок'!$B$2281:'Расчет сбытовых надбавок'!$G$3024,3)</f>
        <v>26.96</v>
      </c>
      <c r="K767" s="96">
        <f>VLOOKUP($A767+ROUND((COLUMN()-2)/24,5),АТС!$A$41:$F$736,5)+VLOOKUP($A767+ROUND((COLUMN()-2)/24,5),'Расчет сбытовых надбавок'!$B$2281:'Расчет сбытовых надбавок'!$G$3024,3)</f>
        <v>65.11</v>
      </c>
      <c r="L767" s="96">
        <f>VLOOKUP($A767+ROUND((COLUMN()-2)/24,5),АТС!$A$41:$F$736,5)+VLOOKUP($A767+ROUND((COLUMN()-2)/24,5),'Расчет сбытовых надбавок'!$B$2281:'Расчет сбытовых надбавок'!$G$3024,3)</f>
        <v>157.15</v>
      </c>
      <c r="M767" s="96">
        <f>VLOOKUP($A767+ROUND((COLUMN()-2)/24,5),АТС!$A$41:$F$736,5)+VLOOKUP($A767+ROUND((COLUMN()-2)/24,5),'Расчет сбытовых надбавок'!$B$2281:'Расчет сбытовых надбавок'!$G$3024,3)</f>
        <v>78.739999999999995</v>
      </c>
      <c r="N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O767" s="96">
        <f>VLOOKUP($A767+ROUND((COLUMN()-2)/24,5),АТС!$A$41:$F$736,5)+VLOOKUP($A767+ROUND((COLUMN()-2)/24,5),'Расчет сбытовых надбавок'!$B$2281:'Расчет сбытовых надбавок'!$G$3024,3)</f>
        <v>0.01</v>
      </c>
      <c r="P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R767" s="96">
        <f>VLOOKUP($A767+ROUND((COLUMN()-2)/24,5),АТС!$A$41:$F$736,5)+VLOOKUP($A767+ROUND((COLUMN()-2)/24,5),'Расчет сбытовых надбавок'!$B$2281:'Расчет сбытовых надбавок'!$G$3024,3)</f>
        <v>57.269999999999996</v>
      </c>
      <c r="S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T767" s="96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6">
        <f>VLOOKUP($A767+ROUND((COLUMN()-2)/24,5),АТС!$A$41:$F$736,5)+VLOOKUP($A767+ROUND((COLUMN()-2)/24,5),'Расчет сбытовых надбавок'!$B$2281:'Расчет сбытовых надбавок'!$G$3024,3)</f>
        <v>92.66</v>
      </c>
      <c r="V767" s="96">
        <f>VLOOKUP($A767+ROUND((COLUMN()-2)/24,5),АТС!$A$41:$F$736,5)+VLOOKUP($A767+ROUND((COLUMN()-2)/24,5),'Расчет сбытовых надбавок'!$B$2281:'Расчет сбытовых надбавок'!$G$3024,3)</f>
        <v>30.68</v>
      </c>
      <c r="W767" s="96">
        <f>VLOOKUP($A767+ROUND((COLUMN()-2)/24,5),АТС!$A$41:$F$736,5)+VLOOKUP($A767+ROUND((COLUMN()-2)/24,5),'Расчет сбытовых надбавок'!$B$2281:'Расчет сбытовых надбавок'!$G$3024,3)</f>
        <v>91.47</v>
      </c>
      <c r="X767" s="96">
        <f>VLOOKUP($A767+ROUND((COLUMN()-2)/24,5),АТС!$A$41:$F$736,5)+VLOOKUP($A767+ROUND((COLUMN()-2)/24,5),'Расчет сбытовых надбавок'!$B$2281:'Расчет сбытовых надбавок'!$G$3024,3)</f>
        <v>336.59000000000003</v>
      </c>
      <c r="Y767" s="96">
        <f>VLOOKUP($A767+ROUND((COLUMN()-2)/24,5),АТС!$A$41:$F$736,5)+VLOOKUP($A767+ROUND((COLUMN()-2)/24,5),'Расчет сбытовых надбавок'!$B$2281:'Расчет сбытовых надбавок'!$G$3024,3)</f>
        <v>325.71000000000004</v>
      </c>
    </row>
    <row r="768" spans="1:27" x14ac:dyDescent="0.2">
      <c r="A768" s="77">
        <f t="shared" si="22"/>
        <v>43170</v>
      </c>
      <c r="B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C768" s="96">
        <f>VLOOKUP($A768+ROUND((COLUMN()-2)/24,5),АТС!$A$41:$F$736,5)+VLOOKUP($A768+ROUND((COLUMN()-2)/24,5),'Расчет сбытовых надбавок'!$B$2281:'Расчет сбытовых надбавок'!$G$3024,3)</f>
        <v>888.68000000000006</v>
      </c>
      <c r="D768" s="96">
        <f>VLOOKUP($A768+ROUND((COLUMN()-2)/24,5),АТС!$A$41:$F$736,5)+VLOOKUP($A768+ROUND((COLUMN()-2)/24,5),'Расчет сбытовых надбавок'!$B$2281:'Расчет сбытовых надбавок'!$G$3024,3)</f>
        <v>811.83</v>
      </c>
      <c r="E768" s="96">
        <f>VLOOKUP($A768+ROUND((COLUMN()-2)/24,5),АТС!$A$41:$F$736,5)+VLOOKUP($A768+ROUND((COLUMN()-2)/24,5),'Расчет сбытовых надбавок'!$B$2281:'Расчет сбытовых надбавок'!$G$3024,3)</f>
        <v>293.79000000000002</v>
      </c>
      <c r="F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6">
        <f>VLOOKUP($A768+ROUND((COLUMN()-2)/24,5),АТС!$A$41:$F$736,5)+VLOOKUP($A768+ROUND((COLUMN()-2)/24,5),'Расчет сбытовых надбавок'!$B$2281:'Расчет сбытовых надбавок'!$G$3024,3)</f>
        <v>437.84000000000003</v>
      </c>
      <c r="H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6">
        <f>VLOOKUP($A768+ROUND((COLUMN()-2)/24,5),АТС!$A$41:$F$736,5)+VLOOKUP($A768+ROUND((COLUMN()-2)/24,5),'Расчет сбытовых надбавок'!$B$2281:'Расчет сбытовых надбавок'!$G$3024,3)</f>
        <v>197.67</v>
      </c>
      <c r="J768" s="96">
        <f>VLOOKUP($A768+ROUND((COLUMN()-2)/24,5),АТС!$A$41:$F$736,5)+VLOOKUP($A768+ROUND((COLUMN()-2)/24,5),'Расчет сбытовых надбавок'!$B$2281:'Расчет сбытовых надбавок'!$G$3024,3)</f>
        <v>5.87</v>
      </c>
      <c r="K768" s="96">
        <f>VLOOKUP($A768+ROUND((COLUMN()-2)/24,5),АТС!$A$41:$F$736,5)+VLOOKUP($A768+ROUND((COLUMN()-2)/24,5),'Расчет сбытовых надбавок'!$B$2281:'Расчет сбытовых надбавок'!$G$3024,3)</f>
        <v>14.87</v>
      </c>
      <c r="L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N768" s="96">
        <f>VLOOKUP($A768+ROUND((COLUMN()-2)/24,5),АТС!$A$41:$F$736,5)+VLOOKUP($A768+ROUND((COLUMN()-2)/24,5),'Расчет сбытовых надбавок'!$B$2281:'Расчет сбытовых надбавок'!$G$3024,3)</f>
        <v>0</v>
      </c>
      <c r="O768" s="96">
        <f>VLOOKUP($A768+ROUND((COLUMN()-2)/24,5),АТС!$A$41:$F$736,5)+VLOOKUP($A768+ROUND((COLUMN()-2)/24,5),'Расчет сбытовых надбавок'!$B$2281:'Расчет сбытовых надбавок'!$G$3024,3)</f>
        <v>104.25</v>
      </c>
      <c r="P768" s="96">
        <f>VLOOKUP($A768+ROUND((COLUMN()-2)/24,5),АТС!$A$41:$F$736,5)+VLOOKUP($A768+ROUND((COLUMN()-2)/24,5),'Расчет сбытовых надбавок'!$B$2281:'Расчет сбытовых надбавок'!$G$3024,3)</f>
        <v>99.84</v>
      </c>
      <c r="Q768" s="96">
        <f>VLOOKUP($A768+ROUND((COLUMN()-2)/24,5),АТС!$A$41:$F$736,5)+VLOOKUP($A768+ROUND((COLUMN()-2)/24,5),'Расчет сбытовых надбавок'!$B$2281:'Расчет сбытовых надбавок'!$G$3024,3)</f>
        <v>139.75</v>
      </c>
      <c r="R768" s="96">
        <f>VLOOKUP($A768+ROUND((COLUMN()-2)/24,5),АТС!$A$41:$F$736,5)+VLOOKUP($A768+ROUND((COLUMN()-2)/24,5),'Расчет сбытовых надбавок'!$B$2281:'Расчет сбытовых надбавок'!$G$3024,3)</f>
        <v>102.27</v>
      </c>
      <c r="S768" s="96">
        <f>VLOOKUP($A768+ROUND((COLUMN()-2)/24,5),АТС!$A$41:$F$736,5)+VLOOKUP($A768+ROUND((COLUMN()-2)/24,5),'Расчет сбытовых надбавок'!$B$2281:'Расчет сбытовых надбавок'!$G$3024,3)</f>
        <v>21.810000000000002</v>
      </c>
      <c r="T768" s="96">
        <f>VLOOKUP($A768+ROUND((COLUMN()-2)/24,5),АТС!$A$41:$F$736,5)+VLOOKUP($A768+ROUND((COLUMN()-2)/24,5),'Расчет сбытовых надбавок'!$B$2281:'Расчет сбытовых надбавок'!$G$3024,3)</f>
        <v>157.81</v>
      </c>
      <c r="U768" s="96">
        <f>VLOOKUP($A768+ROUND((COLUMN()-2)/24,5),АТС!$A$41:$F$736,5)+VLOOKUP($A768+ROUND((COLUMN()-2)/24,5),'Расчет сбытовых надбавок'!$B$2281:'Расчет сбытовых надбавок'!$G$3024,3)</f>
        <v>129.86000000000001</v>
      </c>
      <c r="V768" s="96">
        <f>VLOOKUP($A768+ROUND((COLUMN()-2)/24,5),АТС!$A$41:$F$736,5)+VLOOKUP($A768+ROUND((COLUMN()-2)/24,5),'Расчет сбытовых надбавок'!$B$2281:'Расчет сбытовых надбавок'!$G$3024,3)</f>
        <v>26.58</v>
      </c>
      <c r="W768" s="96">
        <f>VLOOKUP($A768+ROUND((COLUMN()-2)/24,5),АТС!$A$41:$F$736,5)+VLOOKUP($A768+ROUND((COLUMN()-2)/24,5),'Расчет сбытовых надбавок'!$B$2281:'Расчет сбытовых надбавок'!$G$3024,3)</f>
        <v>78.33</v>
      </c>
      <c r="X768" s="96">
        <f>VLOOKUP($A768+ROUND((COLUMN()-2)/24,5),АТС!$A$41:$F$736,5)+VLOOKUP($A768+ROUND((COLUMN()-2)/24,5),'Расчет сбытовых надбавок'!$B$2281:'Расчет сбытовых надбавок'!$G$3024,3)</f>
        <v>124</v>
      </c>
      <c r="Y768" s="96">
        <f>VLOOKUP($A768+ROUND((COLUMN()-2)/24,5),АТС!$A$41:$F$736,5)+VLOOKUP($A768+ROUND((COLUMN()-2)/24,5),'Расчет сбытовых надбавок'!$B$2281:'Расчет сбытовых надбавок'!$G$3024,3)</f>
        <v>8.4699999999999989</v>
      </c>
    </row>
    <row r="769" spans="1:25" x14ac:dyDescent="0.2">
      <c r="A769" s="77">
        <f t="shared" si="22"/>
        <v>43171</v>
      </c>
      <c r="B769" s="96">
        <f>VLOOKUP($A769+ROUND((COLUMN()-2)/24,5),АТС!$A$41:$F$736,5)+VLOOKUP($A769+ROUND((COLUMN()-2)/24,5),'Расчет сбытовых надбавок'!$B$2281:'Расчет сбытовых надбавок'!$G$3024,3)</f>
        <v>4.04</v>
      </c>
      <c r="C769" s="96">
        <f>VLOOKUP($A769+ROUND((COLUMN()-2)/24,5),АТС!$A$41:$F$736,5)+VLOOKUP($A769+ROUND((COLUMN()-2)/24,5),'Расчет сбытовых надбавок'!$B$2281:'Расчет сбытовых надбавок'!$G$3024,3)</f>
        <v>647.4</v>
      </c>
      <c r="D769" s="96">
        <f>VLOOKUP($A769+ROUND((COLUMN()-2)/24,5),АТС!$A$41:$F$736,5)+VLOOKUP($A769+ROUND((COLUMN()-2)/24,5),'Расчет сбытовых надбавок'!$B$2281:'Расчет сбытовых надбавок'!$G$3024,3)</f>
        <v>205.68</v>
      </c>
      <c r="E769" s="96">
        <f>VLOOKUP($A769+ROUND((COLUMN()-2)/24,5),АТС!$A$41:$F$736,5)+VLOOKUP($A769+ROUND((COLUMN()-2)/24,5),'Расчет сбытовых надбавок'!$B$2281:'Расчет сбытовых надбавок'!$G$3024,3)</f>
        <v>136.4</v>
      </c>
      <c r="F769" s="96">
        <f>VLOOKUP($A769+ROUND((COLUMN()-2)/24,5),АТС!$A$41:$F$736,5)+VLOOKUP($A769+ROUND((COLUMN()-2)/24,5),'Расчет сбытовых надбавок'!$B$2281:'Расчет сбытовых надбавок'!$G$3024,3)</f>
        <v>42.97</v>
      </c>
      <c r="G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L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N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O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P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Q769" s="96">
        <f>VLOOKUP($A769+ROUND((COLUMN()-2)/24,5),АТС!$A$41:$F$736,5)+VLOOKUP($A769+ROUND((COLUMN()-2)/24,5),'Расчет сбытовых надбавок'!$B$2281:'Расчет сбытовых надбавок'!$G$3024,3)</f>
        <v>188.92</v>
      </c>
      <c r="R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S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T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6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6">
        <f>VLOOKUP($A769+ROUND((COLUMN()-2)/24,5),АТС!$A$41:$F$736,5)+VLOOKUP($A769+ROUND((COLUMN()-2)/24,5),'Расчет сбытовых надбавок'!$B$2281:'Расчет сбытовых надбавок'!$G$3024,3)</f>
        <v>49.540000000000006</v>
      </c>
      <c r="W769" s="96">
        <f>VLOOKUP($A769+ROUND((COLUMN()-2)/24,5),АТС!$A$41:$F$736,5)+VLOOKUP($A769+ROUND((COLUMN()-2)/24,5),'Расчет сбытовых надбавок'!$B$2281:'Расчет сбытовых надбавок'!$G$3024,3)</f>
        <v>58.49</v>
      </c>
      <c r="X769" s="96">
        <f>VLOOKUP($A769+ROUND((COLUMN()-2)/24,5),АТС!$A$41:$F$736,5)+VLOOKUP($A769+ROUND((COLUMN()-2)/24,5),'Расчет сбытовых надбавок'!$B$2281:'Расчет сбытовых надбавок'!$G$3024,3)</f>
        <v>372.65000000000003</v>
      </c>
      <c r="Y769" s="96">
        <f>VLOOKUP($A769+ROUND((COLUMN()-2)/24,5),АТС!$A$41:$F$736,5)+VLOOKUP($A769+ROUND((COLUMN()-2)/24,5),'Расчет сбытовых надбавок'!$B$2281:'Расчет сбытовых надбавок'!$G$3024,3)</f>
        <v>1415.54</v>
      </c>
    </row>
    <row r="770" spans="1:25" x14ac:dyDescent="0.2">
      <c r="A770" s="77">
        <f t="shared" si="22"/>
        <v>43172</v>
      </c>
      <c r="B770" s="96">
        <f>VLOOKUP($A770+ROUND((COLUMN()-2)/24,5),АТС!$A$41:$F$736,5)+VLOOKUP($A770+ROUND((COLUMN()-2)/24,5),'Расчет сбытовых надбавок'!$B$2281:'Расчет сбытовых надбавок'!$G$3024,3)</f>
        <v>65.88</v>
      </c>
      <c r="C770" s="96">
        <f>VLOOKUP($A770+ROUND((COLUMN()-2)/24,5),АТС!$A$41:$F$736,5)+VLOOKUP($A770+ROUND((COLUMN()-2)/24,5),'Расчет сбытовых надбавок'!$B$2281:'Расчет сбытовых надбавок'!$G$3024,3)</f>
        <v>347.28000000000003</v>
      </c>
      <c r="D770" s="96">
        <f>VLOOKUP($A770+ROUND((COLUMN()-2)/24,5),АТС!$A$41:$F$736,5)+VLOOKUP($A770+ROUND((COLUMN()-2)/24,5),'Расчет сбытовых надбавок'!$B$2281:'Расчет сбытовых надбавок'!$G$3024,3)</f>
        <v>133.11000000000001</v>
      </c>
      <c r="E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M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N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O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P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R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S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6">
        <f>VLOOKUP($A770+ROUND((COLUMN()-2)/24,5),АТС!$A$41:$F$736,5)+VLOOKUP($A770+ROUND((COLUMN()-2)/24,5),'Расчет сбытовых надбавок'!$B$2281:'Расчет сбытовых надбавок'!$G$3024,3)</f>
        <v>0</v>
      </c>
      <c r="W770" s="96">
        <f>VLOOKUP($A770+ROUND((COLUMN()-2)/24,5),АТС!$A$41:$F$736,5)+VLOOKUP($A770+ROUND((COLUMN()-2)/24,5),'Расчет сбытовых надбавок'!$B$2281:'Расчет сбытовых надбавок'!$G$3024,3)</f>
        <v>30.52</v>
      </c>
      <c r="X770" s="96">
        <f>VLOOKUP($A770+ROUND((COLUMN()-2)/24,5),АТС!$A$41:$F$736,5)+VLOOKUP($A770+ROUND((COLUMN()-2)/24,5),'Расчет сбытовых надбавок'!$B$2281:'Расчет сбытовых надбавок'!$G$3024,3)</f>
        <v>115.94</v>
      </c>
      <c r="Y770" s="96">
        <f>VLOOKUP($A770+ROUND((COLUMN()-2)/24,5),АТС!$A$41:$F$736,5)+VLOOKUP($A770+ROUND((COLUMN()-2)/24,5),'Расчет сбытовых надбавок'!$B$2281:'Расчет сбытовых надбавок'!$G$3024,3)</f>
        <v>967.7</v>
      </c>
    </row>
    <row r="771" spans="1:25" x14ac:dyDescent="0.2">
      <c r="A771" s="77">
        <f t="shared" si="22"/>
        <v>43173</v>
      </c>
      <c r="B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C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E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F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G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6">
        <f>VLOOKUP($A771+ROUND((COLUMN()-2)/24,5),АТС!$A$41:$F$736,5)+VLOOKUP($A771+ROUND((COLUMN()-2)/24,5),'Расчет сбытовых надбавок'!$B$2281:'Расчет сбытовых надбавок'!$G$3024,3)</f>
        <v>97.109999999999985</v>
      </c>
      <c r="J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6">
        <f>VLOOKUP($A771+ROUND((COLUMN()-2)/24,5),АТС!$A$41:$F$736,5)+VLOOKUP($A771+ROUND((COLUMN()-2)/24,5),'Расчет сбытовых надбавок'!$B$2281:'Расчет сбытовых надбавок'!$G$3024,3)</f>
        <v>0.22</v>
      </c>
      <c r="N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6">
        <f>VLOOKUP($A771+ROUND((COLUMN()-2)/24,5),АТС!$A$41:$F$736,5)+VLOOKUP($A771+ROUND((COLUMN()-2)/24,5),'Расчет сбытовых надбавок'!$B$2281:'Расчет сбытовых надбавок'!$G$3024,3)</f>
        <v>60.440000000000005</v>
      </c>
      <c r="P771" s="96">
        <f>VLOOKUP($A771+ROUND((COLUMN()-2)/24,5),АТС!$A$41:$F$736,5)+VLOOKUP($A771+ROUND((COLUMN()-2)/24,5),'Расчет сбытовых надбавок'!$B$2281:'Расчет сбытовых надбавок'!$G$3024,3)</f>
        <v>21.26</v>
      </c>
      <c r="Q771" s="96">
        <f>VLOOKUP($A771+ROUND((COLUMN()-2)/24,5),АТС!$A$41:$F$736,5)+VLOOKUP($A771+ROUND((COLUMN()-2)/24,5),'Расчет сбытовых надбавок'!$B$2281:'Расчет сбытовых надбавок'!$G$3024,3)</f>
        <v>41.400000000000006</v>
      </c>
      <c r="R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S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6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6">
        <f>VLOOKUP($A771+ROUND((COLUMN()-2)/24,5),АТС!$A$41:$F$736,5)+VLOOKUP($A771+ROUND((COLUMN()-2)/24,5),'Расчет сбытовых надбавок'!$B$2281:'Расчет сбытовых надбавок'!$G$3024,3)</f>
        <v>31.33</v>
      </c>
      <c r="W771" s="96">
        <f>VLOOKUP($A771+ROUND((COLUMN()-2)/24,5),АТС!$A$41:$F$736,5)+VLOOKUP($A771+ROUND((COLUMN()-2)/24,5),'Расчет сбытовых надбавок'!$B$2281:'Расчет сбытовых надбавок'!$G$3024,3)</f>
        <v>3.1</v>
      </c>
      <c r="X771" s="96">
        <f>VLOOKUP($A771+ROUND((COLUMN()-2)/24,5),АТС!$A$41:$F$736,5)+VLOOKUP($A771+ROUND((COLUMN()-2)/24,5),'Расчет сбытовых надбавок'!$B$2281:'Расчет сбытовых надбавок'!$G$3024,3)</f>
        <v>48.21</v>
      </c>
      <c r="Y771" s="96">
        <f>VLOOKUP($A771+ROUND((COLUMN()-2)/24,5),АТС!$A$41:$F$736,5)+VLOOKUP($A771+ROUND((COLUMN()-2)/24,5),'Расчет сбытовых надбавок'!$B$2281:'Расчет сбытовых надбавок'!$G$3024,3)</f>
        <v>236.20999999999998</v>
      </c>
    </row>
    <row r="772" spans="1:25" x14ac:dyDescent="0.2">
      <c r="A772" s="77">
        <f t="shared" si="22"/>
        <v>43174</v>
      </c>
      <c r="B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C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D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E772" s="96">
        <f>VLOOKUP($A772+ROUND((COLUMN()-2)/24,5),АТС!$A$41:$F$736,5)+VLOOKUP($A772+ROUND((COLUMN()-2)/24,5),'Расчет сбытовых надбавок'!$B$2281:'Расчет сбытовых надбавок'!$G$3024,3)</f>
        <v>0.01</v>
      </c>
      <c r="F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6">
        <f>VLOOKUP($A772+ROUND((COLUMN()-2)/24,5),АТС!$A$41:$F$736,5)+VLOOKUP($A772+ROUND((COLUMN()-2)/24,5),'Расчет сбытовых надбавок'!$B$2281:'Расчет сбытовых надбавок'!$G$3024,3)</f>
        <v>0.21000000000000002</v>
      </c>
      <c r="L772" s="96">
        <f>VLOOKUP($A772+ROUND((COLUMN()-2)/24,5),АТС!$A$41:$F$736,5)+VLOOKUP($A772+ROUND((COLUMN()-2)/24,5),'Расчет сбытовых надбавок'!$B$2281:'Расчет сбытовых надбавок'!$G$3024,3)</f>
        <v>14.3</v>
      </c>
      <c r="M772" s="96">
        <f>VLOOKUP($A772+ROUND((COLUMN()-2)/24,5),АТС!$A$41:$F$736,5)+VLOOKUP($A772+ROUND((COLUMN()-2)/24,5),'Расчет сбытовых надбавок'!$B$2281:'Расчет сбытовых надбавок'!$G$3024,3)</f>
        <v>10.1</v>
      </c>
      <c r="N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6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6">
        <f>VLOOKUP($A772+ROUND((COLUMN()-2)/24,5),АТС!$A$41:$F$736,5)+VLOOKUP($A772+ROUND((COLUMN()-2)/24,5),'Расчет сбытовых надбавок'!$B$2281:'Расчет сбытовых надбавок'!$G$3024,3)</f>
        <v>3.89</v>
      </c>
      <c r="R772" s="96">
        <f>VLOOKUP($A772+ROUND((COLUMN()-2)/24,5),АТС!$A$41:$F$736,5)+VLOOKUP($A772+ROUND((COLUMN()-2)/24,5),'Расчет сбытовых надбавок'!$B$2281:'Расчет сбытовых надбавок'!$G$3024,3)</f>
        <v>107.41999999999999</v>
      </c>
      <c r="S772" s="96">
        <f>VLOOKUP($A772+ROUND((COLUMN()-2)/24,5),АТС!$A$41:$F$736,5)+VLOOKUP($A772+ROUND((COLUMN()-2)/24,5),'Расчет сбытовых надбавок'!$B$2281:'Расчет сбытовых надбавок'!$G$3024,3)</f>
        <v>74.789999999999992</v>
      </c>
      <c r="T772" s="96">
        <f>VLOOKUP($A772+ROUND((COLUMN()-2)/24,5),АТС!$A$41:$F$736,5)+VLOOKUP($A772+ROUND((COLUMN()-2)/24,5),'Расчет сбытовых надбавок'!$B$2281:'Расчет сбытовых надбавок'!$G$3024,3)</f>
        <v>0.45999999999999996</v>
      </c>
      <c r="U772" s="96">
        <f>VLOOKUP($A772+ROUND((COLUMN()-2)/24,5),АТС!$A$41:$F$736,5)+VLOOKUP($A772+ROUND((COLUMN()-2)/24,5),'Расчет сбытовых надбавок'!$B$2281:'Расчет сбытовых надбавок'!$G$3024,3)</f>
        <v>44.34</v>
      </c>
      <c r="V772" s="96">
        <f>VLOOKUP($A772+ROUND((COLUMN()-2)/24,5),АТС!$A$41:$F$736,5)+VLOOKUP($A772+ROUND((COLUMN()-2)/24,5),'Расчет сбытовых надбавок'!$B$2281:'Расчет сбытовых надбавок'!$G$3024,3)</f>
        <v>64.97</v>
      </c>
      <c r="W772" s="96">
        <f>VLOOKUP($A772+ROUND((COLUMN()-2)/24,5),АТС!$A$41:$F$736,5)+VLOOKUP($A772+ROUND((COLUMN()-2)/24,5),'Расчет сбытовых надбавок'!$B$2281:'Расчет сбытовых надбавок'!$G$3024,3)</f>
        <v>379.68</v>
      </c>
      <c r="X772" s="96">
        <f>VLOOKUP($A772+ROUND((COLUMN()-2)/24,5),АТС!$A$41:$F$736,5)+VLOOKUP($A772+ROUND((COLUMN()-2)/24,5),'Расчет сбытовых надбавок'!$B$2281:'Расчет сбытовых надбавок'!$G$3024,3)</f>
        <v>844.4</v>
      </c>
      <c r="Y772" s="96">
        <f>VLOOKUP($A772+ROUND((COLUMN()-2)/24,5),АТС!$A$41:$F$736,5)+VLOOKUP($A772+ROUND((COLUMN()-2)/24,5),'Расчет сбытовых надбавок'!$B$2281:'Расчет сбытовых надбавок'!$G$3024,3)</f>
        <v>50.300000000000004</v>
      </c>
    </row>
    <row r="773" spans="1:25" x14ac:dyDescent="0.2">
      <c r="A773" s="77">
        <f t="shared" si="22"/>
        <v>43175</v>
      </c>
      <c r="B773" s="96">
        <f>VLOOKUP($A773+ROUND((COLUMN()-2)/24,5),АТС!$A$41:$F$736,5)+VLOOKUP($A773+ROUND((COLUMN()-2)/24,5),'Расчет сбытовых надбавок'!$B$2281:'Расчет сбытовых надбавок'!$G$3024,3)</f>
        <v>4.57</v>
      </c>
      <c r="C773" s="96">
        <f>VLOOKUP($A773+ROUND((COLUMN()-2)/24,5),АТС!$A$41:$F$736,5)+VLOOKUP($A773+ROUND((COLUMN()-2)/24,5),'Расчет сбытовых надбавок'!$B$2281:'Расчет сбытовых надбавок'!$G$3024,3)</f>
        <v>67.3</v>
      </c>
      <c r="D773" s="96">
        <f>VLOOKUP($A773+ROUND((COLUMN()-2)/24,5),АТС!$A$41:$F$736,5)+VLOOKUP($A773+ROUND((COLUMN()-2)/24,5),'Расчет сбытовых надбавок'!$B$2281:'Расчет сбытовых надбавок'!$G$3024,3)</f>
        <v>1.53</v>
      </c>
      <c r="E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6">
        <f>VLOOKUP($A773+ROUND((COLUMN()-2)/24,5),АТС!$A$41:$F$736,5)+VLOOKUP($A773+ROUND((COLUMN()-2)/24,5),'Расчет сбытовых надбавок'!$B$2281:'Расчет сбытовых надбавок'!$G$3024,3)</f>
        <v>152.24</v>
      </c>
      <c r="J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6">
        <f>VLOOKUP($A773+ROUND((COLUMN()-2)/24,5),АТС!$A$41:$F$736,5)+VLOOKUP($A773+ROUND((COLUMN()-2)/24,5),'Расчет сбытовых надбавок'!$B$2281:'Расчет сбытовых надбавок'!$G$3024,3)</f>
        <v>33.72</v>
      </c>
      <c r="L773" s="96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6">
        <f>VLOOKUP($A773+ROUND((COLUMN()-2)/24,5),АТС!$A$41:$F$736,5)+VLOOKUP($A773+ROUND((COLUMN()-2)/24,5),'Расчет сбытовых надбавок'!$B$2281:'Расчет сбытовых надбавок'!$G$3024,3)</f>
        <v>92.34</v>
      </c>
      <c r="N773" s="96">
        <f>VLOOKUP($A773+ROUND((COLUMN()-2)/24,5),АТС!$A$41:$F$736,5)+VLOOKUP($A773+ROUND((COLUMN()-2)/24,5),'Расчет сбытовых надбавок'!$B$2281:'Расчет сбытовых надбавок'!$G$3024,3)</f>
        <v>205.18</v>
      </c>
      <c r="O773" s="96">
        <f>VLOOKUP($A773+ROUND((COLUMN()-2)/24,5),АТС!$A$41:$F$736,5)+VLOOKUP($A773+ROUND((COLUMN()-2)/24,5),'Расчет сбытовых надбавок'!$B$2281:'Расчет сбытовых надбавок'!$G$3024,3)</f>
        <v>153.19</v>
      </c>
      <c r="P773" s="96">
        <f>VLOOKUP($A773+ROUND((COLUMN()-2)/24,5),АТС!$A$41:$F$736,5)+VLOOKUP($A773+ROUND((COLUMN()-2)/24,5),'Расчет сбытовых надбавок'!$B$2281:'Расчет сбытовых надбавок'!$G$3024,3)</f>
        <v>86.32</v>
      </c>
      <c r="Q773" s="96">
        <f>VLOOKUP($A773+ROUND((COLUMN()-2)/24,5),АТС!$A$41:$F$736,5)+VLOOKUP($A773+ROUND((COLUMN()-2)/24,5),'Расчет сбытовых надбавок'!$B$2281:'Расчет сбытовых надбавок'!$G$3024,3)</f>
        <v>246.29</v>
      </c>
      <c r="R773" s="96">
        <f>VLOOKUP($A773+ROUND((COLUMN()-2)/24,5),АТС!$A$41:$F$736,5)+VLOOKUP($A773+ROUND((COLUMN()-2)/24,5),'Расчет сбытовых надбавок'!$B$2281:'Расчет сбытовых надбавок'!$G$3024,3)</f>
        <v>359.53</v>
      </c>
      <c r="S773" s="96">
        <f>VLOOKUP($A773+ROUND((COLUMN()-2)/24,5),АТС!$A$41:$F$736,5)+VLOOKUP($A773+ROUND((COLUMN()-2)/24,5),'Расчет сбытовых надбавок'!$B$2281:'Расчет сбытовых надбавок'!$G$3024,3)</f>
        <v>490.12</v>
      </c>
      <c r="T773" s="96">
        <f>VLOOKUP($A773+ROUND((COLUMN()-2)/24,5),АТС!$A$41:$F$736,5)+VLOOKUP($A773+ROUND((COLUMN()-2)/24,5),'Расчет сбытовых надбавок'!$B$2281:'Расчет сбытовых надбавок'!$G$3024,3)</f>
        <v>205.03</v>
      </c>
      <c r="U773" s="96">
        <f>VLOOKUP($A773+ROUND((COLUMN()-2)/24,5),АТС!$A$41:$F$736,5)+VLOOKUP($A773+ROUND((COLUMN()-2)/24,5),'Расчет сбытовых надбавок'!$B$2281:'Расчет сбытовых надбавок'!$G$3024,3)</f>
        <v>316.28999999999996</v>
      </c>
      <c r="V773" s="96">
        <f>VLOOKUP($A773+ROUND((COLUMN()-2)/24,5),АТС!$A$41:$F$736,5)+VLOOKUP($A773+ROUND((COLUMN()-2)/24,5),'Расчет сбытовых надбавок'!$B$2281:'Расчет сбытовых надбавок'!$G$3024,3)</f>
        <v>489.29</v>
      </c>
      <c r="W773" s="96">
        <f>VLOOKUP($A773+ROUND((COLUMN()-2)/24,5),АТС!$A$41:$F$736,5)+VLOOKUP($A773+ROUND((COLUMN()-2)/24,5),'Расчет сбытовых надбавок'!$B$2281:'Расчет сбытовых надбавок'!$G$3024,3)</f>
        <v>416.79</v>
      </c>
      <c r="X773" s="96">
        <f>VLOOKUP($A773+ROUND((COLUMN()-2)/24,5),АТС!$A$41:$F$736,5)+VLOOKUP($A773+ROUND((COLUMN()-2)/24,5),'Расчет сбытовых надбавок'!$B$2281:'Расчет сбытовых надбавок'!$G$3024,3)</f>
        <v>401.42999999999995</v>
      </c>
      <c r="Y773" s="96">
        <f>VLOOKUP($A773+ROUND((COLUMN()-2)/24,5),АТС!$A$41:$F$736,5)+VLOOKUP($A773+ROUND((COLUMN()-2)/24,5),'Расчет сбытовых надбавок'!$B$2281:'Расчет сбытовых надбавок'!$G$3024,3)</f>
        <v>1210.5999999999999</v>
      </c>
    </row>
    <row r="774" spans="1:25" x14ac:dyDescent="0.2">
      <c r="A774" s="77">
        <f t="shared" si="22"/>
        <v>43176</v>
      </c>
      <c r="B774" s="96">
        <f>VLOOKUP($A774+ROUND((COLUMN()-2)/24,5),АТС!$A$41:$F$736,5)+VLOOKUP($A774+ROUND((COLUMN()-2)/24,5),'Расчет сбытовых надбавок'!$B$2281:'Расчет сбытовых надбавок'!$G$3024,3)</f>
        <v>184.23000000000002</v>
      </c>
      <c r="C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D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E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F774" s="96">
        <f>VLOOKUP($A774+ROUND((COLUMN()-2)/24,5),АТС!$A$41:$F$736,5)+VLOOKUP($A774+ROUND((COLUMN()-2)/24,5),'Расчет сбытовых надбавок'!$B$2281:'Расчет сбытовых надбавок'!$G$3024,3)</f>
        <v>23.41</v>
      </c>
      <c r="G774" s="96">
        <f>VLOOKUP($A774+ROUND((COLUMN()-2)/24,5),АТС!$A$41:$F$736,5)+VLOOKUP($A774+ROUND((COLUMN()-2)/24,5),'Расчет сбытовых надбавок'!$B$2281:'Расчет сбытовых надбавок'!$G$3024,3)</f>
        <v>30.06</v>
      </c>
      <c r="H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M774" s="96">
        <f>VLOOKUP($A774+ROUND((COLUMN()-2)/24,5),АТС!$A$41:$F$736,5)+VLOOKUP($A774+ROUND((COLUMN()-2)/24,5),'Расчет сбытовых надбавок'!$B$2281:'Расчет сбытовых надбавок'!$G$3024,3)</f>
        <v>109.04</v>
      </c>
      <c r="N774" s="96">
        <f>VLOOKUP($A774+ROUND((COLUMN()-2)/24,5),АТС!$A$41:$F$736,5)+VLOOKUP($A774+ROUND((COLUMN()-2)/24,5),'Расчет сбытовых надбавок'!$B$2281:'Расчет сбытовых надбавок'!$G$3024,3)</f>
        <v>239.19</v>
      </c>
      <c r="O774" s="96">
        <f>VLOOKUP($A774+ROUND((COLUMN()-2)/24,5),АТС!$A$41:$F$736,5)+VLOOKUP($A774+ROUND((COLUMN()-2)/24,5),'Расчет сбытовых надбавок'!$B$2281:'Расчет сбытовых надбавок'!$G$3024,3)</f>
        <v>190.89</v>
      </c>
      <c r="P774" s="96">
        <f>VLOOKUP($A774+ROUND((COLUMN()-2)/24,5),АТС!$A$41:$F$736,5)+VLOOKUP($A774+ROUND((COLUMN()-2)/24,5),'Расчет сбытовых надбавок'!$B$2281:'Расчет сбытовых надбавок'!$G$3024,3)</f>
        <v>5.88</v>
      </c>
      <c r="Q774" s="96">
        <f>VLOOKUP($A774+ROUND((COLUMN()-2)/24,5),АТС!$A$41:$F$736,5)+VLOOKUP($A774+ROUND((COLUMN()-2)/24,5),'Расчет сбытовых надбавок'!$B$2281:'Расчет сбытовых надбавок'!$G$3024,3)</f>
        <v>195.05</v>
      </c>
      <c r="R774" s="96">
        <f>VLOOKUP($A774+ROUND((COLUMN()-2)/24,5),АТС!$A$41:$F$736,5)+VLOOKUP($A774+ROUND((COLUMN()-2)/24,5),'Расчет сбытовых надбавок'!$B$2281:'Расчет сбытовых надбавок'!$G$3024,3)</f>
        <v>31.8</v>
      </c>
      <c r="S774" s="96">
        <f>VLOOKUP($A774+ROUND((COLUMN()-2)/24,5),АТС!$A$41:$F$736,5)+VLOOKUP($A774+ROUND((COLUMN()-2)/24,5),'Расчет сбытовых надбавок'!$B$2281:'Расчет сбытовых надбавок'!$G$3024,3)</f>
        <v>213.63</v>
      </c>
      <c r="T774" s="96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6">
        <f>VLOOKUP($A774+ROUND((COLUMN()-2)/24,5),АТС!$A$41:$F$736,5)+VLOOKUP($A774+ROUND((COLUMN()-2)/24,5),'Расчет сбытовых надбавок'!$B$2281:'Расчет сбытовых надбавок'!$G$3024,3)</f>
        <v>98.070000000000007</v>
      </c>
      <c r="V774" s="96">
        <f>VLOOKUP($A774+ROUND((COLUMN()-2)/24,5),АТС!$A$41:$F$736,5)+VLOOKUP($A774+ROUND((COLUMN()-2)/24,5),'Расчет сбытовых надбавок'!$B$2281:'Расчет сбытовых надбавок'!$G$3024,3)</f>
        <v>568.89</v>
      </c>
      <c r="W774" s="96">
        <f>VLOOKUP($A774+ROUND((COLUMN()-2)/24,5),АТС!$A$41:$F$736,5)+VLOOKUP($A774+ROUND((COLUMN()-2)/24,5),'Расчет сбытовых надбавок'!$B$2281:'Расчет сбытовых надбавок'!$G$3024,3)</f>
        <v>243.32</v>
      </c>
      <c r="X774" s="96">
        <f>VLOOKUP($A774+ROUND((COLUMN()-2)/24,5),АТС!$A$41:$F$736,5)+VLOOKUP($A774+ROUND((COLUMN()-2)/24,5),'Расчет сбытовых надбавок'!$B$2281:'Расчет сбытовых надбавок'!$G$3024,3)</f>
        <v>634.34</v>
      </c>
      <c r="Y774" s="96">
        <f>VLOOKUP($A774+ROUND((COLUMN()-2)/24,5),АТС!$A$41:$F$736,5)+VLOOKUP($A774+ROUND((COLUMN()-2)/24,5),'Расчет сбытовых надбавок'!$B$2281:'Расчет сбытовых надбавок'!$G$3024,3)</f>
        <v>571.03</v>
      </c>
    </row>
    <row r="775" spans="1:25" x14ac:dyDescent="0.2">
      <c r="A775" s="77">
        <f t="shared" si="22"/>
        <v>43177</v>
      </c>
      <c r="B775" s="96">
        <f>VLOOKUP($A775+ROUND((COLUMN()-2)/24,5),АТС!$A$41:$F$736,5)+VLOOKUP($A775+ROUND((COLUMN()-2)/24,5),'Расчет сбытовых надбавок'!$B$2281:'Расчет сбытовых надбавок'!$G$3024,3)</f>
        <v>35.18</v>
      </c>
      <c r="C775" s="96">
        <f>VLOOKUP($A775+ROUND((COLUMN()-2)/24,5),АТС!$A$41:$F$736,5)+VLOOKUP($A775+ROUND((COLUMN()-2)/24,5),'Расчет сбытовых надбавок'!$B$2281:'Расчет сбытовых надбавок'!$G$3024,3)</f>
        <v>325.99</v>
      </c>
      <c r="D775" s="96">
        <f>VLOOKUP($A775+ROUND((COLUMN()-2)/24,5),АТС!$A$41:$F$736,5)+VLOOKUP($A775+ROUND((COLUMN()-2)/24,5),'Расчет сбытовых надбавок'!$B$2281:'Расчет сбытовых надбавок'!$G$3024,3)</f>
        <v>28.23</v>
      </c>
      <c r="E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F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6">
        <f>VLOOKUP($A775+ROUND((COLUMN()-2)/24,5),АТС!$A$41:$F$736,5)+VLOOKUP($A775+ROUND((COLUMN()-2)/24,5),'Расчет сбытовых надбавок'!$B$2281:'Расчет сбытовых надбавок'!$G$3024,3)</f>
        <v>52.379999999999995</v>
      </c>
      <c r="K775" s="96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6">
        <f>VLOOKUP($A775+ROUND((COLUMN()-2)/24,5),АТС!$A$41:$F$736,5)+VLOOKUP($A775+ROUND((COLUMN()-2)/24,5),'Расчет сбытовых надбавок'!$B$2281:'Расчет сбытовых надбавок'!$G$3024,3)</f>
        <v>55.72</v>
      </c>
      <c r="M775" s="96">
        <f>VLOOKUP($A775+ROUND((COLUMN()-2)/24,5),АТС!$A$41:$F$736,5)+VLOOKUP($A775+ROUND((COLUMN()-2)/24,5),'Расчет сбытовых надбавок'!$B$2281:'Расчет сбытовых надбавок'!$G$3024,3)</f>
        <v>14.91</v>
      </c>
      <c r="N775" s="96">
        <f>VLOOKUP($A775+ROUND((COLUMN()-2)/24,5),АТС!$A$41:$F$736,5)+VLOOKUP($A775+ROUND((COLUMN()-2)/24,5),'Расчет сбытовых надбавок'!$B$2281:'Расчет сбытовых надбавок'!$G$3024,3)</f>
        <v>120.98</v>
      </c>
      <c r="O775" s="96">
        <f>VLOOKUP($A775+ROUND((COLUMN()-2)/24,5),АТС!$A$41:$F$736,5)+VLOOKUP($A775+ROUND((COLUMN()-2)/24,5),'Расчет сбытовых надбавок'!$B$2281:'Расчет сбытовых надбавок'!$G$3024,3)</f>
        <v>166.05</v>
      </c>
      <c r="P775" s="96">
        <f>VLOOKUP($A775+ROUND((COLUMN()-2)/24,5),АТС!$A$41:$F$736,5)+VLOOKUP($A775+ROUND((COLUMN()-2)/24,5),'Расчет сбытовых надбавок'!$B$2281:'Расчет сбытовых надбавок'!$G$3024,3)</f>
        <v>298.7</v>
      </c>
      <c r="Q775" s="96">
        <f>VLOOKUP($A775+ROUND((COLUMN()-2)/24,5),АТС!$A$41:$F$736,5)+VLOOKUP($A775+ROUND((COLUMN()-2)/24,5),'Расчет сбытовых надбавок'!$B$2281:'Расчет сбытовых надбавок'!$G$3024,3)</f>
        <v>299.03999999999996</v>
      </c>
      <c r="R775" s="96">
        <f>VLOOKUP($A775+ROUND((COLUMN()-2)/24,5),АТС!$A$41:$F$736,5)+VLOOKUP($A775+ROUND((COLUMN()-2)/24,5),'Расчет сбытовых надбавок'!$B$2281:'Расчет сбытовых надбавок'!$G$3024,3)</f>
        <v>310.81</v>
      </c>
      <c r="S775" s="96">
        <f>VLOOKUP($A775+ROUND((COLUMN()-2)/24,5),АТС!$A$41:$F$736,5)+VLOOKUP($A775+ROUND((COLUMN()-2)/24,5),'Расчет сбытовых надбавок'!$B$2281:'Расчет сбытовых надбавок'!$G$3024,3)</f>
        <v>185.03</v>
      </c>
      <c r="T775" s="96">
        <f>VLOOKUP($A775+ROUND((COLUMN()-2)/24,5),АТС!$A$41:$F$736,5)+VLOOKUP($A775+ROUND((COLUMN()-2)/24,5),'Расчет сбытовых надбавок'!$B$2281:'Расчет сбытовых надбавок'!$G$3024,3)</f>
        <v>0.17</v>
      </c>
      <c r="U775" s="96">
        <f>VLOOKUP($A775+ROUND((COLUMN()-2)/24,5),АТС!$A$41:$F$736,5)+VLOOKUP($A775+ROUND((COLUMN()-2)/24,5),'Расчет сбытовых надбавок'!$B$2281:'Расчет сбытовых надбавок'!$G$3024,3)</f>
        <v>596.32000000000005</v>
      </c>
      <c r="V775" s="96">
        <f>VLOOKUP($A775+ROUND((COLUMN()-2)/24,5),АТС!$A$41:$F$736,5)+VLOOKUP($A775+ROUND((COLUMN()-2)/24,5),'Расчет сбытовых надбавок'!$B$2281:'Расчет сбытовых надбавок'!$G$3024,3)</f>
        <v>290.71999999999997</v>
      </c>
      <c r="W775" s="96">
        <f>VLOOKUP($A775+ROUND((COLUMN()-2)/24,5),АТС!$A$41:$F$736,5)+VLOOKUP($A775+ROUND((COLUMN()-2)/24,5),'Расчет сбытовых надбавок'!$B$2281:'Расчет сбытовых надбавок'!$G$3024,3)</f>
        <v>501.5</v>
      </c>
      <c r="X775" s="96">
        <f>VLOOKUP($A775+ROUND((COLUMN()-2)/24,5),АТС!$A$41:$F$736,5)+VLOOKUP($A775+ROUND((COLUMN()-2)/24,5),'Расчет сбытовых надбавок'!$B$2281:'Расчет сбытовых надбавок'!$G$3024,3)</f>
        <v>482.71999999999997</v>
      </c>
      <c r="Y775" s="96">
        <f>VLOOKUP($A775+ROUND((COLUMN()-2)/24,5),АТС!$A$41:$F$736,5)+VLOOKUP($A775+ROUND((COLUMN()-2)/24,5),'Расчет сбытовых надбавок'!$B$2281:'Расчет сбытовых надбавок'!$G$3024,3)</f>
        <v>745.89</v>
      </c>
    </row>
    <row r="776" spans="1:25" x14ac:dyDescent="0.2">
      <c r="A776" s="77">
        <f t="shared" si="22"/>
        <v>43178</v>
      </c>
      <c r="B776" s="96">
        <f>VLOOKUP($A776+ROUND((COLUMN()-2)/24,5),АТС!$A$41:$F$736,5)+VLOOKUP($A776+ROUND((COLUMN()-2)/24,5),'Расчет сбытовых надбавок'!$B$2281:'Расчет сбытовых надбавок'!$G$3024,3)</f>
        <v>264.62</v>
      </c>
      <c r="C776" s="96">
        <f>VLOOKUP($A776+ROUND((COLUMN()-2)/24,5),АТС!$A$41:$F$736,5)+VLOOKUP($A776+ROUND((COLUMN()-2)/24,5),'Расчет сбытовых надбавок'!$B$2281:'Расчет сбытовых надбавок'!$G$3024,3)</f>
        <v>131.53</v>
      </c>
      <c r="D776" s="96">
        <f>VLOOKUP($A776+ROUND((COLUMN()-2)/24,5),АТС!$A$41:$F$736,5)+VLOOKUP($A776+ROUND((COLUMN()-2)/24,5),'Расчет сбытовых надбавок'!$B$2281:'Расчет сбытовых надбавок'!$G$3024,3)</f>
        <v>409.11</v>
      </c>
      <c r="E776" s="96">
        <f>VLOOKUP($A776+ROUND((COLUMN()-2)/24,5),АТС!$A$41:$F$736,5)+VLOOKUP($A776+ROUND((COLUMN()-2)/24,5),'Расчет сбытовых надбавок'!$B$2281:'Расчет сбытовых надбавок'!$G$3024,3)</f>
        <v>305.43</v>
      </c>
      <c r="F776" s="96">
        <f>VLOOKUP($A776+ROUND((COLUMN()-2)/24,5),АТС!$A$41:$F$736,5)+VLOOKUP($A776+ROUND((COLUMN()-2)/24,5),'Расчет сбытовых надбавок'!$B$2281:'Расчет сбытовых надбавок'!$G$3024,3)</f>
        <v>295.75</v>
      </c>
      <c r="G776" s="96">
        <f>VLOOKUP($A776+ROUND((COLUMN()-2)/24,5),АТС!$A$41:$F$736,5)+VLOOKUP($A776+ROUND((COLUMN()-2)/24,5),'Расчет сбытовых надбавок'!$B$2281:'Расчет сбытовых надбавок'!$G$3024,3)</f>
        <v>85.72</v>
      </c>
      <c r="H776" s="96">
        <f>VLOOKUP($A776+ROUND((COLUMN()-2)/24,5),АТС!$A$41:$F$736,5)+VLOOKUP($A776+ROUND((COLUMN()-2)/24,5),'Расчет сбытовых надбавок'!$B$2281:'Расчет сбытовых надбавок'!$G$3024,3)</f>
        <v>57.95</v>
      </c>
      <c r="I776" s="96">
        <f>VLOOKUP($A776+ROUND((COLUMN()-2)/24,5),АТС!$A$41:$F$736,5)+VLOOKUP($A776+ROUND((COLUMN()-2)/24,5),'Расчет сбытовых надбавок'!$B$2281:'Расчет сбытовых надбавок'!$G$3024,3)</f>
        <v>306.46999999999997</v>
      </c>
      <c r="J776" s="96">
        <f>VLOOKUP($A776+ROUND((COLUMN()-2)/24,5),АТС!$A$41:$F$736,5)+VLOOKUP($A776+ROUND((COLUMN()-2)/24,5),'Расчет сбытовых надбавок'!$B$2281:'Расчет сбытовых надбавок'!$G$3024,3)</f>
        <v>116.33</v>
      </c>
      <c r="K776" s="96">
        <f>VLOOKUP($A776+ROUND((COLUMN()-2)/24,5),АТС!$A$41:$F$736,5)+VLOOKUP($A776+ROUND((COLUMN()-2)/24,5),'Расчет сбытовых надбавок'!$B$2281:'Расчет сбытовых надбавок'!$G$3024,3)</f>
        <v>59.79</v>
      </c>
      <c r="L776" s="96">
        <f>VLOOKUP($A776+ROUND((COLUMN()-2)/24,5),АТС!$A$41:$F$736,5)+VLOOKUP($A776+ROUND((COLUMN()-2)/24,5),'Расчет сбытовых надбавок'!$B$2281:'Расчет сбытовых надбавок'!$G$3024,3)</f>
        <v>0</v>
      </c>
      <c r="M776" s="96">
        <f>VLOOKUP($A776+ROUND((COLUMN()-2)/24,5),АТС!$A$41:$F$736,5)+VLOOKUP($A776+ROUND((COLUMN()-2)/24,5),'Расчет сбытовых надбавок'!$B$2281:'Расчет сбытовых надбавок'!$G$3024,3)</f>
        <v>201.48999999999998</v>
      </c>
      <c r="N776" s="96">
        <f>VLOOKUP($A776+ROUND((COLUMN()-2)/24,5),АТС!$A$41:$F$736,5)+VLOOKUP($A776+ROUND((COLUMN()-2)/24,5),'Расчет сбытовых надбавок'!$B$2281:'Расчет сбытовых надбавок'!$G$3024,3)</f>
        <v>122.86</v>
      </c>
      <c r="O776" s="96">
        <f>VLOOKUP($A776+ROUND((COLUMN()-2)/24,5),АТС!$A$41:$F$736,5)+VLOOKUP($A776+ROUND((COLUMN()-2)/24,5),'Расчет сбытовых надбавок'!$B$2281:'Расчет сбытовых надбавок'!$G$3024,3)</f>
        <v>159.43</v>
      </c>
      <c r="P776" s="96">
        <f>VLOOKUP($A776+ROUND((COLUMN()-2)/24,5),АТС!$A$41:$F$736,5)+VLOOKUP($A776+ROUND((COLUMN()-2)/24,5),'Расчет сбытовых надбавок'!$B$2281:'Расчет сбытовых надбавок'!$G$3024,3)</f>
        <v>93.98</v>
      </c>
      <c r="Q776" s="96">
        <f>VLOOKUP($A776+ROUND((COLUMN()-2)/24,5),АТС!$A$41:$F$736,5)+VLOOKUP($A776+ROUND((COLUMN()-2)/24,5),'Расчет сбытовых надбавок'!$B$2281:'Расчет сбытовых надбавок'!$G$3024,3)</f>
        <v>201.12</v>
      </c>
      <c r="R776" s="96">
        <f>VLOOKUP($A776+ROUND((COLUMN()-2)/24,5),АТС!$A$41:$F$736,5)+VLOOKUP($A776+ROUND((COLUMN()-2)/24,5),'Расчет сбытовых надбавок'!$B$2281:'Расчет сбытовых надбавок'!$G$3024,3)</f>
        <v>149.53</v>
      </c>
      <c r="S776" s="96">
        <f>VLOOKUP($A776+ROUND((COLUMN()-2)/24,5),АТС!$A$41:$F$736,5)+VLOOKUP($A776+ROUND((COLUMN()-2)/24,5),'Расчет сбытовых надбавок'!$B$2281:'Расчет сбытовых надбавок'!$G$3024,3)</f>
        <v>257.35000000000002</v>
      </c>
      <c r="T776" s="96">
        <f>VLOOKUP($A776+ROUND((COLUMN()-2)/24,5),АТС!$A$41:$F$736,5)+VLOOKUP($A776+ROUND((COLUMN()-2)/24,5),'Расчет сбытовых надбавок'!$B$2281:'Расчет сбытовых надбавок'!$G$3024,3)</f>
        <v>9.2099999999999991</v>
      </c>
      <c r="U776" s="96">
        <f>VLOOKUP($A776+ROUND((COLUMN()-2)/24,5),АТС!$A$41:$F$736,5)+VLOOKUP($A776+ROUND((COLUMN()-2)/24,5),'Расчет сбытовых надбавок'!$B$2281:'Расчет сбытовых надбавок'!$G$3024,3)</f>
        <v>79.06</v>
      </c>
      <c r="V776" s="96">
        <f>VLOOKUP($A776+ROUND((COLUMN()-2)/24,5),АТС!$A$41:$F$736,5)+VLOOKUP($A776+ROUND((COLUMN()-2)/24,5),'Расчет сбытовых надбавок'!$B$2281:'Расчет сбытовых надбавок'!$G$3024,3)</f>
        <v>169.94</v>
      </c>
      <c r="W776" s="96">
        <f>VLOOKUP($A776+ROUND((COLUMN()-2)/24,5),АТС!$A$41:$F$736,5)+VLOOKUP($A776+ROUND((COLUMN()-2)/24,5),'Расчет сбытовых надбавок'!$B$2281:'Расчет сбытовых надбавок'!$G$3024,3)</f>
        <v>847.13000000000011</v>
      </c>
      <c r="X776" s="96">
        <f>VLOOKUP($A776+ROUND((COLUMN()-2)/24,5),АТС!$A$41:$F$736,5)+VLOOKUP($A776+ROUND((COLUMN()-2)/24,5),'Расчет сбытовых надбавок'!$B$2281:'Расчет сбытовых надбавок'!$G$3024,3)</f>
        <v>815.56</v>
      </c>
      <c r="Y776" s="96">
        <f>VLOOKUP($A776+ROUND((COLUMN()-2)/24,5),АТС!$A$41:$F$736,5)+VLOOKUP($A776+ROUND((COLUMN()-2)/24,5),'Расчет сбытовых надбавок'!$B$2281:'Расчет сбытовых надбавок'!$G$3024,3)</f>
        <v>504.17</v>
      </c>
    </row>
    <row r="777" spans="1:25" x14ac:dyDescent="0.2">
      <c r="A777" s="77">
        <f t="shared" si="22"/>
        <v>43179</v>
      </c>
      <c r="B777" s="96">
        <f>VLOOKUP($A777+ROUND((COLUMN()-2)/24,5),АТС!$A$41:$F$736,5)+VLOOKUP($A777+ROUND((COLUMN()-2)/24,5),'Расчет сбытовых надбавок'!$B$2281:'Расчет сбытовых надбавок'!$G$3024,3)</f>
        <v>393.03</v>
      </c>
      <c r="C777" s="96">
        <f>VLOOKUP($A777+ROUND((COLUMN()-2)/24,5),АТС!$A$41:$F$736,5)+VLOOKUP($A777+ROUND((COLUMN()-2)/24,5),'Расчет сбытовых надбавок'!$B$2281:'Расчет сбытовых надбавок'!$G$3024,3)</f>
        <v>487.29999999999995</v>
      </c>
      <c r="D777" s="96">
        <f>VLOOKUP($A777+ROUND((COLUMN()-2)/24,5),АТС!$A$41:$F$736,5)+VLOOKUP($A777+ROUND((COLUMN()-2)/24,5),'Расчет сбытовых надбавок'!$B$2281:'Расчет сбытовых надбавок'!$G$3024,3)</f>
        <v>150.91999999999999</v>
      </c>
      <c r="E777" s="96">
        <f>VLOOKUP($A777+ROUND((COLUMN()-2)/24,5),АТС!$A$41:$F$736,5)+VLOOKUP($A777+ROUND((COLUMN()-2)/24,5),'Расчет сбытовых надбавок'!$B$2281:'Расчет сбытовых надбавок'!$G$3024,3)</f>
        <v>141.68</v>
      </c>
      <c r="F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6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6">
        <f>VLOOKUP($A777+ROUND((COLUMN()-2)/24,5),АТС!$A$41:$F$736,5)+VLOOKUP($A777+ROUND((COLUMN()-2)/24,5),'Расчет сбытовых надбавок'!$B$2281:'Расчет сбытовых надбавок'!$G$3024,3)</f>
        <v>59.57</v>
      </c>
      <c r="K777" s="96">
        <f>VLOOKUP($A777+ROUND((COLUMN()-2)/24,5),АТС!$A$41:$F$736,5)+VLOOKUP($A777+ROUND((COLUMN()-2)/24,5),'Расчет сбытовых надбавок'!$B$2281:'Расчет сбытовых надбавок'!$G$3024,3)</f>
        <v>116.64</v>
      </c>
      <c r="L777" s="96">
        <f>VLOOKUP($A777+ROUND((COLUMN()-2)/24,5),АТС!$A$41:$F$736,5)+VLOOKUP($A777+ROUND((COLUMN()-2)/24,5),'Расчет сбытовых надбавок'!$B$2281:'Расчет сбытовых надбавок'!$G$3024,3)</f>
        <v>163.25</v>
      </c>
      <c r="M777" s="96">
        <f>VLOOKUP($A777+ROUND((COLUMN()-2)/24,5),АТС!$A$41:$F$736,5)+VLOOKUP($A777+ROUND((COLUMN()-2)/24,5),'Расчет сбытовых надбавок'!$B$2281:'Расчет сбытовых надбавок'!$G$3024,3)</f>
        <v>408.44</v>
      </c>
      <c r="N777" s="96">
        <f>VLOOKUP($A777+ROUND((COLUMN()-2)/24,5),АТС!$A$41:$F$736,5)+VLOOKUP($A777+ROUND((COLUMN()-2)/24,5),'Расчет сбытовых надбавок'!$B$2281:'Расчет сбытовых надбавок'!$G$3024,3)</f>
        <v>362.39</v>
      </c>
      <c r="O777" s="96">
        <f>VLOOKUP($A777+ROUND((COLUMN()-2)/24,5),АТС!$A$41:$F$736,5)+VLOOKUP($A777+ROUND((COLUMN()-2)/24,5),'Расчет сбытовых надбавок'!$B$2281:'Расчет сбытовых надбавок'!$G$3024,3)</f>
        <v>379.15999999999997</v>
      </c>
      <c r="P777" s="96">
        <f>VLOOKUP($A777+ROUND((COLUMN()-2)/24,5),АТС!$A$41:$F$736,5)+VLOOKUP($A777+ROUND((COLUMN()-2)/24,5),'Расчет сбытовых надбавок'!$B$2281:'Расчет сбытовых надбавок'!$G$3024,3)</f>
        <v>521.92999999999995</v>
      </c>
      <c r="Q777" s="96">
        <f>VLOOKUP($A777+ROUND((COLUMN()-2)/24,5),АТС!$A$41:$F$736,5)+VLOOKUP($A777+ROUND((COLUMN()-2)/24,5),'Расчет сбытовых надбавок'!$B$2281:'Расчет сбытовых надбавок'!$G$3024,3)</f>
        <v>537.24</v>
      </c>
      <c r="R777" s="96">
        <f>VLOOKUP($A777+ROUND((COLUMN()-2)/24,5),АТС!$A$41:$F$736,5)+VLOOKUP($A777+ROUND((COLUMN()-2)/24,5),'Расчет сбытовых надбавок'!$B$2281:'Расчет сбытовых надбавок'!$G$3024,3)</f>
        <v>510.16999999999996</v>
      </c>
      <c r="S777" s="96">
        <f>VLOOKUP($A777+ROUND((COLUMN()-2)/24,5),АТС!$A$41:$F$736,5)+VLOOKUP($A777+ROUND((COLUMN()-2)/24,5),'Расчет сбытовых надбавок'!$B$2281:'Расчет сбытовых надбавок'!$G$3024,3)</f>
        <v>411.69</v>
      </c>
      <c r="T777" s="96">
        <f>VLOOKUP($A777+ROUND((COLUMN()-2)/24,5),АТС!$A$41:$F$736,5)+VLOOKUP($A777+ROUND((COLUMN()-2)/24,5),'Расчет сбытовых надбавок'!$B$2281:'Расчет сбытовых надбавок'!$G$3024,3)</f>
        <v>501.47999999999996</v>
      </c>
      <c r="U777" s="96">
        <f>VLOOKUP($A777+ROUND((COLUMN()-2)/24,5),АТС!$A$41:$F$736,5)+VLOOKUP($A777+ROUND((COLUMN()-2)/24,5),'Расчет сбытовых надбавок'!$B$2281:'Расчет сбытовых надбавок'!$G$3024,3)</f>
        <v>163.19</v>
      </c>
      <c r="V777" s="96">
        <f>VLOOKUP($A777+ROUND((COLUMN()-2)/24,5),АТС!$A$41:$F$736,5)+VLOOKUP($A777+ROUND((COLUMN()-2)/24,5),'Расчет сбытовых надбавок'!$B$2281:'Расчет сбытовых надбавок'!$G$3024,3)</f>
        <v>741.84999999999991</v>
      </c>
      <c r="W777" s="96">
        <f>VLOOKUP($A777+ROUND((COLUMN()-2)/24,5),АТС!$A$41:$F$736,5)+VLOOKUP($A777+ROUND((COLUMN()-2)/24,5),'Расчет сбытовых надбавок'!$B$2281:'Расчет сбытовых надбавок'!$G$3024,3)</f>
        <v>579.64</v>
      </c>
      <c r="X777" s="96">
        <f>VLOOKUP($A777+ROUND((COLUMN()-2)/24,5),АТС!$A$41:$F$736,5)+VLOOKUP($A777+ROUND((COLUMN()-2)/24,5),'Расчет сбытовых надбавок'!$B$2281:'Расчет сбытовых надбавок'!$G$3024,3)</f>
        <v>949.75</v>
      </c>
      <c r="Y777" s="96">
        <f>VLOOKUP($A777+ROUND((COLUMN()-2)/24,5),АТС!$A$41:$F$736,5)+VLOOKUP($A777+ROUND((COLUMN()-2)/24,5),'Расчет сбытовых надбавок'!$B$2281:'Расчет сбытовых надбавок'!$G$3024,3)</f>
        <v>899.13000000000011</v>
      </c>
    </row>
    <row r="778" spans="1:25" x14ac:dyDescent="0.2">
      <c r="A778" s="77">
        <f t="shared" si="22"/>
        <v>43180</v>
      </c>
      <c r="B778" s="96">
        <f>VLOOKUP($A778+ROUND((COLUMN()-2)/24,5),АТС!$A$41:$F$736,5)+VLOOKUP($A778+ROUND((COLUMN()-2)/24,5),'Расчет сбытовых надбавок'!$B$2281:'Расчет сбытовых надбавок'!$G$3024,3)</f>
        <v>214.45</v>
      </c>
      <c r="C778" s="96">
        <f>VLOOKUP($A778+ROUND((COLUMN()-2)/24,5),АТС!$A$41:$F$736,5)+VLOOKUP($A778+ROUND((COLUMN()-2)/24,5),'Расчет сбытовых надбавок'!$B$2281:'Расчет сбытовых надбавок'!$G$3024,3)</f>
        <v>250.61</v>
      </c>
      <c r="D778" s="96">
        <f>VLOOKUP($A778+ROUND((COLUMN()-2)/24,5),АТС!$A$41:$F$736,5)+VLOOKUP($A778+ROUND((COLUMN()-2)/24,5),'Расчет сбытовых надбавок'!$B$2281:'Расчет сбытовых надбавок'!$G$3024,3)</f>
        <v>225.57999999999998</v>
      </c>
      <c r="E778" s="96">
        <f>VLOOKUP($A778+ROUND((COLUMN()-2)/24,5),АТС!$A$41:$F$736,5)+VLOOKUP($A778+ROUND((COLUMN()-2)/24,5),'Расчет сбытовых надбавок'!$B$2281:'Расчет сбытовых надбавок'!$G$3024,3)</f>
        <v>334.78999999999996</v>
      </c>
      <c r="F778" s="96">
        <f>VLOOKUP($A778+ROUND((COLUMN()-2)/24,5),АТС!$A$41:$F$736,5)+VLOOKUP($A778+ROUND((COLUMN()-2)/24,5),'Расчет сбытовых надбавок'!$B$2281:'Расчет сбытовых надбавок'!$G$3024,3)</f>
        <v>123.78999999999999</v>
      </c>
      <c r="G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6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6">
        <f>VLOOKUP($A778+ROUND((COLUMN()-2)/24,5),АТС!$A$41:$F$736,5)+VLOOKUP($A778+ROUND((COLUMN()-2)/24,5),'Расчет сбытовых надбавок'!$B$2281:'Расчет сбытовых надбавок'!$G$3024,3)</f>
        <v>277.5</v>
      </c>
      <c r="J778" s="96">
        <f>VLOOKUP($A778+ROUND((COLUMN()-2)/24,5),АТС!$A$41:$F$736,5)+VLOOKUP($A778+ROUND((COLUMN()-2)/24,5),'Расчет сбытовых надбавок'!$B$2281:'Расчет сбытовых надбавок'!$G$3024,3)</f>
        <v>125.67</v>
      </c>
      <c r="K778" s="96">
        <f>VLOOKUP($A778+ROUND((COLUMN()-2)/24,5),АТС!$A$41:$F$736,5)+VLOOKUP($A778+ROUND((COLUMN()-2)/24,5),'Расчет сбытовых надбавок'!$B$2281:'Расчет сбытовых надбавок'!$G$3024,3)</f>
        <v>89.3</v>
      </c>
      <c r="L778" s="96">
        <f>VLOOKUP($A778+ROUND((COLUMN()-2)/24,5),АТС!$A$41:$F$736,5)+VLOOKUP($A778+ROUND((COLUMN()-2)/24,5),'Расчет сбытовых надбавок'!$B$2281:'Расчет сбытовых надбавок'!$G$3024,3)</f>
        <v>137.62</v>
      </c>
      <c r="M778" s="96">
        <f>VLOOKUP($A778+ROUND((COLUMN()-2)/24,5),АТС!$A$41:$F$736,5)+VLOOKUP($A778+ROUND((COLUMN()-2)/24,5),'Расчет сбытовых надбавок'!$B$2281:'Расчет сбытовых надбавок'!$G$3024,3)</f>
        <v>272.07</v>
      </c>
      <c r="N778" s="96">
        <f>VLOOKUP($A778+ROUND((COLUMN()-2)/24,5),АТС!$A$41:$F$736,5)+VLOOKUP($A778+ROUND((COLUMN()-2)/24,5),'Расчет сбытовых надбавок'!$B$2281:'Расчет сбытовых надбавок'!$G$3024,3)</f>
        <v>203.88</v>
      </c>
      <c r="O778" s="96">
        <f>VLOOKUP($A778+ROUND((COLUMN()-2)/24,5),АТС!$A$41:$F$736,5)+VLOOKUP($A778+ROUND((COLUMN()-2)/24,5),'Расчет сбытовых надбавок'!$B$2281:'Расчет сбытовых надбавок'!$G$3024,3)</f>
        <v>246.95</v>
      </c>
      <c r="P778" s="96">
        <f>VLOOKUP($A778+ROUND((COLUMN()-2)/24,5),АТС!$A$41:$F$736,5)+VLOOKUP($A778+ROUND((COLUMN()-2)/24,5),'Расчет сбытовых надбавок'!$B$2281:'Расчет сбытовых надбавок'!$G$3024,3)</f>
        <v>308.72000000000003</v>
      </c>
      <c r="Q778" s="96">
        <f>VLOOKUP($A778+ROUND((COLUMN()-2)/24,5),АТС!$A$41:$F$736,5)+VLOOKUP($A778+ROUND((COLUMN()-2)/24,5),'Расчет сбытовых надбавок'!$B$2281:'Расчет сбытовых надбавок'!$G$3024,3)</f>
        <v>303.26</v>
      </c>
      <c r="R778" s="96">
        <f>VLOOKUP($A778+ROUND((COLUMN()-2)/24,5),АТС!$A$41:$F$736,5)+VLOOKUP($A778+ROUND((COLUMN()-2)/24,5),'Расчет сбытовых надбавок'!$B$2281:'Расчет сбытовых надбавок'!$G$3024,3)</f>
        <v>545.98</v>
      </c>
      <c r="S778" s="96">
        <f>VLOOKUP($A778+ROUND((COLUMN()-2)/24,5),АТС!$A$41:$F$736,5)+VLOOKUP($A778+ROUND((COLUMN()-2)/24,5),'Расчет сбытовых надбавок'!$B$2281:'Расчет сбытовых надбавок'!$G$3024,3)</f>
        <v>170.57999999999998</v>
      </c>
      <c r="T778" s="96">
        <f>VLOOKUP($A778+ROUND((COLUMN()-2)/24,5),АТС!$A$41:$F$736,5)+VLOOKUP($A778+ROUND((COLUMN()-2)/24,5),'Расчет сбытовых надбавок'!$B$2281:'Расчет сбытовых надбавок'!$G$3024,3)</f>
        <v>169.83</v>
      </c>
      <c r="U778" s="96">
        <f>VLOOKUP($A778+ROUND((COLUMN()-2)/24,5),АТС!$A$41:$F$736,5)+VLOOKUP($A778+ROUND((COLUMN()-2)/24,5),'Расчет сбытовых надбавок'!$B$2281:'Расчет сбытовых надбавок'!$G$3024,3)</f>
        <v>234.4</v>
      </c>
      <c r="V778" s="96">
        <f>VLOOKUP($A778+ROUND((COLUMN()-2)/24,5),АТС!$A$41:$F$736,5)+VLOOKUP($A778+ROUND((COLUMN()-2)/24,5),'Расчет сбытовых надбавок'!$B$2281:'Расчет сбытовых надбавок'!$G$3024,3)</f>
        <v>289.22000000000003</v>
      </c>
      <c r="W778" s="96">
        <f>VLOOKUP($A778+ROUND((COLUMN()-2)/24,5),АТС!$A$41:$F$736,5)+VLOOKUP($A778+ROUND((COLUMN()-2)/24,5),'Расчет сбытовых надбавок'!$B$2281:'Расчет сбытовых надбавок'!$G$3024,3)</f>
        <v>685.56</v>
      </c>
      <c r="X778" s="96">
        <f>VLOOKUP($A778+ROUND((COLUMN()-2)/24,5),АТС!$A$41:$F$736,5)+VLOOKUP($A778+ROUND((COLUMN()-2)/24,5),'Расчет сбытовых надбавок'!$B$2281:'Расчет сбытовых надбавок'!$G$3024,3)</f>
        <v>1071.68</v>
      </c>
      <c r="Y778" s="96">
        <f>VLOOKUP($A778+ROUND((COLUMN()-2)/24,5),АТС!$A$41:$F$736,5)+VLOOKUP($A778+ROUND((COLUMN()-2)/24,5),'Расчет сбытовых надбавок'!$B$2281:'Расчет сбытовых надбавок'!$G$3024,3)</f>
        <v>561.69000000000005</v>
      </c>
    </row>
    <row r="779" spans="1:25" x14ac:dyDescent="0.2">
      <c r="A779" s="77">
        <f t="shared" si="22"/>
        <v>43181</v>
      </c>
      <c r="B779" s="96">
        <f>VLOOKUP($A779+ROUND((COLUMN()-2)/24,5),АТС!$A$41:$F$736,5)+VLOOKUP($A779+ROUND((COLUMN()-2)/24,5),'Расчет сбытовых надбавок'!$B$2281:'Расчет сбытовых надбавок'!$G$3024,3)</f>
        <v>242.14</v>
      </c>
      <c r="C779" s="96">
        <f>VLOOKUP($A779+ROUND((COLUMN()-2)/24,5),АТС!$A$41:$F$736,5)+VLOOKUP($A779+ROUND((COLUMN()-2)/24,5),'Расчет сбытовых надбавок'!$B$2281:'Расчет сбытовых надбавок'!$G$3024,3)</f>
        <v>119.24000000000001</v>
      </c>
      <c r="D779" s="96">
        <f>VLOOKUP($A779+ROUND((COLUMN()-2)/24,5),АТС!$A$41:$F$736,5)+VLOOKUP($A779+ROUND((COLUMN()-2)/24,5),'Расчет сбытовых надбавок'!$B$2281:'Расчет сбытовых надбавок'!$G$3024,3)</f>
        <v>499.04999999999995</v>
      </c>
      <c r="E779" s="96">
        <f>VLOOKUP($A779+ROUND((COLUMN()-2)/24,5),АТС!$A$41:$F$736,5)+VLOOKUP($A779+ROUND((COLUMN()-2)/24,5),'Расчет сбытовых надбавок'!$B$2281:'Расчет сбытовых надбавок'!$G$3024,3)</f>
        <v>420.98</v>
      </c>
      <c r="F779" s="96">
        <f>VLOOKUP($A779+ROUND((COLUMN()-2)/24,5),АТС!$A$41:$F$736,5)+VLOOKUP($A779+ROUND((COLUMN()-2)/24,5),'Расчет сбытовых надбавок'!$B$2281:'Расчет сбытовых надбавок'!$G$3024,3)</f>
        <v>1.52</v>
      </c>
      <c r="G779" s="96">
        <f>VLOOKUP($A779+ROUND((COLUMN()-2)/24,5),АТС!$A$41:$F$736,5)+VLOOKUP($A779+ROUND((COLUMN()-2)/24,5),'Расчет сбытовых надбавок'!$B$2281:'Расчет сбытовых надбавок'!$G$3024,3)</f>
        <v>1.46</v>
      </c>
      <c r="H779" s="96">
        <f>VLOOKUP($A779+ROUND((COLUMN()-2)/24,5),АТС!$A$41:$F$736,5)+VLOOKUP($A779+ROUND((COLUMN()-2)/24,5),'Расчет сбытовых надбавок'!$B$2281:'Расчет сбытовых надбавок'!$G$3024,3)</f>
        <v>1.8900000000000001</v>
      </c>
      <c r="I779" s="96">
        <f>VLOOKUP($A779+ROUND((COLUMN()-2)/24,5),АТС!$A$41:$F$736,5)+VLOOKUP($A779+ROUND((COLUMN()-2)/24,5),'Расчет сбытовых надбавок'!$B$2281:'Расчет сбытовых надбавок'!$G$3024,3)</f>
        <v>14.71</v>
      </c>
      <c r="J779" s="96">
        <f>VLOOKUP($A779+ROUND((COLUMN()-2)/24,5),АТС!$A$41:$F$736,5)+VLOOKUP($A779+ROUND((COLUMN()-2)/24,5),'Расчет сбытовых надбавок'!$B$2281:'Расчет сбытовых надбавок'!$G$3024,3)</f>
        <v>123.07</v>
      </c>
      <c r="K779" s="96">
        <f>VLOOKUP($A779+ROUND((COLUMN()-2)/24,5),АТС!$A$41:$F$736,5)+VLOOKUP($A779+ROUND((COLUMN()-2)/24,5),'Расчет сбытовых надбавок'!$B$2281:'Расчет сбытовых надбавок'!$G$3024,3)</f>
        <v>146.47</v>
      </c>
      <c r="L779" s="96">
        <f>VLOOKUP($A779+ROUND((COLUMN()-2)/24,5),АТС!$A$41:$F$736,5)+VLOOKUP($A779+ROUND((COLUMN()-2)/24,5),'Расчет сбытовых надбавок'!$B$2281:'Расчет сбытовых надбавок'!$G$3024,3)</f>
        <v>286.42</v>
      </c>
      <c r="M779" s="96">
        <f>VLOOKUP($A779+ROUND((COLUMN()-2)/24,5),АТС!$A$41:$F$736,5)+VLOOKUP($A779+ROUND((COLUMN()-2)/24,5),'Расчет сбытовых надбавок'!$B$2281:'Расчет сбытовых надбавок'!$G$3024,3)</f>
        <v>280.14</v>
      </c>
      <c r="N779" s="96">
        <f>VLOOKUP($A779+ROUND((COLUMN()-2)/24,5),АТС!$A$41:$F$736,5)+VLOOKUP($A779+ROUND((COLUMN()-2)/24,5),'Расчет сбытовых надбавок'!$B$2281:'Расчет сбытовых надбавок'!$G$3024,3)</f>
        <v>277.39999999999998</v>
      </c>
      <c r="O779" s="96">
        <f>VLOOKUP($A779+ROUND((COLUMN()-2)/24,5),АТС!$A$41:$F$736,5)+VLOOKUP($A779+ROUND((COLUMN()-2)/24,5),'Расчет сбытовых надбавок'!$B$2281:'Расчет сбытовых надбавок'!$G$3024,3)</f>
        <v>238.15</v>
      </c>
      <c r="P779" s="96">
        <f>VLOOKUP($A779+ROUND((COLUMN()-2)/24,5),АТС!$A$41:$F$736,5)+VLOOKUP($A779+ROUND((COLUMN()-2)/24,5),'Расчет сбытовых надбавок'!$B$2281:'Расчет сбытовых надбавок'!$G$3024,3)</f>
        <v>193.82</v>
      </c>
      <c r="Q779" s="96">
        <f>VLOOKUP($A779+ROUND((COLUMN()-2)/24,5),АТС!$A$41:$F$736,5)+VLOOKUP($A779+ROUND((COLUMN()-2)/24,5),'Расчет сбытовых надбавок'!$B$2281:'Расчет сбытовых надбавок'!$G$3024,3)</f>
        <v>270.74</v>
      </c>
      <c r="R779" s="96">
        <f>VLOOKUP($A779+ROUND((COLUMN()-2)/24,5),АТС!$A$41:$F$736,5)+VLOOKUP($A779+ROUND((COLUMN()-2)/24,5),'Расчет сбытовых надбавок'!$B$2281:'Расчет сбытовых надбавок'!$G$3024,3)</f>
        <v>275.73</v>
      </c>
      <c r="S779" s="96">
        <f>VLOOKUP($A779+ROUND((COLUMN()-2)/24,5),АТС!$A$41:$F$736,5)+VLOOKUP($A779+ROUND((COLUMN()-2)/24,5),'Расчет сбытовых надбавок'!$B$2281:'Расчет сбытовых надбавок'!$G$3024,3)</f>
        <v>102.81</v>
      </c>
      <c r="T779" s="96">
        <f>VLOOKUP($A779+ROUND((COLUMN()-2)/24,5),АТС!$A$41:$F$736,5)+VLOOKUP($A779+ROUND((COLUMN()-2)/24,5),'Расчет сбытовых надбавок'!$B$2281:'Расчет сбытовых надбавок'!$G$3024,3)</f>
        <v>48.32</v>
      </c>
      <c r="U779" s="96">
        <f>VLOOKUP($A779+ROUND((COLUMN()-2)/24,5),АТС!$A$41:$F$736,5)+VLOOKUP($A779+ROUND((COLUMN()-2)/24,5),'Расчет сбытовых надбавок'!$B$2281:'Расчет сбытовых надбавок'!$G$3024,3)</f>
        <v>82.19</v>
      </c>
      <c r="V779" s="96">
        <f>VLOOKUP($A779+ROUND((COLUMN()-2)/24,5),АТС!$A$41:$F$736,5)+VLOOKUP($A779+ROUND((COLUMN()-2)/24,5),'Расчет сбытовых надбавок'!$B$2281:'Расчет сбытовых надбавок'!$G$3024,3)</f>
        <v>69.98</v>
      </c>
      <c r="W779" s="96">
        <f>VLOOKUP($A779+ROUND((COLUMN()-2)/24,5),АТС!$A$41:$F$736,5)+VLOOKUP($A779+ROUND((COLUMN()-2)/24,5),'Расчет сбытовых надбавок'!$B$2281:'Расчет сбытовых надбавок'!$G$3024,3)</f>
        <v>561.21</v>
      </c>
      <c r="X779" s="96">
        <f>VLOOKUP($A779+ROUND((COLUMN()-2)/24,5),АТС!$A$41:$F$736,5)+VLOOKUP($A779+ROUND((COLUMN()-2)/24,5),'Расчет сбытовых надбавок'!$B$2281:'Расчет сбытовых надбавок'!$G$3024,3)</f>
        <v>1027.8499999999999</v>
      </c>
      <c r="Y779" s="96">
        <f>VLOOKUP($A779+ROUND((COLUMN()-2)/24,5),АТС!$A$41:$F$736,5)+VLOOKUP($A779+ROUND((COLUMN()-2)/24,5),'Расчет сбытовых надбавок'!$B$2281:'Расчет сбытовых надбавок'!$G$3024,3)</f>
        <v>672</v>
      </c>
    </row>
    <row r="780" spans="1:25" x14ac:dyDescent="0.2">
      <c r="A780" s="77">
        <f t="shared" si="22"/>
        <v>43182</v>
      </c>
      <c r="B780" s="96">
        <f>VLOOKUP($A780+ROUND((COLUMN()-2)/24,5),АТС!$A$41:$F$736,5)+VLOOKUP($A780+ROUND((COLUMN()-2)/24,5),'Расчет сбытовых надбавок'!$B$2281:'Расчет сбытовых надбавок'!$G$3024,3)</f>
        <v>204.08</v>
      </c>
      <c r="C780" s="96">
        <f>VLOOKUP($A780+ROUND((COLUMN()-2)/24,5),АТС!$A$41:$F$736,5)+VLOOKUP($A780+ROUND((COLUMN()-2)/24,5),'Расчет сбытовых надбавок'!$B$2281:'Расчет сбытовых надбавок'!$G$3024,3)</f>
        <v>201.18</v>
      </c>
      <c r="D780" s="96">
        <f>VLOOKUP($A780+ROUND((COLUMN()-2)/24,5),АТС!$A$41:$F$736,5)+VLOOKUP($A780+ROUND((COLUMN()-2)/24,5),'Расчет сбытовых надбавок'!$B$2281:'Расчет сбытовых надбавок'!$G$3024,3)</f>
        <v>195.24</v>
      </c>
      <c r="E780" s="96">
        <f>VLOOKUP($A780+ROUND((COLUMN()-2)/24,5),АТС!$A$41:$F$736,5)+VLOOKUP($A780+ROUND((COLUMN()-2)/24,5),'Расчет сбытовых надбавок'!$B$2281:'Расчет сбытовых надбавок'!$G$3024,3)</f>
        <v>227.13</v>
      </c>
      <c r="F780" s="96">
        <f>VLOOKUP($A780+ROUND((COLUMN()-2)/24,5),АТС!$A$41:$F$736,5)+VLOOKUP($A780+ROUND((COLUMN()-2)/24,5),'Расчет сбытовых надбавок'!$B$2281:'Расчет сбытовых надбавок'!$G$3024,3)</f>
        <v>155.32</v>
      </c>
      <c r="G780" s="96">
        <f>VLOOKUP($A780+ROUND((COLUMN()-2)/24,5),АТС!$A$41:$F$736,5)+VLOOKUP($A780+ROUND((COLUMN()-2)/24,5),'Расчет сбытовых надбавок'!$B$2281:'Расчет сбытовых надбавок'!$G$3024,3)</f>
        <v>25.099999999999998</v>
      </c>
      <c r="H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6">
        <f>VLOOKUP($A780+ROUND((COLUMN()-2)/24,5),АТС!$A$41:$F$736,5)+VLOOKUP($A780+ROUND((COLUMN()-2)/24,5),'Расчет сбытовых надбавок'!$B$2281:'Расчет сбытовых надбавок'!$G$3024,3)</f>
        <v>73.13</v>
      </c>
      <c r="M780" s="96">
        <f>VLOOKUP($A780+ROUND((COLUMN()-2)/24,5),АТС!$A$41:$F$736,5)+VLOOKUP($A780+ROUND((COLUMN()-2)/24,5),'Расчет сбытовых надбавок'!$B$2281:'Расчет сбытовых надбавок'!$G$3024,3)</f>
        <v>86.6</v>
      </c>
      <c r="N780" s="96">
        <f>VLOOKUP($A780+ROUND((COLUMN()-2)/24,5),АТС!$A$41:$F$736,5)+VLOOKUP($A780+ROUND((COLUMN()-2)/24,5),'Расчет сбытовых надбавок'!$B$2281:'Расчет сбытовых надбавок'!$G$3024,3)</f>
        <v>80.41</v>
      </c>
      <c r="O780" s="96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6">
        <f>VLOOKUP($A780+ROUND((COLUMN()-2)/24,5),АТС!$A$41:$F$736,5)+VLOOKUP($A780+ROUND((COLUMN()-2)/24,5),'Расчет сбытовых надбавок'!$B$2281:'Расчет сбытовых надбавок'!$G$3024,3)</f>
        <v>138.4</v>
      </c>
      <c r="Q780" s="96">
        <f>VLOOKUP($A780+ROUND((COLUMN()-2)/24,5),АТС!$A$41:$F$736,5)+VLOOKUP($A780+ROUND((COLUMN()-2)/24,5),'Расчет сбытовых надбавок'!$B$2281:'Расчет сбытовых надбавок'!$G$3024,3)</f>
        <v>80.679999999999993</v>
      </c>
      <c r="R780" s="96">
        <f>VLOOKUP($A780+ROUND((COLUMN()-2)/24,5),АТС!$A$41:$F$736,5)+VLOOKUP($A780+ROUND((COLUMN()-2)/24,5),'Расчет сбытовых надбавок'!$B$2281:'Расчет сбытовых надбавок'!$G$3024,3)</f>
        <v>275.12</v>
      </c>
      <c r="S780" s="96">
        <f>VLOOKUP($A780+ROUND((COLUMN()-2)/24,5),АТС!$A$41:$F$736,5)+VLOOKUP($A780+ROUND((COLUMN()-2)/24,5),'Расчет сбытовых надбавок'!$B$2281:'Расчет сбытовых надбавок'!$G$3024,3)</f>
        <v>194.27</v>
      </c>
      <c r="T780" s="96">
        <f>VLOOKUP($A780+ROUND((COLUMN()-2)/24,5),АТС!$A$41:$F$736,5)+VLOOKUP($A780+ROUND((COLUMN()-2)/24,5),'Расчет сбытовых надбавок'!$B$2281:'Расчет сбытовых надбавок'!$G$3024,3)</f>
        <v>22.68</v>
      </c>
      <c r="U780" s="96">
        <f>VLOOKUP($A780+ROUND((COLUMN()-2)/24,5),АТС!$A$41:$F$736,5)+VLOOKUP($A780+ROUND((COLUMN()-2)/24,5),'Расчет сбытовых надбавок'!$B$2281:'Расчет сбытовых надбавок'!$G$3024,3)</f>
        <v>84.68</v>
      </c>
      <c r="V780" s="96">
        <f>VLOOKUP($A780+ROUND((COLUMN()-2)/24,5),АТС!$A$41:$F$736,5)+VLOOKUP($A780+ROUND((COLUMN()-2)/24,5),'Расчет сбытовых надбавок'!$B$2281:'Расчет сбытовых надбавок'!$G$3024,3)</f>
        <v>153.95999999999998</v>
      </c>
      <c r="W780" s="96">
        <f>VLOOKUP($A780+ROUND((COLUMN()-2)/24,5),АТС!$A$41:$F$736,5)+VLOOKUP($A780+ROUND((COLUMN()-2)/24,5),'Расчет сбытовых надбавок'!$B$2281:'Расчет сбытовых надбавок'!$G$3024,3)</f>
        <v>342.25</v>
      </c>
      <c r="X780" s="96">
        <f>VLOOKUP($A780+ROUND((COLUMN()-2)/24,5),АТС!$A$41:$F$736,5)+VLOOKUP($A780+ROUND((COLUMN()-2)/24,5),'Расчет сбытовых надбавок'!$B$2281:'Расчет сбытовых надбавок'!$G$3024,3)</f>
        <v>258.33</v>
      </c>
      <c r="Y780" s="96">
        <f>VLOOKUP($A780+ROUND((COLUMN()-2)/24,5),АТС!$A$41:$F$736,5)+VLOOKUP($A780+ROUND((COLUMN()-2)/24,5),'Расчет сбытовых надбавок'!$B$2281:'Расчет сбытовых надбавок'!$G$3024,3)</f>
        <v>876.47</v>
      </c>
    </row>
    <row r="781" spans="1:25" x14ac:dyDescent="0.2">
      <c r="A781" s="77">
        <f t="shared" si="22"/>
        <v>43183</v>
      </c>
      <c r="B781" s="96">
        <f>VLOOKUP($A781+ROUND((COLUMN()-2)/24,5),АТС!$A$41:$F$736,5)+VLOOKUP($A781+ROUND((COLUMN()-2)/24,5),'Расчет сбытовых надбавок'!$B$2281:'Расчет сбытовых надбавок'!$G$3024,3)</f>
        <v>105.69</v>
      </c>
      <c r="C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D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6">
        <f>VLOOKUP($A781+ROUND((COLUMN()-2)/24,5),АТС!$A$41:$F$736,5)+VLOOKUP($A781+ROUND((COLUMN()-2)/24,5),'Расчет сбытовых надбавок'!$B$2281:'Расчет сбытовых надбавок'!$G$3024,3)</f>
        <v>26.21</v>
      </c>
      <c r="F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6">
        <f>VLOOKUP($A781+ROUND((COLUMN()-2)/24,5),АТС!$A$41:$F$736,5)+VLOOKUP($A781+ROUND((COLUMN()-2)/24,5),'Расчет сбытовых надбавок'!$B$2281:'Расчет сбытовых надбавок'!$G$3024,3)</f>
        <v>6.0000000000000005E-2</v>
      </c>
      <c r="L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6">
        <f>VLOOKUP($A781+ROUND((COLUMN()-2)/24,5),АТС!$A$41:$F$736,5)+VLOOKUP($A781+ROUND((COLUMN()-2)/24,5),'Расчет сбытовых надбавок'!$B$2281:'Расчет сбытовых надбавок'!$G$3024,3)</f>
        <v>7</v>
      </c>
      <c r="N781" s="96">
        <f>VLOOKUP($A781+ROUND((COLUMN()-2)/24,5),АТС!$A$41:$F$736,5)+VLOOKUP($A781+ROUND((COLUMN()-2)/24,5),'Расчет сбытовых надбавок'!$B$2281:'Расчет сбытовых надбавок'!$G$3024,3)</f>
        <v>22.55</v>
      </c>
      <c r="O781" s="96">
        <f>VLOOKUP($A781+ROUND((COLUMN()-2)/24,5),АТС!$A$41:$F$736,5)+VLOOKUP($A781+ROUND((COLUMN()-2)/24,5),'Расчет сбытовых надбавок'!$B$2281:'Расчет сбытовых надбавок'!$G$3024,3)</f>
        <v>28.970000000000002</v>
      </c>
      <c r="P781" s="96">
        <f>VLOOKUP($A781+ROUND((COLUMN()-2)/24,5),АТС!$A$41:$F$736,5)+VLOOKUP($A781+ROUND((COLUMN()-2)/24,5),'Расчет сбытовых надбавок'!$B$2281:'Расчет сбытовых надбавок'!$G$3024,3)</f>
        <v>129.42000000000002</v>
      </c>
      <c r="Q781" s="96">
        <f>VLOOKUP($A781+ROUND((COLUMN()-2)/24,5),АТС!$A$41:$F$736,5)+VLOOKUP($A781+ROUND((COLUMN()-2)/24,5),'Расчет сбытовых надбавок'!$B$2281:'Расчет сбытовых надбавок'!$G$3024,3)</f>
        <v>165.2</v>
      </c>
      <c r="R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6">
        <f>VLOOKUP($A781+ROUND((COLUMN()-2)/24,5),АТС!$A$41:$F$736,5)+VLOOKUP($A781+ROUND((COLUMN()-2)/24,5),'Расчет сбытовых надбавок'!$B$2281:'Расчет сбытовых надбавок'!$G$3024,3)</f>
        <v>0</v>
      </c>
      <c r="T781" s="96">
        <f>VLOOKUP($A781+ROUND((COLUMN()-2)/24,5),АТС!$A$41:$F$736,5)+VLOOKUP($A781+ROUND((COLUMN()-2)/24,5),'Расчет сбытовых надбавок'!$B$2281:'Расчет сбытовых надбавок'!$G$3024,3)</f>
        <v>40.099999999999994</v>
      </c>
      <c r="U781" s="96">
        <f>VLOOKUP($A781+ROUND((COLUMN()-2)/24,5),АТС!$A$41:$F$736,5)+VLOOKUP($A781+ROUND((COLUMN()-2)/24,5),'Расчет сбытовых надбавок'!$B$2281:'Расчет сбытовых надбавок'!$G$3024,3)</f>
        <v>185.98000000000002</v>
      </c>
      <c r="V781" s="96">
        <f>VLOOKUP($A781+ROUND((COLUMN()-2)/24,5),АТС!$A$41:$F$736,5)+VLOOKUP($A781+ROUND((COLUMN()-2)/24,5),'Расчет сбытовых надбавок'!$B$2281:'Расчет сбытовых надбавок'!$G$3024,3)</f>
        <v>285.39999999999998</v>
      </c>
      <c r="W781" s="96">
        <f>VLOOKUP($A781+ROUND((COLUMN()-2)/24,5),АТС!$A$41:$F$736,5)+VLOOKUP($A781+ROUND((COLUMN()-2)/24,5),'Расчет сбытовых надбавок'!$B$2281:'Расчет сбытовых надбавок'!$G$3024,3)</f>
        <v>70.73</v>
      </c>
      <c r="X781" s="96">
        <f>VLOOKUP($A781+ROUND((COLUMN()-2)/24,5),АТС!$A$41:$F$736,5)+VLOOKUP($A781+ROUND((COLUMN()-2)/24,5),'Расчет сбытовых надбавок'!$B$2281:'Расчет сбытовых надбавок'!$G$3024,3)</f>
        <v>396.13</v>
      </c>
      <c r="Y781" s="96">
        <f>VLOOKUP($A781+ROUND((COLUMN()-2)/24,5),АТС!$A$41:$F$736,5)+VLOOKUP($A781+ROUND((COLUMN()-2)/24,5),'Расчет сбытовых надбавок'!$B$2281:'Расчет сбытовых надбавок'!$G$3024,3)</f>
        <v>678.33</v>
      </c>
    </row>
    <row r="782" spans="1:25" x14ac:dyDescent="0.2">
      <c r="A782" s="77">
        <f t="shared" si="22"/>
        <v>43184</v>
      </c>
      <c r="B782" s="96">
        <f>VLOOKUP($A782+ROUND((COLUMN()-2)/24,5),АТС!$A$41:$F$736,5)+VLOOKUP($A782+ROUND((COLUMN()-2)/24,5),'Расчет сбытовых надбавок'!$B$2281:'Расчет сбытовых надбавок'!$G$3024,3)</f>
        <v>110.52000000000001</v>
      </c>
      <c r="C782" s="96">
        <f>VLOOKUP($A782+ROUND((COLUMN()-2)/24,5),АТС!$A$41:$F$736,5)+VLOOKUP($A782+ROUND((COLUMN()-2)/24,5),'Расчет сбытовых надбавок'!$B$2281:'Расчет сбытовых надбавок'!$G$3024,3)</f>
        <v>124.94</v>
      </c>
      <c r="D782" s="96">
        <f>VLOOKUP($A782+ROUND((COLUMN()-2)/24,5),АТС!$A$41:$F$736,5)+VLOOKUP($A782+ROUND((COLUMN()-2)/24,5),'Расчет сбытовых надбавок'!$B$2281:'Расчет сбытовых надбавок'!$G$3024,3)</f>
        <v>58.13</v>
      </c>
      <c r="E782" s="96">
        <f>VLOOKUP($A782+ROUND((COLUMN()-2)/24,5),АТС!$A$41:$F$736,5)+VLOOKUP($A782+ROUND((COLUMN()-2)/24,5),'Расчет сбытовых надбавок'!$B$2281:'Расчет сбытовых надбавок'!$G$3024,3)</f>
        <v>72.06</v>
      </c>
      <c r="F782" s="96">
        <f>VLOOKUP($A782+ROUND((COLUMN()-2)/24,5),АТС!$A$41:$F$736,5)+VLOOKUP($A782+ROUND((COLUMN()-2)/24,5),'Расчет сбытовых надбавок'!$B$2281:'Расчет сбытовых надбавок'!$G$3024,3)</f>
        <v>60.739999999999995</v>
      </c>
      <c r="G782" s="96">
        <f>VLOOKUP($A782+ROUND((COLUMN()-2)/24,5),АТС!$A$41:$F$736,5)+VLOOKUP($A782+ROUND((COLUMN()-2)/24,5),'Расчет сбытовых надбавок'!$B$2281:'Расчет сбытовых надбавок'!$G$3024,3)</f>
        <v>25.36</v>
      </c>
      <c r="H782" s="96">
        <f>VLOOKUP($A782+ROUND((COLUMN()-2)/24,5),АТС!$A$41:$F$736,5)+VLOOKUP($A782+ROUND((COLUMN()-2)/24,5),'Расчет сбытовых надбавок'!$B$2281:'Расчет сбытовых надбавок'!$G$3024,3)</f>
        <v>16.48</v>
      </c>
      <c r="I782" s="96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6">
        <f>VLOOKUP($A782+ROUND((COLUMN()-2)/24,5),АТС!$A$41:$F$736,5)+VLOOKUP($A782+ROUND((COLUMN()-2)/24,5),'Расчет сбытовых надбавок'!$B$2281:'Расчет сбытовых надбавок'!$G$3024,3)</f>
        <v>0.22</v>
      </c>
      <c r="K782" s="96">
        <f>VLOOKUP($A782+ROUND((COLUMN()-2)/24,5),АТС!$A$41:$F$736,5)+VLOOKUP($A782+ROUND((COLUMN()-2)/24,5),'Расчет сбытовых надбавок'!$B$2281:'Расчет сбытовых надбавок'!$G$3024,3)</f>
        <v>32.19</v>
      </c>
      <c r="L782" s="96">
        <f>VLOOKUP($A782+ROUND((COLUMN()-2)/24,5),АТС!$A$41:$F$736,5)+VLOOKUP($A782+ROUND((COLUMN()-2)/24,5),'Расчет сбытовых надбавок'!$B$2281:'Расчет сбытовых надбавок'!$G$3024,3)</f>
        <v>34.83</v>
      </c>
      <c r="M782" s="96">
        <f>VLOOKUP($A782+ROUND((COLUMN()-2)/24,5),АТС!$A$41:$F$736,5)+VLOOKUP($A782+ROUND((COLUMN()-2)/24,5),'Расчет сбытовых надбавок'!$B$2281:'Расчет сбытовых надбавок'!$G$3024,3)</f>
        <v>43.39</v>
      </c>
      <c r="N782" s="96">
        <f>VLOOKUP($A782+ROUND((COLUMN()-2)/24,5),АТС!$A$41:$F$736,5)+VLOOKUP($A782+ROUND((COLUMN()-2)/24,5),'Расчет сбытовых надбавок'!$B$2281:'Расчет сбытовых надбавок'!$G$3024,3)</f>
        <v>256.59000000000003</v>
      </c>
      <c r="O782" s="96">
        <f>VLOOKUP($A782+ROUND((COLUMN()-2)/24,5),АТС!$A$41:$F$736,5)+VLOOKUP($A782+ROUND((COLUMN()-2)/24,5),'Расчет сбытовых надбавок'!$B$2281:'Расчет сбытовых надбавок'!$G$3024,3)</f>
        <v>97.37</v>
      </c>
      <c r="P782" s="96">
        <f>VLOOKUP($A782+ROUND((COLUMN()-2)/24,5),АТС!$A$41:$F$736,5)+VLOOKUP($A782+ROUND((COLUMN()-2)/24,5),'Расчет сбытовых надбавок'!$B$2281:'Расчет сбытовых надбавок'!$G$3024,3)</f>
        <v>378.11</v>
      </c>
      <c r="Q782" s="96">
        <f>VLOOKUP($A782+ROUND((COLUMN()-2)/24,5),АТС!$A$41:$F$736,5)+VLOOKUP($A782+ROUND((COLUMN()-2)/24,5),'Расчет сбытовых надбавок'!$B$2281:'Расчет сбытовых надбавок'!$G$3024,3)</f>
        <v>164.6</v>
      </c>
      <c r="R782" s="96">
        <f>VLOOKUP($A782+ROUND((COLUMN()-2)/24,5),АТС!$A$41:$F$736,5)+VLOOKUP($A782+ROUND((COLUMN()-2)/24,5),'Расчет сбытовых надбавок'!$B$2281:'Расчет сбытовых надбавок'!$G$3024,3)</f>
        <v>154.57999999999998</v>
      </c>
      <c r="S782" s="96">
        <f>VLOOKUP($A782+ROUND((COLUMN()-2)/24,5),АТС!$A$41:$F$736,5)+VLOOKUP($A782+ROUND((COLUMN()-2)/24,5),'Расчет сбытовых надбавок'!$B$2281:'Расчет сбытовых надбавок'!$G$3024,3)</f>
        <v>235.04999999999998</v>
      </c>
      <c r="T782" s="96">
        <f>VLOOKUP($A782+ROUND((COLUMN()-2)/24,5),АТС!$A$41:$F$736,5)+VLOOKUP($A782+ROUND((COLUMN()-2)/24,5),'Расчет сбытовых надбавок'!$B$2281:'Расчет сбытовых надбавок'!$G$3024,3)</f>
        <v>24.79</v>
      </c>
      <c r="U782" s="96">
        <f>VLOOKUP($A782+ROUND((COLUMN()-2)/24,5),АТС!$A$41:$F$736,5)+VLOOKUP($A782+ROUND((COLUMN()-2)/24,5),'Расчет сбытовых надбавок'!$B$2281:'Расчет сбытовых надбавок'!$G$3024,3)</f>
        <v>163.94</v>
      </c>
      <c r="V782" s="96">
        <f>VLOOKUP($A782+ROUND((COLUMN()-2)/24,5),АТС!$A$41:$F$736,5)+VLOOKUP($A782+ROUND((COLUMN()-2)/24,5),'Расчет сбытовых надбавок'!$B$2281:'Расчет сбытовых надбавок'!$G$3024,3)</f>
        <v>418.74</v>
      </c>
      <c r="W782" s="96">
        <f>VLOOKUP($A782+ROUND((COLUMN()-2)/24,5),АТС!$A$41:$F$736,5)+VLOOKUP($A782+ROUND((COLUMN()-2)/24,5),'Расчет сбытовых надбавок'!$B$2281:'Расчет сбытовых надбавок'!$G$3024,3)</f>
        <v>379.93</v>
      </c>
      <c r="X782" s="96">
        <f>VLOOKUP($A782+ROUND((COLUMN()-2)/24,5),АТС!$A$41:$F$736,5)+VLOOKUP($A782+ROUND((COLUMN()-2)/24,5),'Расчет сбытовых надбавок'!$B$2281:'Расчет сбытовых надбавок'!$G$3024,3)</f>
        <v>882.32</v>
      </c>
      <c r="Y782" s="96">
        <f>VLOOKUP($A782+ROUND((COLUMN()-2)/24,5),АТС!$A$41:$F$736,5)+VLOOKUP($A782+ROUND((COLUMN()-2)/24,5),'Расчет сбытовых надбавок'!$B$2281:'Расчет сбытовых надбавок'!$G$3024,3)</f>
        <v>1005.6600000000001</v>
      </c>
    </row>
    <row r="783" spans="1:25" x14ac:dyDescent="0.2">
      <c r="A783" s="77">
        <f t="shared" si="22"/>
        <v>43185</v>
      </c>
      <c r="B783" s="96">
        <f>VLOOKUP($A783+ROUND((COLUMN()-2)/24,5),АТС!$A$41:$F$736,5)+VLOOKUP($A783+ROUND((COLUMN()-2)/24,5),'Расчет сбытовых надбавок'!$B$2281:'Расчет сбытовых надбавок'!$G$3024,3)</f>
        <v>283.06</v>
      </c>
      <c r="C783" s="96">
        <f>VLOOKUP($A783+ROUND((COLUMN()-2)/24,5),АТС!$A$41:$F$736,5)+VLOOKUP($A783+ROUND((COLUMN()-2)/24,5),'Расчет сбытовых надбавок'!$B$2281:'Расчет сбытовых надбавок'!$G$3024,3)</f>
        <v>234.63000000000002</v>
      </c>
      <c r="D783" s="96">
        <f>VLOOKUP($A783+ROUND((COLUMN()-2)/24,5),АТС!$A$41:$F$736,5)+VLOOKUP($A783+ROUND((COLUMN()-2)/24,5),'Расчет сбытовых надбавок'!$B$2281:'Расчет сбытовых надбавок'!$G$3024,3)</f>
        <v>269.67</v>
      </c>
      <c r="E783" s="96">
        <f>VLOOKUP($A783+ROUND((COLUMN()-2)/24,5),АТС!$A$41:$F$736,5)+VLOOKUP($A783+ROUND((COLUMN()-2)/24,5),'Расчет сбытовых надбавок'!$B$2281:'Расчет сбытовых надбавок'!$G$3024,3)</f>
        <v>341.75</v>
      </c>
      <c r="F783" s="96">
        <f>VLOOKUP($A783+ROUND((COLUMN()-2)/24,5),АТС!$A$41:$F$736,5)+VLOOKUP($A783+ROUND((COLUMN()-2)/24,5),'Расчет сбытовых надбавок'!$B$2281:'Расчет сбытовых надбавок'!$G$3024,3)</f>
        <v>98.3</v>
      </c>
      <c r="G783" s="96">
        <f>VLOOKUP($A783+ROUND((COLUMN()-2)/24,5),АТС!$A$41:$F$736,5)+VLOOKUP($A783+ROUND((COLUMN()-2)/24,5),'Расчет сбытовых надбавок'!$B$2281:'Расчет сбытовых надбавок'!$G$3024,3)</f>
        <v>11.77</v>
      </c>
      <c r="H783" s="96">
        <f>VLOOKUP($A783+ROUND((COLUMN()-2)/24,5),АТС!$A$41:$F$736,5)+VLOOKUP($A783+ROUND((COLUMN()-2)/24,5),'Расчет сбытовых надбавок'!$B$2281:'Расчет сбытовых надбавок'!$G$3024,3)</f>
        <v>0.02</v>
      </c>
      <c r="I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6">
        <f>VLOOKUP($A783+ROUND((COLUMN()-2)/24,5),АТС!$A$41:$F$736,5)+VLOOKUP($A783+ROUND((COLUMN()-2)/24,5),'Расчет сбытовых надбавок'!$B$2281:'Расчет сбытовых надбавок'!$G$3024,3)</f>
        <v>44.19</v>
      </c>
      <c r="K783" s="96">
        <f>VLOOKUP($A783+ROUND((COLUMN()-2)/24,5),АТС!$A$41:$F$736,5)+VLOOKUP($A783+ROUND((COLUMN()-2)/24,5),'Расчет сбытовых надбавок'!$B$2281:'Расчет сбытовых надбавок'!$G$3024,3)</f>
        <v>202.38</v>
      </c>
      <c r="L783" s="96">
        <f>VLOOKUP($A783+ROUND((COLUMN()-2)/24,5),АТС!$A$41:$F$736,5)+VLOOKUP($A783+ROUND((COLUMN()-2)/24,5),'Расчет сбытовых надбавок'!$B$2281:'Расчет сбытовых надбавок'!$G$3024,3)</f>
        <v>51.02</v>
      </c>
      <c r="M783" s="96">
        <f>VLOOKUP($A783+ROUND((COLUMN()-2)/24,5),АТС!$A$41:$F$736,5)+VLOOKUP($A783+ROUND((COLUMN()-2)/24,5),'Расчет сбытовых надбавок'!$B$2281:'Расчет сбытовых надбавок'!$G$3024,3)</f>
        <v>34.58</v>
      </c>
      <c r="N783" s="96">
        <f>VLOOKUP($A783+ROUND((COLUMN()-2)/24,5),АТС!$A$41:$F$736,5)+VLOOKUP($A783+ROUND((COLUMN()-2)/24,5),'Расчет сбытовых надбавок'!$B$2281:'Расчет сбытовых надбавок'!$G$3024,3)</f>
        <v>11.149999999999999</v>
      </c>
      <c r="O783" s="96">
        <f>VLOOKUP($A783+ROUND((COLUMN()-2)/24,5),АТС!$A$41:$F$736,5)+VLOOKUP($A783+ROUND((COLUMN()-2)/24,5),'Расчет сбытовых надбавок'!$B$2281:'Расчет сбытовых надбавок'!$G$3024,3)</f>
        <v>533.53</v>
      </c>
      <c r="P783" s="96">
        <f>VLOOKUP($A783+ROUND((COLUMN()-2)/24,5),АТС!$A$41:$F$736,5)+VLOOKUP($A783+ROUND((COLUMN()-2)/24,5),'Расчет сбытовых надбавок'!$B$2281:'Расчет сбытовых надбавок'!$G$3024,3)</f>
        <v>534.65000000000009</v>
      </c>
      <c r="Q783" s="96">
        <f>VLOOKUP($A783+ROUND((COLUMN()-2)/24,5),АТС!$A$41:$F$736,5)+VLOOKUP($A783+ROUND((COLUMN()-2)/24,5),'Расчет сбытовых надбавок'!$B$2281:'Расчет сбытовых надбавок'!$G$3024,3)</f>
        <v>0.8</v>
      </c>
      <c r="R783" s="96">
        <f>VLOOKUP($A783+ROUND((COLUMN()-2)/24,5),АТС!$A$41:$F$736,5)+VLOOKUP($A783+ROUND((COLUMN()-2)/24,5),'Расчет сбытовых надбавок'!$B$2281:'Расчет сбытовых надбавок'!$G$3024,3)</f>
        <v>137.47</v>
      </c>
      <c r="S783" s="96">
        <f>VLOOKUP($A783+ROUND((COLUMN()-2)/24,5),АТС!$A$41:$F$736,5)+VLOOKUP($A783+ROUND((COLUMN()-2)/24,5),'Расчет сбытовых надбавок'!$B$2281:'Расчет сбытовых надбавок'!$G$3024,3)</f>
        <v>70.239999999999995</v>
      </c>
      <c r="T783" s="96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6">
        <f>VLOOKUP($A783+ROUND((COLUMN()-2)/24,5),АТС!$A$41:$F$736,5)+VLOOKUP($A783+ROUND((COLUMN()-2)/24,5),'Расчет сбытовых надбавок'!$B$2281:'Расчет сбытовых надбавок'!$G$3024,3)</f>
        <v>28</v>
      </c>
      <c r="V783" s="96">
        <f>VLOOKUP($A783+ROUND((COLUMN()-2)/24,5),АТС!$A$41:$F$736,5)+VLOOKUP($A783+ROUND((COLUMN()-2)/24,5),'Расчет сбытовых надбавок'!$B$2281:'Расчет сбытовых надбавок'!$G$3024,3)</f>
        <v>45.27</v>
      </c>
      <c r="W783" s="96">
        <f>VLOOKUP($A783+ROUND((COLUMN()-2)/24,5),АТС!$A$41:$F$736,5)+VLOOKUP($A783+ROUND((COLUMN()-2)/24,5),'Расчет сбытовых надбавок'!$B$2281:'Расчет сбытовых надбавок'!$G$3024,3)</f>
        <v>386.71</v>
      </c>
      <c r="X783" s="96">
        <f>VLOOKUP($A783+ROUND((COLUMN()-2)/24,5),АТС!$A$41:$F$736,5)+VLOOKUP($A783+ROUND((COLUMN()-2)/24,5),'Расчет сбытовых надбавок'!$B$2281:'Расчет сбытовых надбавок'!$G$3024,3)</f>
        <v>366.61</v>
      </c>
      <c r="Y783" s="96">
        <f>VLOOKUP($A783+ROUND((COLUMN()-2)/24,5),АТС!$A$41:$F$736,5)+VLOOKUP($A783+ROUND((COLUMN()-2)/24,5),'Расчет сбытовых надбавок'!$B$2281:'Расчет сбытовых надбавок'!$G$3024,3)</f>
        <v>427.96</v>
      </c>
    </row>
    <row r="784" spans="1:25" x14ac:dyDescent="0.2">
      <c r="A784" s="77">
        <f t="shared" si="22"/>
        <v>43186</v>
      </c>
      <c r="B784" s="96">
        <f>VLOOKUP($A784+ROUND((COLUMN()-2)/24,5),АТС!$A$41:$F$736,5)+VLOOKUP($A784+ROUND((COLUMN()-2)/24,5),'Расчет сбытовых надбавок'!$B$2281:'Расчет сбытовых надбавок'!$G$3024,3)</f>
        <v>108.08</v>
      </c>
      <c r="C784" s="96">
        <f>VLOOKUP($A784+ROUND((COLUMN()-2)/24,5),АТС!$A$41:$F$736,5)+VLOOKUP($A784+ROUND((COLUMN()-2)/24,5),'Расчет сбытовых надбавок'!$B$2281:'Расчет сбытовых надбавок'!$G$3024,3)</f>
        <v>187.82999999999998</v>
      </c>
      <c r="D784" s="96">
        <f>VLOOKUP($A784+ROUND((COLUMN()-2)/24,5),АТС!$A$41:$F$736,5)+VLOOKUP($A784+ROUND((COLUMN()-2)/24,5),'Расчет сбытовых надбавок'!$B$2281:'Расчет сбытовых надбавок'!$G$3024,3)</f>
        <v>232.78</v>
      </c>
      <c r="E784" s="96">
        <f>VLOOKUP($A784+ROUND((COLUMN()-2)/24,5),АТС!$A$41:$F$736,5)+VLOOKUP($A784+ROUND((COLUMN()-2)/24,5),'Расчет сбытовых надбавок'!$B$2281:'Расчет сбытовых надбавок'!$G$3024,3)</f>
        <v>129.01</v>
      </c>
      <c r="F784" s="96">
        <f>VLOOKUP($A784+ROUND((COLUMN()-2)/24,5),АТС!$A$41:$F$736,5)+VLOOKUP($A784+ROUND((COLUMN()-2)/24,5),'Расчет сбытовых надбавок'!$B$2281:'Расчет сбытовых надбавок'!$G$3024,3)</f>
        <v>81.73</v>
      </c>
      <c r="G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6">
        <f>VLOOKUP($A784+ROUND((COLUMN()-2)/24,5),АТС!$A$41:$F$736,5)+VLOOKUP($A784+ROUND((COLUMN()-2)/24,5),'Расчет сбытовых надбавок'!$B$2281:'Расчет сбытовых надбавок'!$G$3024,3)</f>
        <v>0.05</v>
      </c>
      <c r="J784" s="96">
        <f>VLOOKUP($A784+ROUND((COLUMN()-2)/24,5),АТС!$A$41:$F$736,5)+VLOOKUP($A784+ROUND((COLUMN()-2)/24,5),'Расчет сбытовых надбавок'!$B$2281:'Расчет сбытовых надбавок'!$G$3024,3)</f>
        <v>10.06</v>
      </c>
      <c r="K784" s="96">
        <f>VLOOKUP($A784+ROUND((COLUMN()-2)/24,5),АТС!$A$41:$F$736,5)+VLOOKUP($A784+ROUND((COLUMN()-2)/24,5),'Расчет сбытовых надбавок'!$B$2281:'Расчет сбытовых надбавок'!$G$3024,3)</f>
        <v>5.1899999999999995</v>
      </c>
      <c r="L784" s="96">
        <f>VLOOKUP($A784+ROUND((COLUMN()-2)/24,5),АТС!$A$41:$F$736,5)+VLOOKUP($A784+ROUND((COLUMN()-2)/24,5),'Расчет сбытовых надбавок'!$B$2281:'Расчет сбытовых надбавок'!$G$3024,3)</f>
        <v>2.2200000000000002</v>
      </c>
      <c r="M784" s="96">
        <f>VLOOKUP($A784+ROUND((COLUMN()-2)/24,5),АТС!$A$41:$F$736,5)+VLOOKUP($A784+ROUND((COLUMN()-2)/24,5),'Расчет сбытовых надбавок'!$B$2281:'Расчет сбытовых надбавок'!$G$3024,3)</f>
        <v>365.13</v>
      </c>
      <c r="N784" s="96">
        <f>VLOOKUP($A784+ROUND((COLUMN()-2)/24,5),АТС!$A$41:$F$736,5)+VLOOKUP($A784+ROUND((COLUMN()-2)/24,5),'Расчет сбытовых надбавок'!$B$2281:'Расчет сбытовых надбавок'!$G$3024,3)</f>
        <v>406.44000000000005</v>
      </c>
      <c r="O784" s="96">
        <f>VLOOKUP($A784+ROUND((COLUMN()-2)/24,5),АТС!$A$41:$F$736,5)+VLOOKUP($A784+ROUND((COLUMN()-2)/24,5),'Расчет сбытовых надбавок'!$B$2281:'Расчет сбытовых надбавок'!$G$3024,3)</f>
        <v>394.38</v>
      </c>
      <c r="P784" s="96">
        <f>VLOOKUP($A784+ROUND((COLUMN()-2)/24,5),АТС!$A$41:$F$736,5)+VLOOKUP($A784+ROUND((COLUMN()-2)/24,5),'Расчет сбытовых надбавок'!$B$2281:'Расчет сбытовых надбавок'!$G$3024,3)</f>
        <v>81.150000000000006</v>
      </c>
      <c r="Q784" s="96">
        <f>VLOOKUP($A784+ROUND((COLUMN()-2)/24,5),АТС!$A$41:$F$736,5)+VLOOKUP($A784+ROUND((COLUMN()-2)/24,5),'Расчет сбытовых надбавок'!$B$2281:'Расчет сбытовых надбавок'!$G$3024,3)</f>
        <v>386.53</v>
      </c>
      <c r="R784" s="96">
        <f>VLOOKUP($A784+ROUND((COLUMN()-2)/24,5),АТС!$A$41:$F$736,5)+VLOOKUP($A784+ROUND((COLUMN()-2)/24,5),'Расчет сбытовых надбавок'!$B$2281:'Расчет сбытовых надбавок'!$G$3024,3)</f>
        <v>455.36</v>
      </c>
      <c r="S784" s="96">
        <f>VLOOKUP($A784+ROUND((COLUMN()-2)/24,5),АТС!$A$41:$F$736,5)+VLOOKUP($A784+ROUND((COLUMN()-2)/24,5),'Расчет сбытовых надбавок'!$B$2281:'Расчет сбытовых надбавок'!$G$3024,3)</f>
        <v>0</v>
      </c>
      <c r="T784" s="96">
        <f>VLOOKUP($A784+ROUND((COLUMN()-2)/24,5),АТС!$A$41:$F$736,5)+VLOOKUP($A784+ROUND((COLUMN()-2)/24,5),'Расчет сбытовых надбавок'!$B$2281:'Расчет сбытовых надбавок'!$G$3024,3)</f>
        <v>644.97</v>
      </c>
      <c r="U784" s="96">
        <f>VLOOKUP($A784+ROUND((COLUMN()-2)/24,5),АТС!$A$41:$F$736,5)+VLOOKUP($A784+ROUND((COLUMN()-2)/24,5),'Расчет сбытовых надбавок'!$B$2281:'Расчет сбытовых надбавок'!$G$3024,3)</f>
        <v>33.72</v>
      </c>
      <c r="V784" s="96">
        <f>VLOOKUP($A784+ROUND((COLUMN()-2)/24,5),АТС!$A$41:$F$736,5)+VLOOKUP($A784+ROUND((COLUMN()-2)/24,5),'Расчет сбытовых надбавок'!$B$2281:'Расчет сбытовых надбавок'!$G$3024,3)</f>
        <v>65.459999999999994</v>
      </c>
      <c r="W784" s="96">
        <f>VLOOKUP($A784+ROUND((COLUMN()-2)/24,5),АТС!$A$41:$F$736,5)+VLOOKUP($A784+ROUND((COLUMN()-2)/24,5),'Расчет сбытовых надбавок'!$B$2281:'Расчет сбытовых надбавок'!$G$3024,3)</f>
        <v>728.03</v>
      </c>
      <c r="X784" s="96">
        <f>VLOOKUP($A784+ROUND((COLUMN()-2)/24,5),АТС!$A$41:$F$736,5)+VLOOKUP($A784+ROUND((COLUMN()-2)/24,5),'Расчет сбытовых надбавок'!$B$2281:'Расчет сбытовых надбавок'!$G$3024,3)</f>
        <v>890.84999999999991</v>
      </c>
      <c r="Y784" s="96">
        <f>VLOOKUP($A784+ROUND((COLUMN()-2)/24,5),АТС!$A$41:$F$736,5)+VLOOKUP($A784+ROUND((COLUMN()-2)/24,5),'Расчет сбытовых надбавок'!$B$2281:'Расчет сбытовых надбавок'!$G$3024,3)</f>
        <v>499.8</v>
      </c>
    </row>
    <row r="785" spans="1:27" x14ac:dyDescent="0.2">
      <c r="A785" s="77">
        <f t="shared" si="22"/>
        <v>43187</v>
      </c>
      <c r="B785" s="96">
        <f>VLOOKUP($A785+ROUND((COLUMN()-2)/24,5),АТС!$A$41:$F$736,5)+VLOOKUP($A785+ROUND((COLUMN()-2)/24,5),'Расчет сбытовых надбавок'!$B$2281:'Расчет сбытовых надбавок'!$G$3024,3)</f>
        <v>145.69</v>
      </c>
      <c r="C785" s="96">
        <f>VLOOKUP($A785+ROUND((COLUMN()-2)/24,5),АТС!$A$41:$F$736,5)+VLOOKUP($A785+ROUND((COLUMN()-2)/24,5),'Расчет сбытовых надбавок'!$B$2281:'Расчет сбытовых надбавок'!$G$3024,3)</f>
        <v>179.54</v>
      </c>
      <c r="D785" s="96">
        <f>VLOOKUP($A785+ROUND((COLUMN()-2)/24,5),АТС!$A$41:$F$736,5)+VLOOKUP($A785+ROUND((COLUMN()-2)/24,5),'Расчет сбытовых надбавок'!$B$2281:'Расчет сбытовых надбавок'!$G$3024,3)</f>
        <v>203.22</v>
      </c>
      <c r="E785" s="96">
        <f>VLOOKUP($A785+ROUND((COLUMN()-2)/24,5),АТС!$A$41:$F$736,5)+VLOOKUP($A785+ROUND((COLUMN()-2)/24,5),'Расчет сбытовых надбавок'!$B$2281:'Расчет сбытовых надбавок'!$G$3024,3)</f>
        <v>96.64</v>
      </c>
      <c r="F785" s="96">
        <f>VLOOKUP($A785+ROUND((COLUMN()-2)/24,5),АТС!$A$41:$F$736,5)+VLOOKUP($A785+ROUND((COLUMN()-2)/24,5),'Расчет сбытовых надбавок'!$B$2281:'Расчет сбытовых надбавок'!$G$3024,3)</f>
        <v>25.85</v>
      </c>
      <c r="G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6">
        <f>VLOOKUP($A785+ROUND((COLUMN()-2)/24,5),АТС!$A$41:$F$736,5)+VLOOKUP($A785+ROUND((COLUMN()-2)/24,5),'Расчет сбытовых надбавок'!$B$2281:'Расчет сбытовых надбавок'!$G$3024,3)</f>
        <v>15.309999999999999</v>
      </c>
      <c r="L785" s="96">
        <f>VLOOKUP($A785+ROUND((COLUMN()-2)/24,5),АТС!$A$41:$F$736,5)+VLOOKUP($A785+ROUND((COLUMN()-2)/24,5),'Расчет сбытовых надбавок'!$B$2281:'Расчет сбытовых надбавок'!$G$3024,3)</f>
        <v>37.019999999999996</v>
      </c>
      <c r="M785" s="96">
        <f>VLOOKUP($A785+ROUND((COLUMN()-2)/24,5),АТС!$A$41:$F$736,5)+VLOOKUP($A785+ROUND((COLUMN()-2)/24,5),'Расчет сбытовых надбавок'!$B$2281:'Расчет сбытовых надбавок'!$G$3024,3)</f>
        <v>85.11</v>
      </c>
      <c r="N785" s="96">
        <f>VLOOKUP($A785+ROUND((COLUMN()-2)/24,5),АТС!$A$41:$F$736,5)+VLOOKUP($A785+ROUND((COLUMN()-2)/24,5),'Расчет сбытовых надбавок'!$B$2281:'Расчет сбытовых надбавок'!$G$3024,3)</f>
        <v>331.19</v>
      </c>
      <c r="O785" s="96">
        <f>VLOOKUP($A785+ROUND((COLUMN()-2)/24,5),АТС!$A$41:$F$736,5)+VLOOKUP($A785+ROUND((COLUMN()-2)/24,5),'Расчет сбытовых надбавок'!$B$2281:'Расчет сбытовых надбавок'!$G$3024,3)</f>
        <v>256.24</v>
      </c>
      <c r="P785" s="96">
        <f>VLOOKUP($A785+ROUND((COLUMN()-2)/24,5),АТС!$A$41:$F$736,5)+VLOOKUP($A785+ROUND((COLUMN()-2)/24,5),'Расчет сбытовых надбавок'!$B$2281:'Расчет сбытовых надбавок'!$G$3024,3)</f>
        <v>242.11</v>
      </c>
      <c r="Q785" s="96">
        <f>VLOOKUP($A785+ROUND((COLUMN()-2)/24,5),АТС!$A$41:$F$736,5)+VLOOKUP($A785+ROUND((COLUMN()-2)/24,5),'Расчет сбытовых надбавок'!$B$2281:'Расчет сбытовых надбавок'!$G$3024,3)</f>
        <v>325.14999999999998</v>
      </c>
      <c r="R785" s="96">
        <f>VLOOKUP($A785+ROUND((COLUMN()-2)/24,5),АТС!$A$41:$F$736,5)+VLOOKUP($A785+ROUND((COLUMN()-2)/24,5),'Расчет сбытовых надбавок'!$B$2281:'Расчет сбытовых надбавок'!$G$3024,3)</f>
        <v>288.66000000000003</v>
      </c>
      <c r="S785" s="96">
        <f>VLOOKUP($A785+ROUND((COLUMN()-2)/24,5),АТС!$A$41:$F$736,5)+VLOOKUP($A785+ROUND((COLUMN()-2)/24,5),'Расчет сбытовых надбавок'!$B$2281:'Расчет сбытовых надбавок'!$G$3024,3)</f>
        <v>711.25</v>
      </c>
      <c r="T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6">
        <f>VLOOKUP($A785+ROUND((COLUMN()-2)/24,5),АТС!$A$41:$F$736,5)+VLOOKUP($A785+ROUND((COLUMN()-2)/24,5),'Расчет сбытовых надбавок'!$B$2281:'Расчет сбытовых надбавок'!$G$3024,3)</f>
        <v>14.11</v>
      </c>
      <c r="V785" s="96">
        <f>VLOOKUP($A785+ROUND((COLUMN()-2)/24,5),АТС!$A$41:$F$736,5)+VLOOKUP($A785+ROUND((COLUMN()-2)/24,5),'Расчет сбытовых надбавок'!$B$2281:'Расчет сбытовых надбавок'!$G$3024,3)</f>
        <v>215.07</v>
      </c>
      <c r="W785" s="96">
        <f>VLOOKUP($A785+ROUND((COLUMN()-2)/24,5),АТС!$A$41:$F$736,5)+VLOOKUP($A785+ROUND((COLUMN()-2)/24,5),'Расчет сбытовых надбавок'!$B$2281:'Расчет сбытовых надбавок'!$G$3024,3)</f>
        <v>230.78</v>
      </c>
      <c r="X785" s="96">
        <f>VLOOKUP($A785+ROUND((COLUMN()-2)/24,5),АТС!$A$41:$F$736,5)+VLOOKUP($A785+ROUND((COLUMN()-2)/24,5),'Расчет сбытовых надбавок'!$B$2281:'Расчет сбытовых надбавок'!$G$3024,3)</f>
        <v>0</v>
      </c>
      <c r="Y785" s="96">
        <f>VLOOKUP($A785+ROUND((COLUMN()-2)/24,5),АТС!$A$41:$F$736,5)+VLOOKUP($A785+ROUND((COLUMN()-2)/24,5),'Расчет сбытовых надбавок'!$B$2281:'Расчет сбытовых надбавок'!$G$3024,3)</f>
        <v>0</v>
      </c>
    </row>
    <row r="786" spans="1:27" x14ac:dyDescent="0.2">
      <c r="A786" s="77">
        <f t="shared" si="22"/>
        <v>43188</v>
      </c>
      <c r="B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C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D786" s="96">
        <f>VLOOKUP($A786+ROUND((COLUMN()-2)/24,5),АТС!$A$41:$F$736,5)+VLOOKUP($A786+ROUND((COLUMN()-2)/24,5),'Расчет сбытовых надбавок'!$B$2281:'Расчет сбытовых надбавок'!$G$3024,3)</f>
        <v>31.56</v>
      </c>
      <c r="E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6">
        <f>VLOOKUP($A786+ROUND((COLUMN()-2)/24,5),АТС!$A$41:$F$736,5)+VLOOKUP($A786+ROUND((COLUMN()-2)/24,5),'Расчет сбытовых надбавок'!$B$2281:'Расчет сбытовых надбавок'!$G$3024,3)</f>
        <v>231.54999999999998</v>
      </c>
      <c r="K786" s="96">
        <f>VLOOKUP($A786+ROUND((COLUMN()-2)/24,5),АТС!$A$41:$F$736,5)+VLOOKUP($A786+ROUND((COLUMN()-2)/24,5),'Расчет сбытовых надбавок'!$B$2281:'Расчет сбытовых надбавок'!$G$3024,3)</f>
        <v>321.85000000000002</v>
      </c>
      <c r="L786" s="96">
        <f>VLOOKUP($A786+ROUND((COLUMN()-2)/24,5),АТС!$A$41:$F$736,5)+VLOOKUP($A786+ROUND((COLUMN()-2)/24,5),'Расчет сбытовых надбавок'!$B$2281:'Расчет сбытовых надбавок'!$G$3024,3)</f>
        <v>383.75</v>
      </c>
      <c r="M786" s="96">
        <f>VLOOKUP($A786+ROUND((COLUMN()-2)/24,5),АТС!$A$41:$F$736,5)+VLOOKUP($A786+ROUND((COLUMN()-2)/24,5),'Расчет сбытовых надбавок'!$B$2281:'Расчет сбытовых надбавок'!$G$3024,3)</f>
        <v>404.21999999999997</v>
      </c>
      <c r="N786" s="96">
        <f>VLOOKUP($A786+ROUND((COLUMN()-2)/24,5),АТС!$A$41:$F$736,5)+VLOOKUP($A786+ROUND((COLUMN()-2)/24,5),'Расчет сбытовых надбавок'!$B$2281:'Расчет сбытовых надбавок'!$G$3024,3)</f>
        <v>307.18</v>
      </c>
      <c r="O786" s="96">
        <f>VLOOKUP($A786+ROUND((COLUMN()-2)/24,5),АТС!$A$41:$F$736,5)+VLOOKUP($A786+ROUND((COLUMN()-2)/24,5),'Расчет сбытовых надбавок'!$B$2281:'Расчет сбытовых надбавок'!$G$3024,3)</f>
        <v>166.32</v>
      </c>
      <c r="P786" s="96">
        <f>VLOOKUP($A786+ROUND((COLUMN()-2)/24,5),АТС!$A$41:$F$736,5)+VLOOKUP($A786+ROUND((COLUMN()-2)/24,5),'Расчет сбытовых надбавок'!$B$2281:'Расчет сбытовых надбавок'!$G$3024,3)</f>
        <v>197.59</v>
      </c>
      <c r="Q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6">
        <f>VLOOKUP($A786+ROUND((COLUMN()-2)/24,5),АТС!$A$41:$F$736,5)+VLOOKUP($A786+ROUND((COLUMN()-2)/24,5),'Расчет сбытовых надбавок'!$B$2281:'Расчет сбытовых надбавок'!$G$3024,3)</f>
        <v>0.2</v>
      </c>
      <c r="S786" s="96">
        <f>VLOOKUP($A786+ROUND((COLUMN()-2)/24,5),АТС!$A$41:$F$736,5)+VLOOKUP($A786+ROUND((COLUMN()-2)/24,5),'Расчет сбытовых надбавок'!$B$2281:'Расчет сбытовых надбавок'!$G$3024,3)</f>
        <v>125.44999999999999</v>
      </c>
      <c r="T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6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6">
        <f>VLOOKUP($A786+ROUND((COLUMN()-2)/24,5),АТС!$A$41:$F$736,5)+VLOOKUP($A786+ROUND((COLUMN()-2)/24,5),'Расчет сбытовых надбавок'!$B$2281:'Расчет сбытовых надбавок'!$G$3024,3)</f>
        <v>295.99</v>
      </c>
      <c r="W786" s="96">
        <f>VLOOKUP($A786+ROUND((COLUMN()-2)/24,5),АТС!$A$41:$F$736,5)+VLOOKUP($A786+ROUND((COLUMN()-2)/24,5),'Расчет сбытовых надбавок'!$B$2281:'Расчет сбытовых надбавок'!$G$3024,3)</f>
        <v>322.49</v>
      </c>
      <c r="X786" s="96">
        <f>VLOOKUP($A786+ROUND((COLUMN()-2)/24,5),АТС!$A$41:$F$736,5)+VLOOKUP($A786+ROUND((COLUMN()-2)/24,5),'Расчет сбытовых надбавок'!$B$2281:'Расчет сбытовых надбавок'!$G$3024,3)</f>
        <v>912.1</v>
      </c>
      <c r="Y786" s="96">
        <f>VLOOKUP($A786+ROUND((COLUMN()-2)/24,5),АТС!$A$41:$F$736,5)+VLOOKUP($A786+ROUND((COLUMN()-2)/24,5),'Расчет сбытовых надбавок'!$B$2281:'Расчет сбытовых надбавок'!$G$3024,3)</f>
        <v>257.68</v>
      </c>
    </row>
    <row r="787" spans="1:27" x14ac:dyDescent="0.2">
      <c r="A787" s="77">
        <f t="shared" si="22"/>
        <v>43189</v>
      </c>
      <c r="B787" s="96">
        <f>VLOOKUP($A787+ROUND((COLUMN()-2)/24,5),АТС!$A$41:$F$760,5)+VLOOKUP($A787+ROUND((COLUMN()-2)/24,5),'Расчет сбытовых надбавок'!$B$2281:'Расчет сбытовых надбавок'!$G$3024,3)</f>
        <v>2.8</v>
      </c>
      <c r="C787" s="96">
        <f>VLOOKUP($A787+ROUND((COLUMN()-2)/24,5),АТС!$A$41:$F$760,5)+VLOOKUP($A787+ROUND((COLUMN()-2)/24,5),'Расчет сбытовых надбавок'!$B$2281:'Расчет сбытовых надбавок'!$G$3024,3)</f>
        <v>292.14</v>
      </c>
      <c r="D787" s="96">
        <f>VLOOKUP($A787+ROUND((COLUMN()-2)/24,5),АТС!$A$41:$F$760,5)+VLOOKUP($A787+ROUND((COLUMN()-2)/24,5),'Расчет сбытовых надбавок'!$B$2281:'Расчет сбытовых надбавок'!$G$3024,3)</f>
        <v>246.32</v>
      </c>
      <c r="E787" s="96">
        <f>VLOOKUP($A787+ROUND((COLUMN()-2)/24,5),АТС!$A$41:$F$760,5)+VLOOKUP($A787+ROUND((COLUMN()-2)/24,5),'Расчет сбытовых надбавок'!$B$2281:'Расчет сбытовых надбавок'!$G$3024,3)</f>
        <v>107.05</v>
      </c>
      <c r="F787" s="96">
        <f>VLOOKUP($A787+ROUND((COLUMN()-2)/24,5),АТС!$A$41:$F$760,5)+VLOOKUP($A787+ROUND((COLUMN()-2)/24,5),'Расчет сбытовых надбавок'!$B$2281:'Расчет сбытовых надбавок'!$G$3024,3)</f>
        <v>28.85</v>
      </c>
      <c r="G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6">
        <f>VLOOKUP($A787+ROUND((COLUMN()-2)/24,5),АТС!$A$41:$F$760,5)+VLOOKUP($A787+ROUND((COLUMN()-2)/24,5),'Расчет сбытовых надбавок'!$B$2281:'Расчет сбытовых надбавок'!$G$3024,3)</f>
        <v>18.37</v>
      </c>
      <c r="K787" s="96">
        <f>VLOOKUP($A787+ROUND((COLUMN()-2)/24,5),АТС!$A$41:$F$760,5)+VLOOKUP($A787+ROUND((COLUMN()-2)/24,5),'Расчет сбытовых надбавок'!$B$2281:'Расчет сбытовых надбавок'!$G$3024,3)</f>
        <v>59.54</v>
      </c>
      <c r="L787" s="96">
        <f>VLOOKUP($A787+ROUND((COLUMN()-2)/24,5),АТС!$A$41:$F$760,5)+VLOOKUP($A787+ROUND((COLUMN()-2)/24,5),'Расчет сбытовых надбавок'!$B$2281:'Расчет сбытовых надбавок'!$G$3024,3)</f>
        <v>37.019999999999996</v>
      </c>
      <c r="M787" s="96">
        <f>VLOOKUP($A787+ROUND((COLUMN()-2)/24,5),АТС!$A$41:$F$760,5)+VLOOKUP($A787+ROUND((COLUMN()-2)/24,5),'Расчет сбытовых надбавок'!$B$2281:'Расчет сбытовых надбавок'!$G$3024,3)</f>
        <v>57.589999999999996</v>
      </c>
      <c r="N787" s="96">
        <f>VLOOKUP($A787+ROUND((COLUMN()-2)/24,5),АТС!$A$41:$F$760,5)+VLOOKUP($A787+ROUND((COLUMN()-2)/24,5),'Расчет сбытовых надбавок'!$B$2281:'Расчет сбытовых надбавок'!$G$3024,3)</f>
        <v>85.39</v>
      </c>
      <c r="O787" s="96">
        <f>VLOOKUP($A787+ROUND((COLUMN()-2)/24,5),АТС!$A$41:$F$760,5)+VLOOKUP($A787+ROUND((COLUMN()-2)/24,5),'Расчет сбытовых надбавок'!$B$2281:'Расчет сбытовых надбавок'!$G$3024,3)</f>
        <v>183.07999999999998</v>
      </c>
      <c r="P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Q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S787" s="96">
        <f>VLOOKUP($A787+ROUND((COLUMN()-2)/24,5),АТС!$A$41:$F$760,5)+VLOOKUP($A787+ROUND((COLUMN()-2)/24,5),'Расчет сбытовых надбавок'!$B$2281:'Расчет сбытовых надбавок'!$G$3024,3)</f>
        <v>58.33</v>
      </c>
      <c r="T787" s="96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6">
        <f>VLOOKUP($A787+ROUND((COLUMN()-2)/24,5),АТС!$A$41:$F$760,5)+VLOOKUP($A787+ROUND((COLUMN()-2)/24,5),'Расчет сбытовых надбавок'!$B$2281:'Расчет сбытовых надбавок'!$G$3024,3)</f>
        <v>182.95</v>
      </c>
      <c r="V787" s="96">
        <f>VLOOKUP($A787+ROUND((COLUMN()-2)/24,5),АТС!$A$41:$F$760,5)+VLOOKUP($A787+ROUND((COLUMN()-2)/24,5),'Расчет сбытовых надбавок'!$B$2281:'Расчет сбытовых надбавок'!$G$3024,3)</f>
        <v>452.76</v>
      </c>
      <c r="W787" s="96">
        <f>VLOOKUP($A787+ROUND((COLUMN()-2)/24,5),АТС!$A$41:$F$760,5)+VLOOKUP($A787+ROUND((COLUMN()-2)/24,5),'Расчет сбытовых надбавок'!$B$2281:'Расчет сбытовых надбавок'!$G$3024,3)</f>
        <v>905.65</v>
      </c>
      <c r="X787" s="96">
        <f>VLOOKUP($A787+ROUND((COLUMN()-2)/24,5),АТС!$A$41:$F$760,5)+VLOOKUP($A787+ROUND((COLUMN()-2)/24,5),'Расчет сбытовых надбавок'!$B$2281:'Расчет сбытовых надбавок'!$G$3024,3)</f>
        <v>291.5</v>
      </c>
      <c r="Y787" s="96">
        <f>VLOOKUP($A787+ROUND((COLUMN()-2)/24,5),АТС!$A$41:$F$760,5)+VLOOKUP($A787+ROUND((COLUMN()-2)/24,5),'Расчет сбытовых надбавок'!$B$2281:'Расчет сбытовых надбавок'!$G$3024,3)</f>
        <v>973.74</v>
      </c>
    </row>
    <row r="788" spans="1:27" x14ac:dyDescent="0.2">
      <c r="A788" s="77">
        <f t="shared" si="22"/>
        <v>43190</v>
      </c>
      <c r="B788" s="96">
        <f>VLOOKUP($A788+ROUND((COLUMN()-2)/24,5),АТС!$A$41:$F$784,5)+VLOOKUP($A788+ROUND((COLUMN()-2)/24,5),'Расчет сбытовых надбавок'!$B$2281:'Расчет сбытовых надбавок'!$G$3024,3)</f>
        <v>273.99</v>
      </c>
      <c r="C788" s="96">
        <f>VLOOKUP($A788+ROUND((COLUMN()-2)/24,5),АТС!$A$41:$F$784,5)+VLOOKUP($A788+ROUND((COLUMN()-2)/24,5),'Расчет сбытовых надбавок'!$B$2281:'Расчет сбытовых надбавок'!$G$3024,3)</f>
        <v>2.38</v>
      </c>
      <c r="D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6">
        <f>VLOOKUP($A788+ROUND((COLUMN()-2)/24,5),АТС!$A$41:$F$784,5)+VLOOKUP($A788+ROUND((COLUMN()-2)/24,5),'Расчет сбытовых надбавок'!$B$2281:'Расчет сбытовых надбавок'!$G$3024,3)</f>
        <v>5.2200000000000006</v>
      </c>
      <c r="K788" s="96">
        <f>VLOOKUP($A788+ROUND((COLUMN()-2)/24,5),АТС!$A$41:$F$784,5)+VLOOKUP($A788+ROUND((COLUMN()-2)/24,5),'Расчет сбытовых надбавок'!$B$2281:'Расчет сбытовых надбавок'!$G$3024,3)</f>
        <v>18.2</v>
      </c>
      <c r="L788" s="96">
        <f>VLOOKUP($A788+ROUND((COLUMN()-2)/24,5),АТС!$A$41:$F$784,5)+VLOOKUP($A788+ROUND((COLUMN()-2)/24,5),'Расчет сбытовых надбавок'!$B$2281:'Расчет сбытовых надбавок'!$G$3024,3)</f>
        <v>53.190000000000005</v>
      </c>
      <c r="M788" s="96">
        <f>VLOOKUP($A788+ROUND((COLUMN()-2)/24,5),АТС!$A$41:$F$784,5)+VLOOKUP($A788+ROUND((COLUMN()-2)/24,5),'Расчет сбытовых надбавок'!$B$2281:'Расчет сбытовых надбавок'!$G$3024,3)</f>
        <v>60.45</v>
      </c>
      <c r="N788" s="96">
        <f>VLOOKUP($A788+ROUND((COLUMN()-2)/24,5),АТС!$A$41:$F$784,5)+VLOOKUP($A788+ROUND((COLUMN()-2)/24,5),'Расчет сбытовых надбавок'!$B$2281:'Расчет сбытовых надбавок'!$G$3024,3)</f>
        <v>129.43</v>
      </c>
      <c r="O788" s="96">
        <f>VLOOKUP($A788+ROUND((COLUMN()-2)/24,5),АТС!$A$41:$F$784,5)+VLOOKUP($A788+ROUND((COLUMN()-2)/24,5),'Расчет сбытовых надбавок'!$B$2281:'Расчет сбытовых надбавок'!$G$3024,3)</f>
        <v>172.68</v>
      </c>
      <c r="P788" s="96">
        <f>VLOOKUP($A788+ROUND((COLUMN()-2)/24,5),АТС!$A$41:$F$784,5)+VLOOKUP($A788+ROUND((COLUMN()-2)/24,5),'Расчет сбытовых надбавок'!$B$2281:'Расчет сбытовых надбавок'!$G$3024,3)</f>
        <v>111.42</v>
      </c>
      <c r="Q788" s="96">
        <f>VLOOKUP($A788+ROUND((COLUMN()-2)/24,5),АТС!$A$41:$F$784,5)+VLOOKUP($A788+ROUND((COLUMN()-2)/24,5),'Расчет сбытовых надбавок'!$B$2281:'Расчет сбытовых надбавок'!$G$3024,3)</f>
        <v>25.770000000000003</v>
      </c>
      <c r="R788" s="96">
        <f>VLOOKUP($A788+ROUND((COLUMN()-2)/24,5),АТС!$A$41:$F$784,5)+VLOOKUP($A788+ROUND((COLUMN()-2)/24,5),'Расчет сбытовых надбавок'!$B$2281:'Расчет сбытовых надбавок'!$G$3024,3)</f>
        <v>99.19</v>
      </c>
      <c r="S788" s="96">
        <f>VLOOKUP($A788+ROUND((COLUMN()-2)/24,5),АТС!$A$41:$F$784,5)+VLOOKUP($A788+ROUND((COLUMN()-2)/24,5),'Расчет сбытовых надбавок'!$B$2281:'Расчет сбытовых надбавок'!$G$3024,3)</f>
        <v>121.19</v>
      </c>
      <c r="T788" s="96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6">
        <f>VLOOKUP($A788+ROUND((COLUMN()-2)/24,5),АТС!$A$41:$F$784,5)+VLOOKUP($A788+ROUND((COLUMN()-2)/24,5),'Расчет сбытовых надбавок'!$B$2281:'Расчет сбытовых надбавок'!$G$3024,3)</f>
        <v>308.21000000000004</v>
      </c>
      <c r="V788" s="96">
        <f>VLOOKUP($A788+ROUND((COLUMN()-2)/24,5),АТС!$A$41:$F$784,5)+VLOOKUP($A788+ROUND((COLUMN()-2)/24,5),'Расчет сбытовых надбавок'!$B$2281:'Расчет сбытовых надбавок'!$G$3024,3)</f>
        <v>59.769999999999996</v>
      </c>
      <c r="W788" s="96">
        <f>VLOOKUP($A788+ROUND((COLUMN()-2)/24,5),АТС!$A$41:$F$784,5)+VLOOKUP($A788+ROUND((COLUMN()-2)/24,5),'Расчет сбытовых надбавок'!$B$2281:'Расчет сбытовых надбавок'!$G$3024,3)</f>
        <v>338.70000000000005</v>
      </c>
      <c r="X788" s="96">
        <f>VLOOKUP($A788+ROUND((COLUMN()-2)/24,5),АТС!$A$41:$F$784,5)+VLOOKUP($A788+ROUND((COLUMN()-2)/24,5),'Расчет сбытовых надбавок'!$B$2281:'Расчет сбытовых надбавок'!$G$3024,3)</f>
        <v>930.43000000000006</v>
      </c>
      <c r="Y788" s="96">
        <f>VLOOKUP($A788+ROUND((COLUMN()-2)/24,5),АТС!$A$41:$F$784,5)+VLOOKUP($A788+ROUND((COLUMN()-2)/24,5),'Расчет сбытовых надбавок'!$B$2281:'Расчет сбытовых надбавок'!$G$3024,3)</f>
        <v>953.54</v>
      </c>
    </row>
    <row r="789" spans="1:27" x14ac:dyDescent="0.2">
      <c r="A789" s="89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90"/>
    </row>
    <row r="790" spans="1:27" x14ac:dyDescent="0.25">
      <c r="A790" s="85" t="s">
        <v>150</v>
      </c>
      <c r="B790" s="76"/>
      <c r="C790" s="76"/>
      <c r="D790" s="76"/>
    </row>
    <row r="791" spans="1:27" ht="12.75" customHeight="1" x14ac:dyDescent="0.2">
      <c r="A791" s="172" t="s">
        <v>48</v>
      </c>
      <c r="B791" s="175" t="s">
        <v>154</v>
      </c>
      <c r="C791" s="176"/>
      <c r="D791" s="176"/>
      <c r="E791" s="176"/>
      <c r="F791" s="176"/>
      <c r="G791" s="176"/>
      <c r="H791" s="176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7"/>
    </row>
    <row r="792" spans="1:27" ht="12.75" customHeight="1" x14ac:dyDescent="0.2">
      <c r="A792" s="173"/>
      <c r="B792" s="178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80"/>
    </row>
    <row r="793" spans="1:27" s="109" customFormat="1" ht="12.75" customHeight="1" x14ac:dyDescent="0.2">
      <c r="A793" s="173"/>
      <c r="B793" s="213" t="s">
        <v>122</v>
      </c>
      <c r="C793" s="209" t="s">
        <v>123</v>
      </c>
      <c r="D793" s="209" t="s">
        <v>124</v>
      </c>
      <c r="E793" s="209" t="s">
        <v>125</v>
      </c>
      <c r="F793" s="209" t="s">
        <v>126</v>
      </c>
      <c r="G793" s="209" t="s">
        <v>127</v>
      </c>
      <c r="H793" s="209" t="s">
        <v>128</v>
      </c>
      <c r="I793" s="209" t="s">
        <v>129</v>
      </c>
      <c r="J793" s="209" t="s">
        <v>130</v>
      </c>
      <c r="K793" s="209" t="s">
        <v>131</v>
      </c>
      <c r="L793" s="209" t="s">
        <v>132</v>
      </c>
      <c r="M793" s="209" t="s">
        <v>133</v>
      </c>
      <c r="N793" s="211" t="s">
        <v>134</v>
      </c>
      <c r="O793" s="209" t="s">
        <v>135</v>
      </c>
      <c r="P793" s="209" t="s">
        <v>136</v>
      </c>
      <c r="Q793" s="209" t="s">
        <v>137</v>
      </c>
      <c r="R793" s="209" t="s">
        <v>138</v>
      </c>
      <c r="S793" s="209" t="s">
        <v>139</v>
      </c>
      <c r="T793" s="209" t="s">
        <v>140</v>
      </c>
      <c r="U793" s="209" t="s">
        <v>141</v>
      </c>
      <c r="V793" s="209" t="s">
        <v>142</v>
      </c>
      <c r="W793" s="209" t="s">
        <v>143</v>
      </c>
      <c r="X793" s="209" t="s">
        <v>144</v>
      </c>
      <c r="Y793" s="209" t="s">
        <v>145</v>
      </c>
    </row>
    <row r="794" spans="1:27" s="109" customFormat="1" ht="11.25" customHeight="1" x14ac:dyDescent="0.2">
      <c r="A794" s="174"/>
      <c r="B794" s="214"/>
      <c r="C794" s="210"/>
      <c r="D794" s="210"/>
      <c r="E794" s="210"/>
      <c r="F794" s="210"/>
      <c r="G794" s="210"/>
      <c r="H794" s="210"/>
      <c r="I794" s="210"/>
      <c r="J794" s="210"/>
      <c r="K794" s="210"/>
      <c r="L794" s="210"/>
      <c r="M794" s="210"/>
      <c r="N794" s="212"/>
      <c r="O794" s="210"/>
      <c r="P794" s="210"/>
      <c r="Q794" s="210"/>
      <c r="R794" s="210"/>
      <c r="S794" s="210"/>
      <c r="T794" s="210"/>
      <c r="U794" s="210"/>
      <c r="V794" s="210"/>
      <c r="W794" s="210"/>
      <c r="X794" s="210"/>
      <c r="Y794" s="210"/>
    </row>
    <row r="795" spans="1:27" ht="15.75" customHeight="1" x14ac:dyDescent="0.2">
      <c r="A795" s="77">
        <f>A758</f>
        <v>43160</v>
      </c>
      <c r="B795" s="96">
        <f>VLOOKUP($A795+ROUND((COLUMN()-2)/24,5),АТС!$A$41:$F$736,5)+VLOOKUP($A795+ROUND((COLUMN()-2)/24,5),'Расчет сбытовых надбавок'!$B$2281:'Расчет сбытовых надбавок'!$G$3024,4)</f>
        <v>386.25</v>
      </c>
      <c r="C795" s="96">
        <f>VLOOKUP($A795+ROUND((COLUMN()-2)/24,5),АТС!$A$41:$F$736,5)+VLOOKUP($A795+ROUND((COLUMN()-2)/24,5),'Расчет сбытовых надбавок'!$B$2281:'Расчет сбытовых надбавок'!$G$3024,4)</f>
        <v>208.3</v>
      </c>
      <c r="D795" s="96">
        <f>VLOOKUP($A795+ROUND((COLUMN()-2)/24,5),АТС!$A$41:$F$736,5)+VLOOKUP($A795+ROUND((COLUMN()-2)/24,5),'Расчет сбытовых надбавок'!$B$2281:'Расчет сбытовых надбавок'!$G$3024,4)</f>
        <v>89.11999999999999</v>
      </c>
      <c r="E795" s="96">
        <f>VLOOKUP($A795+ROUND((COLUMN()-2)/24,5),АТС!$A$41:$F$736,5)+VLOOKUP($A795+ROUND((COLUMN()-2)/24,5),'Расчет сбытовых надбавок'!$B$2281:'Расчет сбытовых надбавок'!$G$3024,4)</f>
        <v>584.01</v>
      </c>
      <c r="F795" s="96">
        <f>VLOOKUP($A795+ROUND((COLUMN()-2)/24,5),АТС!$A$41:$F$736,5)+VLOOKUP($A795+ROUND((COLUMN()-2)/24,5),'Расчет сбытовых надбавок'!$B$2281:'Расчет сбытовых надбавок'!$G$3024,4)</f>
        <v>38.94</v>
      </c>
      <c r="G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6">
        <f>VLOOKUP($A795+ROUND((COLUMN()-2)/24,5),АТС!$A$41:$F$736,5)+VLOOKUP($A795+ROUND((COLUMN()-2)/24,5),'Расчет сбытовых надбавок'!$B$2281:'Расчет сбытовых надбавок'!$G$3024,4)</f>
        <v>3.63</v>
      </c>
      <c r="J795" s="96">
        <f>VLOOKUP($A795+ROUND((COLUMN()-2)/24,5),АТС!$A$41:$F$736,5)+VLOOKUP($A795+ROUND((COLUMN()-2)/24,5),'Расчет сбытовых надбавок'!$B$2281:'Расчет сбытовых надбавок'!$G$3024,4)</f>
        <v>3.66</v>
      </c>
      <c r="K795" s="96">
        <f>VLOOKUP($A795+ROUND((COLUMN()-2)/24,5),АТС!$A$41:$F$736,5)+VLOOKUP($A795+ROUND((COLUMN()-2)/24,5),'Расчет сбытовых надбавок'!$B$2281:'Расчет сбытовых надбавок'!$G$3024,4)</f>
        <v>181.5</v>
      </c>
      <c r="L795" s="96">
        <f>VLOOKUP($A795+ROUND((COLUMN()-2)/24,5),АТС!$A$41:$F$736,5)+VLOOKUP($A795+ROUND((COLUMN()-2)/24,5),'Расчет сбытовых надбавок'!$B$2281:'Расчет сбытовых надбавок'!$G$3024,4)</f>
        <v>183.63</v>
      </c>
      <c r="M795" s="96">
        <f>VLOOKUP($A795+ROUND((COLUMN()-2)/24,5),АТС!$A$41:$F$736,5)+VLOOKUP($A795+ROUND((COLUMN()-2)/24,5),'Расчет сбытовых надбавок'!$B$2281:'Расчет сбытовых надбавок'!$G$3024,4)</f>
        <v>542.01</v>
      </c>
      <c r="N795" s="96">
        <f>VLOOKUP($A795+ROUND((COLUMN()-2)/24,5),АТС!$A$41:$F$736,5)+VLOOKUP($A795+ROUND((COLUMN()-2)/24,5),'Расчет сбытовых надбавок'!$B$2281:'Расчет сбытовых надбавок'!$G$3024,4)</f>
        <v>186.32999999999998</v>
      </c>
      <c r="O795" s="96">
        <f>VLOOKUP($A795+ROUND((COLUMN()-2)/24,5),АТС!$A$41:$F$736,5)+VLOOKUP($A795+ROUND((COLUMN()-2)/24,5),'Расчет сбытовых надбавок'!$B$2281:'Расчет сбытовых надбавок'!$G$3024,4)</f>
        <v>187.26000000000002</v>
      </c>
      <c r="P795" s="96">
        <f>VLOOKUP($A795+ROUND((COLUMN()-2)/24,5),АТС!$A$41:$F$736,5)+VLOOKUP($A795+ROUND((COLUMN()-2)/24,5),'Расчет сбытовых надбавок'!$B$2281:'Расчет сбытовых надбавок'!$G$3024,4)</f>
        <v>7.35</v>
      </c>
      <c r="Q795" s="96">
        <f>VLOOKUP($A795+ROUND((COLUMN()-2)/24,5),АТС!$A$41:$F$736,5)+VLOOKUP($A795+ROUND((COLUMN()-2)/24,5),'Расчет сбытовых надбавок'!$B$2281:'Расчет сбытовых надбавок'!$G$3024,4)</f>
        <v>7.7</v>
      </c>
      <c r="R795" s="96">
        <f>VLOOKUP($A795+ROUND((COLUMN()-2)/24,5),АТС!$A$41:$F$736,5)+VLOOKUP($A795+ROUND((COLUMN()-2)/24,5),'Расчет сбытовых надбавок'!$B$2281:'Расчет сбытовых надбавок'!$G$3024,4)</f>
        <v>10.43</v>
      </c>
      <c r="S795" s="96">
        <f>VLOOKUP($A795+ROUND((COLUMN()-2)/24,5),АТС!$A$41:$F$736,5)+VLOOKUP($A795+ROUND((COLUMN()-2)/24,5),'Расчет сбытовых надбавок'!$B$2281:'Расчет сбытовых надбавок'!$G$3024,4)</f>
        <v>0</v>
      </c>
      <c r="T795" s="96">
        <f>VLOOKUP($A795+ROUND((COLUMN()-2)/24,5),АТС!$A$41:$F$736,5)+VLOOKUP($A795+ROUND((COLUMN()-2)/24,5),'Расчет сбытовых надбавок'!$B$2281:'Расчет сбытовых надбавок'!$G$3024,4)</f>
        <v>0.04</v>
      </c>
      <c r="U795" s="96">
        <f>VLOOKUP($A795+ROUND((COLUMN()-2)/24,5),АТС!$A$41:$F$736,5)+VLOOKUP($A795+ROUND((COLUMN()-2)/24,5),'Расчет сбытовых надбавок'!$B$2281:'Расчет сбытовых надбавок'!$G$3024,4)</f>
        <v>210.67000000000002</v>
      </c>
      <c r="V795" s="96">
        <f>VLOOKUP($A795+ROUND((COLUMN()-2)/24,5),АТС!$A$41:$F$736,5)+VLOOKUP($A795+ROUND((COLUMN()-2)/24,5),'Расчет сбытовых надбавок'!$B$2281:'Расчет сбытовых надбавок'!$G$3024,4)</f>
        <v>215.6</v>
      </c>
      <c r="W795" s="96">
        <f>VLOOKUP($A795+ROUND((COLUMN()-2)/24,5),АТС!$A$41:$F$736,5)+VLOOKUP($A795+ROUND((COLUMN()-2)/24,5),'Расчет сбытовых надбавок'!$B$2281:'Расчет сбытовых надбавок'!$G$3024,4)</f>
        <v>115.36</v>
      </c>
      <c r="X795" s="96">
        <f>VLOOKUP($A795+ROUND((COLUMN()-2)/24,5),АТС!$A$41:$F$736,5)+VLOOKUP($A795+ROUND((COLUMN()-2)/24,5),'Расчет сбытовых надбавок'!$B$2281:'Расчет сбытовых надбавок'!$G$3024,4)</f>
        <v>199.91</v>
      </c>
      <c r="Y795" s="96">
        <f>VLOOKUP($A795+ROUND((COLUMN()-2)/24,5),АТС!$A$41:$F$736,5)+VLOOKUP($A795+ROUND((COLUMN()-2)/24,5),'Расчет сбытовых надбавок'!$B$2281:'Расчет сбытовых надбавок'!$G$3024,4)</f>
        <v>253.23000000000002</v>
      </c>
      <c r="AA795" s="78"/>
    </row>
    <row r="796" spans="1:27" x14ac:dyDescent="0.2">
      <c r="A796" s="77">
        <f>A795+1</f>
        <v>43161</v>
      </c>
      <c r="B796" s="96">
        <f>VLOOKUP($A796+ROUND((COLUMN()-2)/24,5),АТС!$A$41:$F$736,5)+VLOOKUP($A796+ROUND((COLUMN()-2)/24,5),'Расчет сбытовых надбавок'!$B$2281:'Расчет сбытовых надбавок'!$G$3024,4)</f>
        <v>47.400000000000006</v>
      </c>
      <c r="C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D796" s="96">
        <f>VLOOKUP($A796+ROUND((COLUMN()-2)/24,5),АТС!$A$41:$F$736,5)+VLOOKUP($A796+ROUND((COLUMN()-2)/24,5),'Расчет сбытовых надбавок'!$B$2281:'Расчет сбытовых надбавок'!$G$3024,4)</f>
        <v>68.240000000000009</v>
      </c>
      <c r="E796" s="96">
        <f>VLOOKUP($A796+ROUND((COLUMN()-2)/24,5),АТС!$A$41:$F$736,5)+VLOOKUP($A796+ROUND((COLUMN()-2)/24,5),'Расчет сбытовых надбавок'!$B$2281:'Расчет сбытовых надбавок'!$G$3024,4)</f>
        <v>0.1</v>
      </c>
      <c r="F796" s="96">
        <f>VLOOKUP($A796+ROUND((COLUMN()-2)/24,5),АТС!$A$41:$F$736,5)+VLOOKUP($A796+ROUND((COLUMN()-2)/24,5),'Расчет сбытовых надбавок'!$B$2281:'Расчет сбытовых надбавок'!$G$3024,4)</f>
        <v>0.25</v>
      </c>
      <c r="G796" s="96">
        <f>VLOOKUP($A796+ROUND((COLUMN()-2)/24,5),АТС!$A$41:$F$736,5)+VLOOKUP($A796+ROUND((COLUMN()-2)/24,5),'Расчет сбытовых надбавок'!$B$2281:'Расчет сбытовых надбавок'!$G$3024,4)</f>
        <v>47.61</v>
      </c>
      <c r="H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6">
        <f>VLOOKUP($A796+ROUND((COLUMN()-2)/24,5),АТС!$A$41:$F$736,5)+VLOOKUP($A796+ROUND((COLUMN()-2)/24,5),'Расчет сбытовых надбавок'!$B$2281:'Расчет сбытовых надбавок'!$G$3024,4)</f>
        <v>184.59</v>
      </c>
      <c r="K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6">
        <f>VLOOKUP($A796+ROUND((COLUMN()-2)/24,5),АТС!$A$41:$F$736,5)+VLOOKUP($A796+ROUND((COLUMN()-2)/24,5),'Расчет сбытовых надбавок'!$B$2281:'Расчет сбытовых надбавок'!$G$3024,4)</f>
        <v>236.62</v>
      </c>
      <c r="M796" s="96">
        <f>VLOOKUP($A796+ROUND((COLUMN()-2)/24,5),АТС!$A$41:$F$736,5)+VLOOKUP($A796+ROUND((COLUMN()-2)/24,5),'Расчет сбытовых надбавок'!$B$2281:'Расчет сбытовых надбавок'!$G$3024,4)</f>
        <v>387.61</v>
      </c>
      <c r="N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6">
        <f>VLOOKUP($A796+ROUND((COLUMN()-2)/24,5),АТС!$A$41:$F$736,5)+VLOOKUP($A796+ROUND((COLUMN()-2)/24,5),'Расчет сбытовых надбавок'!$B$2281:'Расчет сбытовых надбавок'!$G$3024,4)</f>
        <v>385.5</v>
      </c>
      <c r="P796" s="96">
        <f>VLOOKUP($A796+ROUND((COLUMN()-2)/24,5),АТС!$A$41:$F$736,5)+VLOOKUP($A796+ROUND((COLUMN()-2)/24,5),'Расчет сбытовых надбавок'!$B$2281:'Расчет сбытовых надбавок'!$G$3024,4)</f>
        <v>280.61</v>
      </c>
      <c r="Q796" s="96">
        <f>VLOOKUP($A796+ROUND((COLUMN()-2)/24,5),АТС!$A$41:$F$736,5)+VLOOKUP($A796+ROUND((COLUMN()-2)/24,5),'Расчет сбытовых надбавок'!$B$2281:'Расчет сбытовых надбавок'!$G$3024,4)</f>
        <v>280.08</v>
      </c>
      <c r="R796" s="96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6">
        <f>VLOOKUP($A796+ROUND((COLUMN()-2)/24,5),АТС!$A$41:$F$736,5)+VLOOKUP($A796+ROUND((COLUMN()-2)/24,5),'Расчет сбытовых надбавок'!$B$2281:'Расчет сбытовых надбавок'!$G$3024,4)</f>
        <v>42.99</v>
      </c>
      <c r="T796" s="96">
        <f>VLOOKUP($A796+ROUND((COLUMN()-2)/24,5),АТС!$A$41:$F$736,5)+VLOOKUP($A796+ROUND((COLUMN()-2)/24,5),'Расчет сбытовых надбавок'!$B$2281:'Расчет сбытовых надбавок'!$G$3024,4)</f>
        <v>193.20999999999998</v>
      </c>
      <c r="U796" s="96">
        <f>VLOOKUP($A796+ROUND((COLUMN()-2)/24,5),АТС!$A$41:$F$736,5)+VLOOKUP($A796+ROUND((COLUMN()-2)/24,5),'Расчет сбытовых надбавок'!$B$2281:'Расчет сбытовых надбавок'!$G$3024,4)</f>
        <v>171.52</v>
      </c>
      <c r="V796" s="96">
        <f>VLOOKUP($A796+ROUND((COLUMN()-2)/24,5),АТС!$A$41:$F$736,5)+VLOOKUP($A796+ROUND((COLUMN()-2)/24,5),'Расчет сбытовых надбавок'!$B$2281:'Расчет сбытовых надбавок'!$G$3024,4)</f>
        <v>13.27</v>
      </c>
      <c r="W796" s="96">
        <f>VLOOKUP($A796+ROUND((COLUMN()-2)/24,5),АТС!$A$41:$F$736,5)+VLOOKUP($A796+ROUND((COLUMN()-2)/24,5),'Расчет сбытовых надбавок'!$B$2281:'Расчет сбытовых надбавок'!$G$3024,4)</f>
        <v>194.65</v>
      </c>
      <c r="X796" s="96">
        <f>VLOOKUP($A796+ROUND((COLUMN()-2)/24,5),АТС!$A$41:$F$736,5)+VLOOKUP($A796+ROUND((COLUMN()-2)/24,5),'Расчет сбытовых надбавок'!$B$2281:'Расчет сбытовых надбавок'!$G$3024,4)</f>
        <v>950.59999999999991</v>
      </c>
      <c r="Y796" s="96">
        <f>VLOOKUP($A796+ROUND((COLUMN()-2)/24,5),АТС!$A$41:$F$736,5)+VLOOKUP($A796+ROUND((COLUMN()-2)/24,5),'Расчет сбытовых надбавок'!$B$2281:'Расчет сбытовых надбавок'!$G$3024,4)</f>
        <v>159.68</v>
      </c>
    </row>
    <row r="797" spans="1:27" x14ac:dyDescent="0.2">
      <c r="A797" s="77">
        <f t="shared" ref="A797:A825" si="23">A796+1</f>
        <v>43162</v>
      </c>
      <c r="B797" s="96">
        <f>VLOOKUP($A797+ROUND((COLUMN()-2)/24,5),АТС!$A$41:$F$736,5)+VLOOKUP($A797+ROUND((COLUMN()-2)/24,5),'Расчет сбытовых надбавок'!$B$2281:'Расчет сбытовых надбавок'!$G$3024,4)</f>
        <v>13.48</v>
      </c>
      <c r="C797" s="96">
        <f>VLOOKUP($A797+ROUND((COLUMN()-2)/24,5),АТС!$A$41:$F$736,5)+VLOOKUP($A797+ROUND((COLUMN()-2)/24,5),'Расчет сбытовых надбавок'!$B$2281:'Расчет сбытовых надбавок'!$G$3024,4)</f>
        <v>674.36</v>
      </c>
      <c r="D797" s="96">
        <f>VLOOKUP($A797+ROUND((COLUMN()-2)/24,5),АТС!$A$41:$F$736,5)+VLOOKUP($A797+ROUND((COLUMN()-2)/24,5),'Расчет сбытовых надбавок'!$B$2281:'Расчет сбытовых надбавок'!$G$3024,4)</f>
        <v>657.28</v>
      </c>
      <c r="E797" s="96">
        <f>VLOOKUP($A797+ROUND((COLUMN()-2)/24,5),АТС!$A$41:$F$736,5)+VLOOKUP($A797+ROUND((COLUMN()-2)/24,5),'Расчет сбытовых надбавок'!$B$2281:'Расчет сбытовых надбавок'!$G$3024,4)</f>
        <v>77.489999999999995</v>
      </c>
      <c r="F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G797" s="96">
        <f>VLOOKUP($A797+ROUND((COLUMN()-2)/24,5),АТС!$A$41:$F$736,5)+VLOOKUP($A797+ROUND((COLUMN()-2)/24,5),'Расчет сбытовых надбавок'!$B$2281:'Расчет сбытовых надбавок'!$G$3024,4)</f>
        <v>73.209999999999994</v>
      </c>
      <c r="H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K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L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M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N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O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P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Q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R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S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6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6">
        <f>VLOOKUP($A797+ROUND((COLUMN()-2)/24,5),АТС!$A$41:$F$736,5)+VLOOKUP($A797+ROUND((COLUMN()-2)/24,5),'Расчет сбытовых надбавок'!$B$2281:'Расчет сбытовых надбавок'!$G$3024,4)</f>
        <v>82.240000000000009</v>
      </c>
      <c r="V797" s="96">
        <f>VLOOKUP($A797+ROUND((COLUMN()-2)/24,5),АТС!$A$41:$F$736,5)+VLOOKUP($A797+ROUND((COLUMN()-2)/24,5),'Расчет сбытовых надбавок'!$B$2281:'Расчет сбытовых надбавок'!$G$3024,4)</f>
        <v>41.209999999999994</v>
      </c>
      <c r="W797" s="96">
        <f>VLOOKUP($A797+ROUND((COLUMN()-2)/24,5),АТС!$A$41:$F$736,5)+VLOOKUP($A797+ROUND((COLUMN()-2)/24,5),'Расчет сбытовых надбавок'!$B$2281:'Расчет сбытовых надбавок'!$G$3024,4)</f>
        <v>560.5</v>
      </c>
      <c r="X797" s="96">
        <f>VLOOKUP($A797+ROUND((COLUMN()-2)/24,5),АТС!$A$41:$F$736,5)+VLOOKUP($A797+ROUND((COLUMN()-2)/24,5),'Расчет сбытовых надбавок'!$B$2281:'Расчет сбытовых надбавок'!$G$3024,4)</f>
        <v>115.33999999999999</v>
      </c>
      <c r="Y797" s="96">
        <f>VLOOKUP($A797+ROUND((COLUMN()-2)/24,5),АТС!$A$41:$F$736,5)+VLOOKUP($A797+ROUND((COLUMN()-2)/24,5),'Расчет сбытовых надбавок'!$B$2281:'Расчет сбытовых надбавок'!$G$3024,4)</f>
        <v>184.85</v>
      </c>
    </row>
    <row r="798" spans="1:27" x14ac:dyDescent="0.2">
      <c r="A798" s="77">
        <f t="shared" si="23"/>
        <v>43163</v>
      </c>
      <c r="B798" s="96">
        <f>VLOOKUP($A798+ROUND((COLUMN()-2)/24,5),АТС!$A$41:$F$736,5)+VLOOKUP($A798+ROUND((COLUMN()-2)/24,5),'Расчет сбытовых надбавок'!$B$2281:'Расчет сбытовых надбавок'!$G$3024,4)</f>
        <v>82.16</v>
      </c>
      <c r="C798" s="96">
        <f>VLOOKUP($A798+ROUND((COLUMN()-2)/24,5),АТС!$A$41:$F$736,5)+VLOOKUP($A798+ROUND((COLUMN()-2)/24,5),'Расчет сбытовых надбавок'!$B$2281:'Расчет сбытовых надбавок'!$G$3024,4)</f>
        <v>41.209999999999994</v>
      </c>
      <c r="D798" s="96">
        <f>VLOOKUP($A798+ROUND((COLUMN()-2)/24,5),АТС!$A$41:$F$736,5)+VLOOKUP($A798+ROUND((COLUMN()-2)/24,5),'Расчет сбытовых надбавок'!$B$2281:'Расчет сбытовых надбавок'!$G$3024,4)</f>
        <v>143.25</v>
      </c>
      <c r="E798" s="96">
        <f>VLOOKUP($A798+ROUND((COLUMN()-2)/24,5),АТС!$A$41:$F$736,5)+VLOOKUP($A798+ROUND((COLUMN()-2)/24,5),'Расчет сбытовых надбавок'!$B$2281:'Расчет сбытовых надбавок'!$G$3024,4)</f>
        <v>25.65</v>
      </c>
      <c r="F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6">
        <f>VLOOKUP($A798+ROUND((COLUMN()-2)/24,5),АТС!$A$41:$F$736,5)+VLOOKUP($A798+ROUND((COLUMN()-2)/24,5),'Расчет сбытовых надбавок'!$B$2281:'Расчет сбытовых надбавок'!$G$3024,4)</f>
        <v>14.66</v>
      </c>
      <c r="I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6">
        <f>VLOOKUP($A798+ROUND((COLUMN()-2)/24,5),АТС!$A$41:$F$736,5)+VLOOKUP($A798+ROUND((COLUMN()-2)/24,5),'Расчет сбытовых надбавок'!$B$2281:'Расчет сбытовых надбавок'!$G$3024,4)</f>
        <v>0.05</v>
      </c>
      <c r="K798" s="96">
        <f>VLOOKUP($A798+ROUND((COLUMN()-2)/24,5),АТС!$A$41:$F$736,5)+VLOOKUP($A798+ROUND((COLUMN()-2)/24,5),'Расчет сбытовых надбавок'!$B$2281:'Расчет сбытовых надбавок'!$G$3024,4)</f>
        <v>21.59</v>
      </c>
      <c r="L798" s="96">
        <f>VLOOKUP($A798+ROUND((COLUMN()-2)/24,5),АТС!$A$41:$F$736,5)+VLOOKUP($A798+ROUND((COLUMN()-2)/24,5),'Расчет сбытовых надбавок'!$B$2281:'Расчет сбытовых надбавок'!$G$3024,4)</f>
        <v>25.4</v>
      </c>
      <c r="M798" s="96">
        <f>VLOOKUP($A798+ROUND((COLUMN()-2)/24,5),АТС!$A$41:$F$736,5)+VLOOKUP($A798+ROUND((COLUMN()-2)/24,5),'Расчет сбытовых надбавок'!$B$2281:'Расчет сбытовых надбавок'!$G$3024,4)</f>
        <v>71.89</v>
      </c>
      <c r="N798" s="96">
        <f>VLOOKUP($A798+ROUND((COLUMN()-2)/24,5),АТС!$A$41:$F$736,5)+VLOOKUP($A798+ROUND((COLUMN()-2)/24,5),'Расчет сбытовых надбавок'!$B$2281:'Расчет сбытовых надбавок'!$G$3024,4)</f>
        <v>83.64</v>
      </c>
      <c r="O798" s="96">
        <f>VLOOKUP($A798+ROUND((COLUMN()-2)/24,5),АТС!$A$41:$F$736,5)+VLOOKUP($A798+ROUND((COLUMN()-2)/24,5),'Расчет сбытовых надбавок'!$B$2281:'Расчет сбытовых надбавок'!$G$3024,4)</f>
        <v>48.59</v>
      </c>
      <c r="P798" s="96">
        <f>VLOOKUP($A798+ROUND((COLUMN()-2)/24,5),АТС!$A$41:$F$736,5)+VLOOKUP($A798+ROUND((COLUMN()-2)/24,5),'Расчет сбытовых надбавок'!$B$2281:'Расчет сбытовых надбавок'!$G$3024,4)</f>
        <v>84.77</v>
      </c>
      <c r="Q798" s="96">
        <f>VLOOKUP($A798+ROUND((COLUMN()-2)/24,5),АТС!$A$41:$F$736,5)+VLOOKUP($A798+ROUND((COLUMN()-2)/24,5),'Расчет сбытовых надбавок'!$B$2281:'Расчет сбытовых надбавок'!$G$3024,4)</f>
        <v>47.53</v>
      </c>
      <c r="R798" s="96">
        <f>VLOOKUP($A798+ROUND((COLUMN()-2)/24,5),АТС!$A$41:$F$736,5)+VLOOKUP($A798+ROUND((COLUMN()-2)/24,5),'Расчет сбытовых надбавок'!$B$2281:'Расчет сбытовых надбавок'!$G$3024,4)</f>
        <v>49.25</v>
      </c>
      <c r="S798" s="96">
        <f>VLOOKUP($A798+ROUND((COLUMN()-2)/24,5),АТС!$A$41:$F$736,5)+VLOOKUP($A798+ROUND((COLUMN()-2)/24,5),'Расчет сбытовых надбавок'!$B$2281:'Расчет сбытовых надбавок'!$G$3024,4)</f>
        <v>0</v>
      </c>
      <c r="T798" s="96">
        <f>VLOOKUP($A798+ROUND((COLUMN()-2)/24,5),АТС!$A$41:$F$736,5)+VLOOKUP($A798+ROUND((COLUMN()-2)/24,5),'Расчет сбытовых надбавок'!$B$2281:'Расчет сбытовых надбавок'!$G$3024,4)</f>
        <v>41.480000000000004</v>
      </c>
      <c r="U798" s="96">
        <f>VLOOKUP($A798+ROUND((COLUMN()-2)/24,5),АТС!$A$41:$F$736,5)+VLOOKUP($A798+ROUND((COLUMN()-2)/24,5),'Расчет сбытовых надбавок'!$B$2281:'Расчет сбытовых надбавок'!$G$3024,4)</f>
        <v>44.19</v>
      </c>
      <c r="V798" s="96">
        <f>VLOOKUP($A798+ROUND((COLUMN()-2)/24,5),АТС!$A$41:$F$736,5)+VLOOKUP($A798+ROUND((COLUMN()-2)/24,5),'Расчет сбытовых надбавок'!$B$2281:'Расчет сбытовых надбавок'!$G$3024,4)</f>
        <v>0.02</v>
      </c>
      <c r="W798" s="96">
        <f>VLOOKUP($A798+ROUND((COLUMN()-2)/24,5),АТС!$A$41:$F$736,5)+VLOOKUP($A798+ROUND((COLUMN()-2)/24,5),'Расчет сбытовых надбавок'!$B$2281:'Расчет сбытовых надбавок'!$G$3024,4)</f>
        <v>676.53</v>
      </c>
      <c r="X798" s="96">
        <f>VLOOKUP($A798+ROUND((COLUMN()-2)/24,5),АТС!$A$41:$F$736,5)+VLOOKUP($A798+ROUND((COLUMN()-2)/24,5),'Расчет сбытовых надбавок'!$B$2281:'Расчет сбытовых надбавок'!$G$3024,4)</f>
        <v>173.27</v>
      </c>
      <c r="Y798" s="96">
        <f>VLOOKUP($A798+ROUND((COLUMN()-2)/24,5),АТС!$A$41:$F$736,5)+VLOOKUP($A798+ROUND((COLUMN()-2)/24,5),'Расчет сбытовых надбавок'!$B$2281:'Расчет сбытовых надбавок'!$G$3024,4)</f>
        <v>121.88000000000001</v>
      </c>
    </row>
    <row r="799" spans="1:27" x14ac:dyDescent="0.2">
      <c r="A799" s="77">
        <f t="shared" si="23"/>
        <v>43164</v>
      </c>
      <c r="B799" s="96">
        <f>VLOOKUP($A799+ROUND((COLUMN()-2)/24,5),АТС!$A$41:$F$736,5)+VLOOKUP($A799+ROUND((COLUMN()-2)/24,5),'Расчет сбытовых надбавок'!$B$2281:'Расчет сбытовых надбавок'!$G$3024,4)</f>
        <v>20.409999999999997</v>
      </c>
      <c r="C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D799" s="96">
        <f>VLOOKUP($A799+ROUND((COLUMN()-2)/24,5),АТС!$A$41:$F$736,5)+VLOOKUP($A799+ROUND((COLUMN()-2)/24,5),'Расчет сбытовых надбавок'!$B$2281:'Расчет сбытовых надбавок'!$G$3024,4)</f>
        <v>618.6</v>
      </c>
      <c r="E799" s="96">
        <f>VLOOKUP($A799+ROUND((COLUMN()-2)/24,5),АТС!$A$41:$F$736,5)+VLOOKUP($A799+ROUND((COLUMN()-2)/24,5),'Расчет сбытовых надбавок'!$B$2281:'Расчет сбытовых надбавок'!$G$3024,4)</f>
        <v>367.5</v>
      </c>
      <c r="F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6">
        <f>VLOOKUP($A799+ROUND((COLUMN()-2)/24,5),АТС!$A$41:$F$736,5)+VLOOKUP($A799+ROUND((COLUMN()-2)/24,5),'Расчет сбытовых надбавок'!$B$2281:'Расчет сбытовых надбавок'!$G$3024,4)</f>
        <v>20.68</v>
      </c>
      <c r="J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K799" s="96">
        <f>VLOOKUP($A799+ROUND((COLUMN()-2)/24,5),АТС!$A$41:$F$736,5)+VLOOKUP($A799+ROUND((COLUMN()-2)/24,5),'Расчет сбытовых надбавок'!$B$2281:'Расчет сбытовых надбавок'!$G$3024,4)</f>
        <v>19.600000000000001</v>
      </c>
      <c r="L799" s="96">
        <f>VLOOKUP($A799+ROUND((COLUMN()-2)/24,5),АТС!$A$41:$F$736,5)+VLOOKUP($A799+ROUND((COLUMN()-2)/24,5),'Расчет сбытовых надбавок'!$B$2281:'Расчет сбытовых надбавок'!$G$3024,4)</f>
        <v>76.290000000000006</v>
      </c>
      <c r="M799" s="96">
        <f>VLOOKUP($A799+ROUND((COLUMN()-2)/24,5),АТС!$A$41:$F$736,5)+VLOOKUP($A799+ROUND((COLUMN()-2)/24,5),'Расчет сбытовых надбавок'!$B$2281:'Расчет сбытовых надбавок'!$G$3024,4)</f>
        <v>0</v>
      </c>
      <c r="N799" s="96">
        <f>VLOOKUP($A799+ROUND((COLUMN()-2)/24,5),АТС!$A$41:$F$736,5)+VLOOKUP($A799+ROUND((COLUMN()-2)/24,5),'Расчет сбытовых надбавок'!$B$2281:'Расчет сбытовых надбавок'!$G$3024,4)</f>
        <v>11.290000000000001</v>
      </c>
      <c r="O799" s="96">
        <f>VLOOKUP($A799+ROUND((COLUMN()-2)/24,5),АТС!$A$41:$F$736,5)+VLOOKUP($A799+ROUND((COLUMN()-2)/24,5),'Расчет сбытовых надбавок'!$B$2281:'Расчет сбытовых надбавок'!$G$3024,4)</f>
        <v>22.37</v>
      </c>
      <c r="P799" s="96">
        <f>VLOOKUP($A799+ROUND((COLUMN()-2)/24,5),АТС!$A$41:$F$736,5)+VLOOKUP($A799+ROUND((COLUMN()-2)/24,5),'Расчет сбытовых надбавок'!$B$2281:'Расчет сбытовых надбавок'!$G$3024,4)</f>
        <v>31.89</v>
      </c>
      <c r="Q799" s="96">
        <f>VLOOKUP($A799+ROUND((COLUMN()-2)/24,5),АТС!$A$41:$F$736,5)+VLOOKUP($A799+ROUND((COLUMN()-2)/24,5),'Расчет сбытовых надбавок'!$B$2281:'Расчет сбытовых надбавок'!$G$3024,4)</f>
        <v>79.449999999999989</v>
      </c>
      <c r="R799" s="96">
        <f>VLOOKUP($A799+ROUND((COLUMN()-2)/24,5),АТС!$A$41:$F$736,5)+VLOOKUP($A799+ROUND((COLUMN()-2)/24,5),'Расчет сбытовых надбавок'!$B$2281:'Расчет сбытовых надбавок'!$G$3024,4)</f>
        <v>104.09</v>
      </c>
      <c r="S799" s="96">
        <f>VLOOKUP($A799+ROUND((COLUMN()-2)/24,5),АТС!$A$41:$F$736,5)+VLOOKUP($A799+ROUND((COLUMN()-2)/24,5),'Расчет сбытовых надбавок'!$B$2281:'Расчет сбытовых надбавок'!$G$3024,4)</f>
        <v>22.87</v>
      </c>
      <c r="T799" s="96">
        <f>VLOOKUP($A799+ROUND((COLUMN()-2)/24,5),АТС!$A$41:$F$736,5)+VLOOKUP($A799+ROUND((COLUMN()-2)/24,5),'Расчет сбытовых надбавок'!$B$2281:'Расчет сбытовых надбавок'!$G$3024,4)</f>
        <v>38.730000000000004</v>
      </c>
      <c r="U799" s="96">
        <f>VLOOKUP($A799+ROUND((COLUMN()-2)/24,5),АТС!$A$41:$F$736,5)+VLOOKUP($A799+ROUND((COLUMN()-2)/24,5),'Расчет сбытовых надбавок'!$B$2281:'Расчет сбытовых надбавок'!$G$3024,4)</f>
        <v>81</v>
      </c>
      <c r="V799" s="96">
        <f>VLOOKUP($A799+ROUND((COLUMN()-2)/24,5),АТС!$A$41:$F$736,5)+VLOOKUP($A799+ROUND((COLUMN()-2)/24,5),'Расчет сбытовых надбавок'!$B$2281:'Расчет сбытовых надбавок'!$G$3024,4)</f>
        <v>150.25</v>
      </c>
      <c r="W799" s="96">
        <f>VLOOKUP($A799+ROUND((COLUMN()-2)/24,5),АТС!$A$41:$F$736,5)+VLOOKUP($A799+ROUND((COLUMN()-2)/24,5),'Расчет сбытовых надбавок'!$B$2281:'Расчет сбытовых надбавок'!$G$3024,4)</f>
        <v>196.06</v>
      </c>
      <c r="X799" s="96">
        <f>VLOOKUP($A799+ROUND((COLUMN()-2)/24,5),АТС!$A$41:$F$736,5)+VLOOKUP($A799+ROUND((COLUMN()-2)/24,5),'Расчет сбытовых надбавок'!$B$2281:'Расчет сбытовых надбавок'!$G$3024,4)</f>
        <v>162.95999999999998</v>
      </c>
      <c r="Y799" s="96">
        <f>VLOOKUP($A799+ROUND((COLUMN()-2)/24,5),АТС!$A$41:$F$736,5)+VLOOKUP($A799+ROUND((COLUMN()-2)/24,5),'Расчет сбытовых надбавок'!$B$2281:'Расчет сбытовых надбавок'!$G$3024,4)</f>
        <v>234.08999999999997</v>
      </c>
    </row>
    <row r="800" spans="1:27" x14ac:dyDescent="0.2">
      <c r="A800" s="77">
        <f t="shared" si="23"/>
        <v>43165</v>
      </c>
      <c r="B800" s="96">
        <f>VLOOKUP($A800+ROUND((COLUMN()-2)/24,5),АТС!$A$41:$F$736,5)+VLOOKUP($A800+ROUND((COLUMN()-2)/24,5),'Расчет сбытовых надбавок'!$B$2281:'Расчет сбытовых надбавок'!$G$3024,4)</f>
        <v>12.15</v>
      </c>
      <c r="C800" s="96">
        <f>VLOOKUP($A800+ROUND((COLUMN()-2)/24,5),АТС!$A$41:$F$736,5)+VLOOKUP($A800+ROUND((COLUMN()-2)/24,5),'Расчет сбытовых надбавок'!$B$2281:'Расчет сбытовых надбавок'!$G$3024,4)</f>
        <v>903.47</v>
      </c>
      <c r="D800" s="96">
        <f>VLOOKUP($A800+ROUND((COLUMN()-2)/24,5),АТС!$A$41:$F$736,5)+VLOOKUP($A800+ROUND((COLUMN()-2)/24,5),'Расчет сбытовых надбавок'!$B$2281:'Расчет сбытовых надбавок'!$G$3024,4)</f>
        <v>378.88</v>
      </c>
      <c r="E800" s="96">
        <f>VLOOKUP($A800+ROUND((COLUMN()-2)/24,5),АТС!$A$41:$F$736,5)+VLOOKUP($A800+ROUND((COLUMN()-2)/24,5),'Расчет сбытовых надбавок'!$B$2281:'Расчет сбытовых надбавок'!$G$3024,4)</f>
        <v>30.45</v>
      </c>
      <c r="F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6">
        <f>VLOOKUP($A800+ROUND((COLUMN()-2)/24,5),АТС!$A$41:$F$736,5)+VLOOKUP($A800+ROUND((COLUMN()-2)/24,5),'Расчет сбытовых надбавок'!$B$2281:'Расчет сбытовых надбавок'!$G$3024,4)</f>
        <v>0</v>
      </c>
      <c r="M800" s="96">
        <f>VLOOKUP($A800+ROUND((COLUMN()-2)/24,5),АТС!$A$41:$F$736,5)+VLOOKUP($A800+ROUND((COLUMN()-2)/24,5),'Расчет сбытовых надбавок'!$B$2281:'Расчет сбытовых надбавок'!$G$3024,4)</f>
        <v>227.88</v>
      </c>
      <c r="N800" s="96">
        <f>VLOOKUP($A800+ROUND((COLUMN()-2)/24,5),АТС!$A$41:$F$736,5)+VLOOKUP($A800+ROUND((COLUMN()-2)/24,5),'Расчет сбытовых надбавок'!$B$2281:'Расчет сбытовых надбавок'!$G$3024,4)</f>
        <v>179.60000000000002</v>
      </c>
      <c r="O800" s="96">
        <f>VLOOKUP($A800+ROUND((COLUMN()-2)/24,5),АТС!$A$41:$F$736,5)+VLOOKUP($A800+ROUND((COLUMN()-2)/24,5),'Расчет сбытовых надбавок'!$B$2281:'Расчет сбытовых надбавок'!$G$3024,4)</f>
        <v>96.42</v>
      </c>
      <c r="P800" s="96">
        <f>VLOOKUP($A800+ROUND((COLUMN()-2)/24,5),АТС!$A$41:$F$736,5)+VLOOKUP($A800+ROUND((COLUMN()-2)/24,5),'Расчет сбытовых надбавок'!$B$2281:'Расчет сбытовых надбавок'!$G$3024,4)</f>
        <v>165.05</v>
      </c>
      <c r="Q800" s="96">
        <f>VLOOKUP($A800+ROUND((COLUMN()-2)/24,5),АТС!$A$41:$F$736,5)+VLOOKUP($A800+ROUND((COLUMN()-2)/24,5),'Расчет сбытовых надбавок'!$B$2281:'Расчет сбытовых надбавок'!$G$3024,4)</f>
        <v>133.38999999999999</v>
      </c>
      <c r="R800" s="96">
        <f>VLOOKUP($A800+ROUND((COLUMN()-2)/24,5),АТС!$A$41:$F$736,5)+VLOOKUP($A800+ROUND((COLUMN()-2)/24,5),'Расчет сбытовых надбавок'!$B$2281:'Расчет сбытовых надбавок'!$G$3024,4)</f>
        <v>162.26</v>
      </c>
      <c r="S800" s="96">
        <f>VLOOKUP($A800+ROUND((COLUMN()-2)/24,5),АТС!$A$41:$F$736,5)+VLOOKUP($A800+ROUND((COLUMN()-2)/24,5),'Расчет сбытовых надбавок'!$B$2281:'Расчет сбытовых надбавок'!$G$3024,4)</f>
        <v>543.61</v>
      </c>
      <c r="T800" s="96">
        <f>VLOOKUP($A800+ROUND((COLUMN()-2)/24,5),АТС!$A$41:$F$736,5)+VLOOKUP($A800+ROUND((COLUMN()-2)/24,5),'Расчет сбытовых надбавок'!$B$2281:'Расчет сбытовых надбавок'!$G$3024,4)</f>
        <v>436.05</v>
      </c>
      <c r="U800" s="96">
        <f>VLOOKUP($A800+ROUND((COLUMN()-2)/24,5),АТС!$A$41:$F$736,5)+VLOOKUP($A800+ROUND((COLUMN()-2)/24,5),'Расчет сбытовых надбавок'!$B$2281:'Расчет сбытовых надбавок'!$G$3024,4)</f>
        <v>204.32</v>
      </c>
      <c r="V800" s="96">
        <f>VLOOKUP($A800+ROUND((COLUMN()-2)/24,5),АТС!$A$41:$F$736,5)+VLOOKUP($A800+ROUND((COLUMN()-2)/24,5),'Расчет сбытовых надбавок'!$B$2281:'Расчет сбытовых надбавок'!$G$3024,4)</f>
        <v>815.99</v>
      </c>
      <c r="W800" s="96">
        <f>VLOOKUP($A800+ROUND((COLUMN()-2)/24,5),АТС!$A$41:$F$736,5)+VLOOKUP($A800+ROUND((COLUMN()-2)/24,5),'Расчет сбытовых надбавок'!$B$2281:'Расчет сбытовых надбавок'!$G$3024,4)</f>
        <v>892.70999999999992</v>
      </c>
      <c r="X800" s="96">
        <f>VLOOKUP($A800+ROUND((COLUMN()-2)/24,5),АТС!$A$41:$F$736,5)+VLOOKUP($A800+ROUND((COLUMN()-2)/24,5),'Расчет сбытовых надбавок'!$B$2281:'Расчет сбытовых надбавок'!$G$3024,4)</f>
        <v>1502.86</v>
      </c>
      <c r="Y800" s="96">
        <f>VLOOKUP($A800+ROUND((COLUMN()-2)/24,5),АТС!$A$41:$F$736,5)+VLOOKUP($A800+ROUND((COLUMN()-2)/24,5),'Расчет сбытовых надбавок'!$B$2281:'Расчет сбытовых надбавок'!$G$3024,4)</f>
        <v>2149.42</v>
      </c>
    </row>
    <row r="801" spans="1:25" x14ac:dyDescent="0.2">
      <c r="A801" s="77">
        <f t="shared" si="23"/>
        <v>43166</v>
      </c>
      <c r="B801" s="96">
        <f>VLOOKUP($A801+ROUND((COLUMN()-2)/24,5),АТС!$A$41:$F$736,5)+VLOOKUP($A801+ROUND((COLUMN()-2)/24,5),'Расчет сбытовых надбавок'!$B$2281:'Расчет сбытовых надбавок'!$G$3024,4)</f>
        <v>237.12</v>
      </c>
      <c r="C801" s="96">
        <f>VLOOKUP($A801+ROUND((COLUMN()-2)/24,5),АТС!$A$41:$F$736,5)+VLOOKUP($A801+ROUND((COLUMN()-2)/24,5),'Расчет сбытовых надбавок'!$B$2281:'Расчет сбытовых надбавок'!$G$3024,4)</f>
        <v>344.21</v>
      </c>
      <c r="D801" s="96">
        <f>VLOOKUP($A801+ROUND((COLUMN()-2)/24,5),АТС!$A$41:$F$736,5)+VLOOKUP($A801+ROUND((COLUMN()-2)/24,5),'Расчет сбытовых надбавок'!$B$2281:'Расчет сбытовых надбавок'!$G$3024,4)</f>
        <v>96.21</v>
      </c>
      <c r="E801" s="96">
        <f>VLOOKUP($A801+ROUND((COLUMN()-2)/24,5),АТС!$A$41:$F$736,5)+VLOOKUP($A801+ROUND((COLUMN()-2)/24,5),'Расчет сбытовых надбавок'!$B$2281:'Расчет сбытовых надбавок'!$G$3024,4)</f>
        <v>21.73</v>
      </c>
      <c r="F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6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6">
        <f>VLOOKUP($A801+ROUND((COLUMN()-2)/24,5),АТС!$A$41:$F$736,5)+VLOOKUP($A801+ROUND((COLUMN()-2)/24,5),'Расчет сбытовых надбавок'!$B$2281:'Расчет сбытовых надбавок'!$G$3024,4)</f>
        <v>104.44999999999999</v>
      </c>
      <c r="J801" s="96">
        <f>VLOOKUP($A801+ROUND((COLUMN()-2)/24,5),АТС!$A$41:$F$736,5)+VLOOKUP($A801+ROUND((COLUMN()-2)/24,5),'Расчет сбытовых надбавок'!$B$2281:'Расчет сбытовых надбавок'!$G$3024,4)</f>
        <v>47.300000000000004</v>
      </c>
      <c r="K801" s="96">
        <f>VLOOKUP($A801+ROUND((COLUMN()-2)/24,5),АТС!$A$41:$F$736,5)+VLOOKUP($A801+ROUND((COLUMN()-2)/24,5),'Расчет сбытовых надбавок'!$B$2281:'Расчет сбытовых надбавок'!$G$3024,4)</f>
        <v>131.46</v>
      </c>
      <c r="L801" s="96">
        <f>VLOOKUP($A801+ROUND((COLUMN()-2)/24,5),АТС!$A$41:$F$736,5)+VLOOKUP($A801+ROUND((COLUMN()-2)/24,5),'Расчет сбытовых надбавок'!$B$2281:'Расчет сбытовых надбавок'!$G$3024,4)</f>
        <v>317.79999999999995</v>
      </c>
      <c r="M801" s="96">
        <f>VLOOKUP($A801+ROUND((COLUMN()-2)/24,5),АТС!$A$41:$F$736,5)+VLOOKUP($A801+ROUND((COLUMN()-2)/24,5),'Расчет сбытовых надбавок'!$B$2281:'Расчет сбытовых надбавок'!$G$3024,4)</f>
        <v>362.74</v>
      </c>
      <c r="N801" s="96">
        <f>VLOOKUP($A801+ROUND((COLUMN()-2)/24,5),АТС!$A$41:$F$736,5)+VLOOKUP($A801+ROUND((COLUMN()-2)/24,5),'Расчет сбытовых надбавок'!$B$2281:'Расчет сбытовых надбавок'!$G$3024,4)</f>
        <v>123.21</v>
      </c>
      <c r="O801" s="96">
        <f>VLOOKUP($A801+ROUND((COLUMN()-2)/24,5),АТС!$A$41:$F$736,5)+VLOOKUP($A801+ROUND((COLUMN()-2)/24,5),'Расчет сбытовых надбавок'!$B$2281:'Расчет сбытовых надбавок'!$G$3024,4)</f>
        <v>297.71999999999997</v>
      </c>
      <c r="P801" s="96">
        <f>VLOOKUP($A801+ROUND((COLUMN()-2)/24,5),АТС!$A$41:$F$736,5)+VLOOKUP($A801+ROUND((COLUMN()-2)/24,5),'Расчет сбытовых надбавок'!$B$2281:'Расчет сбытовых надбавок'!$G$3024,4)</f>
        <v>200.12</v>
      </c>
      <c r="Q801" s="96">
        <f>VLOOKUP($A801+ROUND((COLUMN()-2)/24,5),АТС!$A$41:$F$736,5)+VLOOKUP($A801+ROUND((COLUMN()-2)/24,5),'Расчет сбытовых надбавок'!$B$2281:'Расчет сбытовых надбавок'!$G$3024,4)</f>
        <v>99.35</v>
      </c>
      <c r="R801" s="96">
        <f>VLOOKUP($A801+ROUND((COLUMN()-2)/24,5),АТС!$A$41:$F$736,5)+VLOOKUP($A801+ROUND((COLUMN()-2)/24,5),'Расчет сбытовых надбавок'!$B$2281:'Расчет сбытовых надбавок'!$G$3024,4)</f>
        <v>583.92999999999995</v>
      </c>
      <c r="S801" s="96">
        <f>VLOOKUP($A801+ROUND((COLUMN()-2)/24,5),АТС!$A$41:$F$736,5)+VLOOKUP($A801+ROUND((COLUMN()-2)/24,5),'Расчет сбытовых надбавок'!$B$2281:'Расчет сбытовых надбавок'!$G$3024,4)</f>
        <v>692.41</v>
      </c>
      <c r="T801" s="96">
        <f>VLOOKUP($A801+ROUND((COLUMN()-2)/24,5),АТС!$A$41:$F$736,5)+VLOOKUP($A801+ROUND((COLUMN()-2)/24,5),'Расчет сбытовых надбавок'!$B$2281:'Расчет сбытовых надбавок'!$G$3024,4)</f>
        <v>558.62</v>
      </c>
      <c r="U801" s="96">
        <f>VLOOKUP($A801+ROUND((COLUMN()-2)/24,5),АТС!$A$41:$F$736,5)+VLOOKUP($A801+ROUND((COLUMN()-2)/24,5),'Расчет сбытовых надбавок'!$B$2281:'Расчет сбытовых надбавок'!$G$3024,4)</f>
        <v>166.64</v>
      </c>
      <c r="V801" s="96">
        <f>VLOOKUP($A801+ROUND((COLUMN()-2)/24,5),АТС!$A$41:$F$736,5)+VLOOKUP($A801+ROUND((COLUMN()-2)/24,5),'Расчет сбытовых надбавок'!$B$2281:'Расчет сбытовых надбавок'!$G$3024,4)</f>
        <v>427.14000000000004</v>
      </c>
      <c r="W801" s="96">
        <f>VLOOKUP($A801+ROUND((COLUMN()-2)/24,5),АТС!$A$41:$F$736,5)+VLOOKUP($A801+ROUND((COLUMN()-2)/24,5),'Расчет сбытовых надбавок'!$B$2281:'Расчет сбытовых надбавок'!$G$3024,4)</f>
        <v>582.16999999999996</v>
      </c>
      <c r="X801" s="96">
        <f>VLOOKUP($A801+ROUND((COLUMN()-2)/24,5),АТС!$A$41:$F$736,5)+VLOOKUP($A801+ROUND((COLUMN()-2)/24,5),'Расчет сбытовых надбавок'!$B$2281:'Расчет сбытовых надбавок'!$G$3024,4)</f>
        <v>538.07000000000005</v>
      </c>
      <c r="Y801" s="96">
        <f>VLOOKUP($A801+ROUND((COLUMN()-2)/24,5),АТС!$A$41:$F$736,5)+VLOOKUP($A801+ROUND((COLUMN()-2)/24,5),'Расчет сбытовых надбавок'!$B$2281:'Расчет сбытовых надбавок'!$G$3024,4)</f>
        <v>1020.59</v>
      </c>
    </row>
    <row r="802" spans="1:25" x14ac:dyDescent="0.2">
      <c r="A802" s="77">
        <f t="shared" si="23"/>
        <v>43167</v>
      </c>
      <c r="B802" s="96">
        <f>VLOOKUP($A802+ROUND((COLUMN()-2)/24,5),АТС!$A$41:$F$736,5)+VLOOKUP($A802+ROUND((COLUMN()-2)/24,5),'Расчет сбытовых надбавок'!$B$2281:'Расчет сбытовых надбавок'!$G$3024,4)</f>
        <v>0</v>
      </c>
      <c r="C802" s="96">
        <f>VLOOKUP($A802+ROUND((COLUMN()-2)/24,5),АТС!$A$41:$F$736,5)+VLOOKUP($A802+ROUND((COLUMN()-2)/24,5),'Расчет сбытовых надбавок'!$B$2281:'Расчет сбытовых надбавок'!$G$3024,4)</f>
        <v>181.29000000000002</v>
      </c>
      <c r="D802" s="96">
        <f>VLOOKUP($A802+ROUND((COLUMN()-2)/24,5),АТС!$A$41:$F$736,5)+VLOOKUP($A802+ROUND((COLUMN()-2)/24,5),'Расчет сбытовых надбавок'!$B$2281:'Расчет сбытовых надбавок'!$G$3024,4)</f>
        <v>31.97</v>
      </c>
      <c r="E802" s="96">
        <f>VLOOKUP($A802+ROUND((COLUMN()-2)/24,5),АТС!$A$41:$F$736,5)+VLOOKUP($A802+ROUND((COLUMN()-2)/24,5),'Расчет сбытовых надбавок'!$B$2281:'Расчет сбытовых надбавок'!$G$3024,4)</f>
        <v>0.01</v>
      </c>
      <c r="F802" s="96">
        <f>VLOOKUP($A802+ROUND((COLUMN()-2)/24,5),АТС!$A$41:$F$736,5)+VLOOKUP($A802+ROUND((COLUMN()-2)/24,5),'Расчет сбытовых надбавок'!$B$2281:'Расчет сбытовых надбавок'!$G$3024,4)</f>
        <v>0.05</v>
      </c>
      <c r="G802" s="96">
        <f>VLOOKUP($A802+ROUND((COLUMN()-2)/24,5),АТС!$A$41:$F$736,5)+VLOOKUP($A802+ROUND((COLUMN()-2)/24,5),'Расчет сбытовых надбавок'!$B$2281:'Расчет сбытовых надбавок'!$G$3024,4)</f>
        <v>24.169999999999998</v>
      </c>
      <c r="H802" s="96">
        <f>VLOOKUP($A802+ROUND((COLUMN()-2)/24,5),АТС!$A$41:$F$736,5)+VLOOKUP($A802+ROUND((COLUMN()-2)/24,5),'Расчет сбытовых надбавок'!$B$2281:'Расчет сбытовых надбавок'!$G$3024,4)</f>
        <v>33.450000000000003</v>
      </c>
      <c r="I802" s="96">
        <f>VLOOKUP($A802+ROUND((COLUMN()-2)/24,5),АТС!$A$41:$F$736,5)+VLOOKUP($A802+ROUND((COLUMN()-2)/24,5),'Расчет сбытовых надбавок'!$B$2281:'Расчет сбытовых надбавок'!$G$3024,4)</f>
        <v>103.28999999999999</v>
      </c>
      <c r="J802" s="96">
        <f>VLOOKUP($A802+ROUND((COLUMN()-2)/24,5),АТС!$A$41:$F$736,5)+VLOOKUP($A802+ROUND((COLUMN()-2)/24,5),'Расчет сбытовых надбавок'!$B$2281:'Расчет сбытовых надбавок'!$G$3024,4)</f>
        <v>124.39999999999999</v>
      </c>
      <c r="K802" s="96">
        <f>VLOOKUP($A802+ROUND((COLUMN()-2)/24,5),АТС!$A$41:$F$736,5)+VLOOKUP($A802+ROUND((COLUMN()-2)/24,5),'Расчет сбытовых надбавок'!$B$2281:'Расчет сбытовых надбавок'!$G$3024,4)</f>
        <v>116.49000000000001</v>
      </c>
      <c r="L802" s="96">
        <f>VLOOKUP($A802+ROUND((COLUMN()-2)/24,5),АТС!$A$41:$F$736,5)+VLOOKUP($A802+ROUND((COLUMN()-2)/24,5),'Расчет сбытовых надбавок'!$B$2281:'Расчет сбытовых надбавок'!$G$3024,4)</f>
        <v>131.87</v>
      </c>
      <c r="M802" s="96">
        <f>VLOOKUP($A802+ROUND((COLUMN()-2)/24,5),АТС!$A$41:$F$736,5)+VLOOKUP($A802+ROUND((COLUMN()-2)/24,5),'Расчет сбытовых надбавок'!$B$2281:'Расчет сбытовых надбавок'!$G$3024,4)</f>
        <v>197.84</v>
      </c>
      <c r="N802" s="96">
        <f>VLOOKUP($A802+ROUND((COLUMN()-2)/24,5),АТС!$A$41:$F$736,5)+VLOOKUP($A802+ROUND((COLUMN()-2)/24,5),'Расчет сбытовых надбавок'!$B$2281:'Расчет сбытовых надбавок'!$G$3024,4)</f>
        <v>315.19</v>
      </c>
      <c r="O802" s="96">
        <f>VLOOKUP($A802+ROUND((COLUMN()-2)/24,5),АТС!$A$41:$F$736,5)+VLOOKUP($A802+ROUND((COLUMN()-2)/24,5),'Расчет сбытовых надбавок'!$B$2281:'Расчет сбытовых надбавок'!$G$3024,4)</f>
        <v>601.08000000000004</v>
      </c>
      <c r="P802" s="96">
        <f>VLOOKUP($A802+ROUND((COLUMN()-2)/24,5),АТС!$A$41:$F$736,5)+VLOOKUP($A802+ROUND((COLUMN()-2)/24,5),'Расчет сбытовых надбавок'!$B$2281:'Расчет сбытовых надбавок'!$G$3024,4)</f>
        <v>826.78</v>
      </c>
      <c r="Q802" s="96">
        <f>VLOOKUP($A802+ROUND((COLUMN()-2)/24,5),АТС!$A$41:$F$736,5)+VLOOKUP($A802+ROUND((COLUMN()-2)/24,5),'Расчет сбытовых надбавок'!$B$2281:'Расчет сбытовых надбавок'!$G$3024,4)</f>
        <v>692.68000000000006</v>
      </c>
      <c r="R802" s="96">
        <f>VLOOKUP($A802+ROUND((COLUMN()-2)/24,5),АТС!$A$41:$F$736,5)+VLOOKUP($A802+ROUND((COLUMN()-2)/24,5),'Расчет сбытовых надбавок'!$B$2281:'Расчет сбытовых надбавок'!$G$3024,4)</f>
        <v>712.81999999999994</v>
      </c>
      <c r="S802" s="96">
        <f>VLOOKUP($A802+ROUND((COLUMN()-2)/24,5),АТС!$A$41:$F$736,5)+VLOOKUP($A802+ROUND((COLUMN()-2)/24,5),'Расчет сбытовых надбавок'!$B$2281:'Расчет сбытовых надбавок'!$G$3024,4)</f>
        <v>798.78</v>
      </c>
      <c r="T802" s="96">
        <f>VLOOKUP($A802+ROUND((COLUMN()-2)/24,5),АТС!$A$41:$F$736,5)+VLOOKUP($A802+ROUND((COLUMN()-2)/24,5),'Расчет сбытовых надбавок'!$B$2281:'Расчет сбытовых надбавок'!$G$3024,4)</f>
        <v>460.72</v>
      </c>
      <c r="U802" s="96">
        <f>VLOOKUP($A802+ROUND((COLUMN()-2)/24,5),АТС!$A$41:$F$736,5)+VLOOKUP($A802+ROUND((COLUMN()-2)/24,5),'Расчет сбытовых надбавок'!$B$2281:'Расчет сбытовых надбавок'!$G$3024,4)</f>
        <v>651.25</v>
      </c>
      <c r="V802" s="96">
        <f>VLOOKUP($A802+ROUND((COLUMN()-2)/24,5),АТС!$A$41:$F$736,5)+VLOOKUP($A802+ROUND((COLUMN()-2)/24,5),'Расчет сбытовых надбавок'!$B$2281:'Расчет сбытовых надбавок'!$G$3024,4)</f>
        <v>648.6</v>
      </c>
      <c r="W802" s="96">
        <f>VLOOKUP($A802+ROUND((COLUMN()-2)/24,5),АТС!$A$41:$F$736,5)+VLOOKUP($A802+ROUND((COLUMN()-2)/24,5),'Расчет сбытовых надбавок'!$B$2281:'Расчет сбытовых надбавок'!$G$3024,4)</f>
        <v>1006.2</v>
      </c>
      <c r="X802" s="96">
        <f>VLOOKUP($A802+ROUND((COLUMN()-2)/24,5),АТС!$A$41:$F$736,5)+VLOOKUP($A802+ROUND((COLUMN()-2)/24,5),'Расчет сбытовых надбавок'!$B$2281:'Расчет сбытовых надбавок'!$G$3024,4)</f>
        <v>1230.98</v>
      </c>
      <c r="Y802" s="96">
        <f>VLOOKUP($A802+ROUND((COLUMN()-2)/24,5),АТС!$A$41:$F$736,5)+VLOOKUP($A802+ROUND((COLUMN()-2)/24,5),'Расчет сбытовых надбавок'!$B$2281:'Расчет сбытовых надбавок'!$G$3024,4)</f>
        <v>1241.01</v>
      </c>
    </row>
    <row r="803" spans="1:25" x14ac:dyDescent="0.2">
      <c r="A803" s="77">
        <f t="shared" si="23"/>
        <v>43168</v>
      </c>
      <c r="B803" s="96">
        <f>VLOOKUP($A803+ROUND((COLUMN()-2)/24,5),АТС!$A$41:$F$736,5)+VLOOKUP($A803+ROUND((COLUMN()-2)/24,5),'Расчет сбытовых надбавок'!$B$2281:'Расчет сбытовых надбавок'!$G$3024,4)</f>
        <v>41.63</v>
      </c>
      <c r="C803" s="96">
        <f>VLOOKUP($A803+ROUND((COLUMN()-2)/24,5),АТС!$A$41:$F$736,5)+VLOOKUP($A803+ROUND((COLUMN()-2)/24,5),'Расчет сбытовых надбавок'!$B$2281:'Расчет сбытовых надбавок'!$G$3024,4)</f>
        <v>88.949999999999989</v>
      </c>
      <c r="D803" s="96">
        <f>VLOOKUP($A803+ROUND((COLUMN()-2)/24,5),АТС!$A$41:$F$736,5)+VLOOKUP($A803+ROUND((COLUMN()-2)/24,5),'Расчет сбытовых надбавок'!$B$2281:'Расчет сбытовых надбавок'!$G$3024,4)</f>
        <v>516.80999999999995</v>
      </c>
      <c r="E803" s="96">
        <f>VLOOKUP($A803+ROUND((COLUMN()-2)/24,5),АТС!$A$41:$F$736,5)+VLOOKUP($A803+ROUND((COLUMN()-2)/24,5),'Расчет сбытовых надбавок'!$B$2281:'Расчет сбытовых надбавок'!$G$3024,4)</f>
        <v>137.60999999999999</v>
      </c>
      <c r="F803" s="96">
        <f>VLOOKUP($A803+ROUND((COLUMN()-2)/24,5),АТС!$A$41:$F$736,5)+VLOOKUP($A803+ROUND((COLUMN()-2)/24,5),'Расчет сбытовых надбавок'!$B$2281:'Расчет сбытовых надбавок'!$G$3024,4)</f>
        <v>107.9</v>
      </c>
      <c r="G803" s="96">
        <f>VLOOKUP($A803+ROUND((COLUMN()-2)/24,5),АТС!$A$41:$F$736,5)+VLOOKUP($A803+ROUND((COLUMN()-2)/24,5),'Расчет сбытовых надбавок'!$B$2281:'Расчет сбытовых надбавок'!$G$3024,4)</f>
        <v>71.740000000000009</v>
      </c>
      <c r="H803" s="96">
        <f>VLOOKUP($A803+ROUND((COLUMN()-2)/24,5),АТС!$A$41:$F$736,5)+VLOOKUP($A803+ROUND((COLUMN()-2)/24,5),'Расчет сбытовых надбавок'!$B$2281:'Расчет сбытовых надбавок'!$G$3024,4)</f>
        <v>314.04999999999995</v>
      </c>
      <c r="I803" s="96">
        <f>VLOOKUP($A803+ROUND((COLUMN()-2)/24,5),АТС!$A$41:$F$736,5)+VLOOKUP($A803+ROUND((COLUMN()-2)/24,5),'Расчет сбытовых надбавок'!$B$2281:'Расчет сбытовых надбавок'!$G$3024,4)</f>
        <v>129.97</v>
      </c>
      <c r="J803" s="96">
        <f>VLOOKUP($A803+ROUND((COLUMN()-2)/24,5),АТС!$A$41:$F$736,5)+VLOOKUP($A803+ROUND((COLUMN()-2)/24,5),'Расчет сбытовых надбавок'!$B$2281:'Расчет сбытовых надбавок'!$G$3024,4)</f>
        <v>98.429999999999993</v>
      </c>
      <c r="K803" s="96">
        <f>VLOOKUP($A803+ROUND((COLUMN()-2)/24,5),АТС!$A$41:$F$736,5)+VLOOKUP($A803+ROUND((COLUMN()-2)/24,5),'Расчет сбытовых надбавок'!$B$2281:'Расчет сбытовых надбавок'!$G$3024,4)</f>
        <v>98.98</v>
      </c>
      <c r="L803" s="96">
        <f>VLOOKUP($A803+ROUND((COLUMN()-2)/24,5),АТС!$A$41:$F$736,5)+VLOOKUP($A803+ROUND((COLUMN()-2)/24,5),'Расчет сбытовых надбавок'!$B$2281:'Расчет сбытовых надбавок'!$G$3024,4)</f>
        <v>129.01</v>
      </c>
      <c r="M803" s="96">
        <f>VLOOKUP($A803+ROUND((COLUMN()-2)/24,5),АТС!$A$41:$F$736,5)+VLOOKUP($A803+ROUND((COLUMN()-2)/24,5),'Расчет сбытовых надбавок'!$B$2281:'Расчет сбытовых надбавок'!$G$3024,4)</f>
        <v>130.71</v>
      </c>
      <c r="N803" s="96">
        <f>VLOOKUP($A803+ROUND((COLUMN()-2)/24,5),АТС!$A$41:$F$736,5)+VLOOKUP($A803+ROUND((COLUMN()-2)/24,5),'Расчет сбытовых надбавок'!$B$2281:'Расчет сбытовых надбавок'!$G$3024,4)</f>
        <v>232.51</v>
      </c>
      <c r="O803" s="96">
        <f>VLOOKUP($A803+ROUND((COLUMN()-2)/24,5),АТС!$A$41:$F$736,5)+VLOOKUP($A803+ROUND((COLUMN()-2)/24,5),'Расчет сбытовых надбавок'!$B$2281:'Расчет сбытовых надбавок'!$G$3024,4)</f>
        <v>231.73000000000002</v>
      </c>
      <c r="P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6">
        <f>VLOOKUP($A803+ROUND((COLUMN()-2)/24,5),АТС!$A$41:$F$736,5)+VLOOKUP($A803+ROUND((COLUMN()-2)/24,5),'Расчет сбытовых надбавок'!$B$2281:'Расчет сбытовых надбавок'!$G$3024,4)</f>
        <v>96.11</v>
      </c>
      <c r="R803" s="96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6">
        <f>VLOOKUP($A803+ROUND((COLUMN()-2)/24,5),АТС!$A$41:$F$736,5)+VLOOKUP($A803+ROUND((COLUMN()-2)/24,5),'Расчет сбытовых надбавок'!$B$2281:'Расчет сбытовых надбавок'!$G$3024,4)</f>
        <v>77.77000000000001</v>
      </c>
      <c r="T803" s="96">
        <f>VLOOKUP($A803+ROUND((COLUMN()-2)/24,5),АТС!$A$41:$F$736,5)+VLOOKUP($A803+ROUND((COLUMN()-2)/24,5),'Расчет сбытовых надбавок'!$B$2281:'Расчет сбытовых надбавок'!$G$3024,4)</f>
        <v>178.65</v>
      </c>
      <c r="U803" s="96">
        <f>VLOOKUP($A803+ROUND((COLUMN()-2)/24,5),АТС!$A$41:$F$736,5)+VLOOKUP($A803+ROUND((COLUMN()-2)/24,5),'Расчет сбытовых надбавок'!$B$2281:'Расчет сбытовых надбавок'!$G$3024,4)</f>
        <v>83.99</v>
      </c>
      <c r="V803" s="96">
        <f>VLOOKUP($A803+ROUND((COLUMN()-2)/24,5),АТС!$A$41:$F$736,5)+VLOOKUP($A803+ROUND((COLUMN()-2)/24,5),'Расчет сбытовых надбавок'!$B$2281:'Расчет сбытовых надбавок'!$G$3024,4)</f>
        <v>511.57000000000005</v>
      </c>
      <c r="W803" s="96">
        <f>VLOOKUP($A803+ROUND((COLUMN()-2)/24,5),АТС!$A$41:$F$736,5)+VLOOKUP($A803+ROUND((COLUMN()-2)/24,5),'Расчет сбытовых надбавок'!$B$2281:'Расчет сбытовых надбавок'!$G$3024,4)</f>
        <v>859.31</v>
      </c>
      <c r="X803" s="96">
        <f>VLOOKUP($A803+ROUND((COLUMN()-2)/24,5),АТС!$A$41:$F$736,5)+VLOOKUP($A803+ROUND((COLUMN()-2)/24,5),'Расчет сбытовых надбавок'!$B$2281:'Расчет сбытовых надбавок'!$G$3024,4)</f>
        <v>302.92</v>
      </c>
      <c r="Y803" s="96">
        <f>VLOOKUP($A803+ROUND((COLUMN()-2)/24,5),АТС!$A$41:$F$736,5)+VLOOKUP($A803+ROUND((COLUMN()-2)/24,5),'Расчет сбытовых надбавок'!$B$2281:'Расчет сбытовых надбавок'!$G$3024,4)</f>
        <v>124.78</v>
      </c>
    </row>
    <row r="804" spans="1:25" x14ac:dyDescent="0.2">
      <c r="A804" s="77">
        <f t="shared" si="23"/>
        <v>43169</v>
      </c>
      <c r="B804" s="96">
        <f>VLOOKUP($A804+ROUND((COLUMN()-2)/24,5),АТС!$A$41:$F$736,5)+VLOOKUP($A804+ROUND((COLUMN()-2)/24,5),'Расчет сбытовых надбавок'!$B$2281:'Расчет сбытовых надбавок'!$G$3024,4)</f>
        <v>15.87</v>
      </c>
      <c r="C804" s="96">
        <f>VLOOKUP($A804+ROUND((COLUMN()-2)/24,5),АТС!$A$41:$F$736,5)+VLOOKUP($A804+ROUND((COLUMN()-2)/24,5),'Расчет сбытовых надбавок'!$B$2281:'Расчет сбытовых надбавок'!$G$3024,4)</f>
        <v>272.92</v>
      </c>
      <c r="D804" s="96">
        <f>VLOOKUP($A804+ROUND((COLUMN()-2)/24,5),АТС!$A$41:$F$736,5)+VLOOKUP($A804+ROUND((COLUMN()-2)/24,5),'Расчет сбытовых надбавок'!$B$2281:'Расчет сбытовых надбавок'!$G$3024,4)</f>
        <v>160.72</v>
      </c>
      <c r="E804" s="96">
        <f>VLOOKUP($A804+ROUND((COLUMN()-2)/24,5),АТС!$A$41:$F$736,5)+VLOOKUP($A804+ROUND((COLUMN()-2)/24,5),'Расчет сбытовых надбавок'!$B$2281:'Расчет сбытовых надбавок'!$G$3024,4)</f>
        <v>299.24</v>
      </c>
      <c r="F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6">
        <f>VLOOKUP($A804+ROUND((COLUMN()-2)/24,5),АТС!$A$41:$F$736,5)+VLOOKUP($A804+ROUND((COLUMN()-2)/24,5),'Расчет сбытовых надбавок'!$B$2281:'Расчет сбытовых надбавок'!$G$3024,4)</f>
        <v>0.01</v>
      </c>
      <c r="J804" s="96">
        <f>VLOOKUP($A804+ROUND((COLUMN()-2)/24,5),АТС!$A$41:$F$736,5)+VLOOKUP($A804+ROUND((COLUMN()-2)/24,5),'Расчет сбытовых надбавок'!$B$2281:'Расчет сбытовых надбавок'!$G$3024,4)</f>
        <v>26.53</v>
      </c>
      <c r="K804" s="96">
        <f>VLOOKUP($A804+ROUND((COLUMN()-2)/24,5),АТС!$A$41:$F$736,5)+VLOOKUP($A804+ROUND((COLUMN()-2)/24,5),'Расчет сбытовых надбавок'!$B$2281:'Расчет сбытовых надбавок'!$G$3024,4)</f>
        <v>64.070000000000007</v>
      </c>
      <c r="L804" s="96">
        <f>VLOOKUP($A804+ROUND((COLUMN()-2)/24,5),АТС!$A$41:$F$736,5)+VLOOKUP($A804+ROUND((COLUMN()-2)/24,5),'Расчет сбытовых надбавок'!$B$2281:'Расчет сбытовых надбавок'!$G$3024,4)</f>
        <v>154.63999999999999</v>
      </c>
      <c r="M804" s="96">
        <f>VLOOKUP($A804+ROUND((COLUMN()-2)/24,5),АТС!$A$41:$F$736,5)+VLOOKUP($A804+ROUND((COLUMN()-2)/24,5),'Расчет сбытовых надбавок'!$B$2281:'Расчет сбытовых надбавок'!$G$3024,4)</f>
        <v>77.48</v>
      </c>
      <c r="N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O804" s="96">
        <f>VLOOKUP($A804+ROUND((COLUMN()-2)/24,5),АТС!$A$41:$F$736,5)+VLOOKUP($A804+ROUND((COLUMN()-2)/24,5),'Расчет сбытовых надбавок'!$B$2281:'Расчет сбытовых надбавок'!$G$3024,4)</f>
        <v>0.01</v>
      </c>
      <c r="P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R804" s="96">
        <f>VLOOKUP($A804+ROUND((COLUMN()-2)/24,5),АТС!$A$41:$F$736,5)+VLOOKUP($A804+ROUND((COLUMN()-2)/24,5),'Расчет сбытовых надбавок'!$B$2281:'Расчет сбытовых надбавок'!$G$3024,4)</f>
        <v>56.36</v>
      </c>
      <c r="S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T804" s="96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6">
        <f>VLOOKUP($A804+ROUND((COLUMN()-2)/24,5),АТС!$A$41:$F$736,5)+VLOOKUP($A804+ROUND((COLUMN()-2)/24,5),'Расчет сбытовых надбавок'!$B$2281:'Расчет сбытовых надбавок'!$G$3024,4)</f>
        <v>91.18</v>
      </c>
      <c r="V804" s="96">
        <f>VLOOKUP($A804+ROUND((COLUMN()-2)/24,5),АТС!$A$41:$F$736,5)+VLOOKUP($A804+ROUND((COLUMN()-2)/24,5),'Расчет сбытовых надбавок'!$B$2281:'Расчет сбытовых надбавок'!$G$3024,4)</f>
        <v>30.189999999999998</v>
      </c>
      <c r="W804" s="96">
        <f>VLOOKUP($A804+ROUND((COLUMN()-2)/24,5),АТС!$A$41:$F$736,5)+VLOOKUP($A804+ROUND((COLUMN()-2)/24,5),'Расчет сбытовых надбавок'!$B$2281:'Расчет сбытовых надбавок'!$G$3024,4)</f>
        <v>90.01</v>
      </c>
      <c r="X804" s="96">
        <f>VLOOKUP($A804+ROUND((COLUMN()-2)/24,5),АТС!$A$41:$F$736,5)+VLOOKUP($A804+ROUND((COLUMN()-2)/24,5),'Расчет сбытовых надбавок'!$B$2281:'Расчет сбытовых надбавок'!$G$3024,4)</f>
        <v>331.22</v>
      </c>
      <c r="Y804" s="96">
        <f>VLOOKUP($A804+ROUND((COLUMN()-2)/24,5),АТС!$A$41:$F$736,5)+VLOOKUP($A804+ROUND((COLUMN()-2)/24,5),'Расчет сбытовых надбавок'!$B$2281:'Расчет сбытовых надбавок'!$G$3024,4)</f>
        <v>320.51</v>
      </c>
    </row>
    <row r="805" spans="1:25" x14ac:dyDescent="0.2">
      <c r="A805" s="77">
        <f t="shared" si="23"/>
        <v>43170</v>
      </c>
      <c r="B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C805" s="96">
        <f>VLOOKUP($A805+ROUND((COLUMN()-2)/24,5),АТС!$A$41:$F$736,5)+VLOOKUP($A805+ROUND((COLUMN()-2)/24,5),'Расчет сбытовых надбавок'!$B$2281:'Расчет сбытовых надбавок'!$G$3024,4)</f>
        <v>874.5</v>
      </c>
      <c r="D805" s="96">
        <f>VLOOKUP($A805+ROUND((COLUMN()-2)/24,5),АТС!$A$41:$F$736,5)+VLOOKUP($A805+ROUND((COLUMN()-2)/24,5),'Расчет сбытовых надбавок'!$B$2281:'Расчет сбытовых надбавок'!$G$3024,4)</f>
        <v>798.87</v>
      </c>
      <c r="E805" s="96">
        <f>VLOOKUP($A805+ROUND((COLUMN()-2)/24,5),АТС!$A$41:$F$736,5)+VLOOKUP($A805+ROUND((COLUMN()-2)/24,5),'Расчет сбытовых надбавок'!$B$2281:'Расчет сбытовых надбавок'!$G$3024,4)</f>
        <v>289.10000000000002</v>
      </c>
      <c r="F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6">
        <f>VLOOKUP($A805+ROUND((COLUMN()-2)/24,5),АТС!$A$41:$F$736,5)+VLOOKUP($A805+ROUND((COLUMN()-2)/24,5),'Расчет сбытовых надбавок'!$B$2281:'Расчет сбытовых надбавок'!$G$3024,4)</f>
        <v>430.85</v>
      </c>
      <c r="H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6">
        <f>VLOOKUP($A805+ROUND((COLUMN()-2)/24,5),АТС!$A$41:$F$736,5)+VLOOKUP($A805+ROUND((COLUMN()-2)/24,5),'Расчет сбытовых надбавок'!$B$2281:'Расчет сбытовых надбавок'!$G$3024,4)</f>
        <v>194.51</v>
      </c>
      <c r="J805" s="96">
        <f>VLOOKUP($A805+ROUND((COLUMN()-2)/24,5),АТС!$A$41:$F$736,5)+VLOOKUP($A805+ROUND((COLUMN()-2)/24,5),'Расчет сбытовых надбавок'!$B$2281:'Расчет сбытовых надбавок'!$G$3024,4)</f>
        <v>5.77</v>
      </c>
      <c r="K805" s="96">
        <f>VLOOKUP($A805+ROUND((COLUMN()-2)/24,5),АТС!$A$41:$F$736,5)+VLOOKUP($A805+ROUND((COLUMN()-2)/24,5),'Расчет сбытовых надбавок'!$B$2281:'Расчет сбытовых надбавок'!$G$3024,4)</f>
        <v>14.64</v>
      </c>
      <c r="L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N805" s="96">
        <f>VLOOKUP($A805+ROUND((COLUMN()-2)/24,5),АТС!$A$41:$F$736,5)+VLOOKUP($A805+ROUND((COLUMN()-2)/24,5),'Расчет сбытовых надбавок'!$B$2281:'Расчет сбытовых надбавок'!$G$3024,4)</f>
        <v>0</v>
      </c>
      <c r="O805" s="96">
        <f>VLOOKUP($A805+ROUND((COLUMN()-2)/24,5),АТС!$A$41:$F$736,5)+VLOOKUP($A805+ROUND((COLUMN()-2)/24,5),'Расчет сбытовых надбавок'!$B$2281:'Расчет сбытовых надбавок'!$G$3024,4)</f>
        <v>102.58</v>
      </c>
      <c r="P805" s="96">
        <f>VLOOKUP($A805+ROUND((COLUMN()-2)/24,5),АТС!$A$41:$F$736,5)+VLOOKUP($A805+ROUND((COLUMN()-2)/24,5),'Расчет сбытовых надбавок'!$B$2281:'Расчет сбытовых надбавок'!$G$3024,4)</f>
        <v>98.240000000000009</v>
      </c>
      <c r="Q805" s="96">
        <f>VLOOKUP($A805+ROUND((COLUMN()-2)/24,5),АТС!$A$41:$F$736,5)+VLOOKUP($A805+ROUND((COLUMN()-2)/24,5),'Расчет сбытовых надбавок'!$B$2281:'Расчет сбытовых надбавок'!$G$3024,4)</f>
        <v>137.51999999999998</v>
      </c>
      <c r="R805" s="96">
        <f>VLOOKUP($A805+ROUND((COLUMN()-2)/24,5),АТС!$A$41:$F$736,5)+VLOOKUP($A805+ROUND((COLUMN()-2)/24,5),'Расчет сбытовых надбавок'!$B$2281:'Расчет сбытовых надбавок'!$G$3024,4)</f>
        <v>100.63</v>
      </c>
      <c r="S805" s="96">
        <f>VLOOKUP($A805+ROUND((COLUMN()-2)/24,5),АТС!$A$41:$F$736,5)+VLOOKUP($A805+ROUND((COLUMN()-2)/24,5),'Расчет сбытовых надбавок'!$B$2281:'Расчет сбытовых надбавок'!$G$3024,4)</f>
        <v>21.46</v>
      </c>
      <c r="T805" s="96">
        <f>VLOOKUP($A805+ROUND((COLUMN()-2)/24,5),АТС!$A$41:$F$736,5)+VLOOKUP($A805+ROUND((COLUMN()-2)/24,5),'Расчет сбытовых надбавок'!$B$2281:'Расчет сбытовых надбавок'!$G$3024,4)</f>
        <v>155.29</v>
      </c>
      <c r="U805" s="96">
        <f>VLOOKUP($A805+ROUND((COLUMN()-2)/24,5),АТС!$A$41:$F$736,5)+VLOOKUP($A805+ROUND((COLUMN()-2)/24,5),'Расчет сбытовых надбавок'!$B$2281:'Расчет сбытовых надбавок'!$G$3024,4)</f>
        <v>127.78</v>
      </c>
      <c r="V805" s="96">
        <f>VLOOKUP($A805+ROUND((COLUMN()-2)/24,5),АТС!$A$41:$F$736,5)+VLOOKUP($A805+ROUND((COLUMN()-2)/24,5),'Расчет сбытовых надбавок'!$B$2281:'Расчет сбытовых надбавок'!$G$3024,4)</f>
        <v>26.16</v>
      </c>
      <c r="W805" s="96">
        <f>VLOOKUP($A805+ROUND((COLUMN()-2)/24,5),АТС!$A$41:$F$736,5)+VLOOKUP($A805+ROUND((COLUMN()-2)/24,5),'Расчет сбытовых надбавок'!$B$2281:'Расчет сбытовых надбавок'!$G$3024,4)</f>
        <v>77.070000000000007</v>
      </c>
      <c r="X805" s="96">
        <f>VLOOKUP($A805+ROUND((COLUMN()-2)/24,5),АТС!$A$41:$F$736,5)+VLOOKUP($A805+ROUND((COLUMN()-2)/24,5),'Расчет сбытовых надбавок'!$B$2281:'Расчет сбытовых надбавок'!$G$3024,4)</f>
        <v>122.02</v>
      </c>
      <c r="Y805" s="96">
        <f>VLOOKUP($A805+ROUND((COLUMN()-2)/24,5),АТС!$A$41:$F$736,5)+VLOOKUP($A805+ROUND((COLUMN()-2)/24,5),'Расчет сбытовых надбавок'!$B$2281:'Расчет сбытовых надбавок'!$G$3024,4)</f>
        <v>8.34</v>
      </c>
    </row>
    <row r="806" spans="1:25" x14ac:dyDescent="0.2">
      <c r="A806" s="77">
        <f t="shared" si="23"/>
        <v>43171</v>
      </c>
      <c r="B806" s="96">
        <f>VLOOKUP($A806+ROUND((COLUMN()-2)/24,5),АТС!$A$41:$F$736,5)+VLOOKUP($A806+ROUND((COLUMN()-2)/24,5),'Расчет сбытовых надбавок'!$B$2281:'Расчет сбытовых надбавок'!$G$3024,4)</f>
        <v>3.97</v>
      </c>
      <c r="C806" s="96">
        <f>VLOOKUP($A806+ROUND((COLUMN()-2)/24,5),АТС!$A$41:$F$736,5)+VLOOKUP($A806+ROUND((COLUMN()-2)/24,5),'Расчет сбытовых надбавок'!$B$2281:'Расчет сбытовых надбавок'!$G$3024,4)</f>
        <v>637.07000000000005</v>
      </c>
      <c r="D806" s="96">
        <f>VLOOKUP($A806+ROUND((COLUMN()-2)/24,5),АТС!$A$41:$F$736,5)+VLOOKUP($A806+ROUND((COLUMN()-2)/24,5),'Расчет сбытовых надбавок'!$B$2281:'Расчет сбытовых надбавок'!$G$3024,4)</f>
        <v>202.4</v>
      </c>
      <c r="E806" s="96">
        <f>VLOOKUP($A806+ROUND((COLUMN()-2)/24,5),АТС!$A$41:$F$736,5)+VLOOKUP($A806+ROUND((COLUMN()-2)/24,5),'Расчет сбытовых надбавок'!$B$2281:'Расчет сбытовых надбавок'!$G$3024,4)</f>
        <v>134.22</v>
      </c>
      <c r="F806" s="96">
        <f>VLOOKUP($A806+ROUND((COLUMN()-2)/24,5),АТС!$A$41:$F$736,5)+VLOOKUP($A806+ROUND((COLUMN()-2)/24,5),'Расчет сбытовых надбавок'!$B$2281:'Расчет сбытовых надбавок'!$G$3024,4)</f>
        <v>42.29</v>
      </c>
      <c r="G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L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N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O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P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Q806" s="96">
        <f>VLOOKUP($A806+ROUND((COLUMN()-2)/24,5),АТС!$A$41:$F$736,5)+VLOOKUP($A806+ROUND((COLUMN()-2)/24,5),'Расчет сбытовых надбавок'!$B$2281:'Расчет сбытовых надбавок'!$G$3024,4)</f>
        <v>185.91</v>
      </c>
      <c r="R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S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T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6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6">
        <f>VLOOKUP($A806+ROUND((COLUMN()-2)/24,5),АТС!$A$41:$F$736,5)+VLOOKUP($A806+ROUND((COLUMN()-2)/24,5),'Расчет сбытовых надбавок'!$B$2281:'Расчет сбытовых надбавок'!$G$3024,4)</f>
        <v>48.75</v>
      </c>
      <c r="W806" s="96">
        <f>VLOOKUP($A806+ROUND((COLUMN()-2)/24,5),АТС!$A$41:$F$736,5)+VLOOKUP($A806+ROUND((COLUMN()-2)/24,5),'Расчет сбытовых надбавок'!$B$2281:'Расчет сбытовых надбавок'!$G$3024,4)</f>
        <v>57.56</v>
      </c>
      <c r="X806" s="96">
        <f>VLOOKUP($A806+ROUND((COLUMN()-2)/24,5),АТС!$A$41:$F$736,5)+VLOOKUP($A806+ROUND((COLUMN()-2)/24,5),'Расчет сбытовых надбавок'!$B$2281:'Расчет сбытовых надбавок'!$G$3024,4)</f>
        <v>366.71000000000004</v>
      </c>
      <c r="Y806" s="96">
        <f>VLOOKUP($A806+ROUND((COLUMN()-2)/24,5),АТС!$A$41:$F$736,5)+VLOOKUP($A806+ROUND((COLUMN()-2)/24,5),'Расчет сбытовых надбавок'!$B$2281:'Расчет сбытовых надбавок'!$G$3024,4)</f>
        <v>1392.95</v>
      </c>
    </row>
    <row r="807" spans="1:25" x14ac:dyDescent="0.2">
      <c r="A807" s="77">
        <f t="shared" si="23"/>
        <v>43172</v>
      </c>
      <c r="B807" s="96">
        <f>VLOOKUP($A807+ROUND((COLUMN()-2)/24,5),АТС!$A$41:$F$736,5)+VLOOKUP($A807+ROUND((COLUMN()-2)/24,5),'Расчет сбытовых надбавок'!$B$2281:'Расчет сбытовых надбавок'!$G$3024,4)</f>
        <v>64.83</v>
      </c>
      <c r="C807" s="96">
        <f>VLOOKUP($A807+ROUND((COLUMN()-2)/24,5),АТС!$A$41:$F$736,5)+VLOOKUP($A807+ROUND((COLUMN()-2)/24,5),'Расчет сбытовых надбавок'!$B$2281:'Расчет сбытовых надбавок'!$G$3024,4)</f>
        <v>341.74</v>
      </c>
      <c r="D807" s="96">
        <f>VLOOKUP($A807+ROUND((COLUMN()-2)/24,5),АТС!$A$41:$F$736,5)+VLOOKUP($A807+ROUND((COLUMN()-2)/24,5),'Расчет сбытовых надбавок'!$B$2281:'Расчет сбытовых надбавок'!$G$3024,4)</f>
        <v>130.97999999999999</v>
      </c>
      <c r="E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M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N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O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P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R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S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6">
        <f>VLOOKUP($A807+ROUND((COLUMN()-2)/24,5),АТС!$A$41:$F$736,5)+VLOOKUP($A807+ROUND((COLUMN()-2)/24,5),'Расчет сбытовых надбавок'!$B$2281:'Расчет сбытовых надбавок'!$G$3024,4)</f>
        <v>0</v>
      </c>
      <c r="W807" s="96">
        <f>VLOOKUP($A807+ROUND((COLUMN()-2)/24,5),АТС!$A$41:$F$736,5)+VLOOKUP($A807+ROUND((COLUMN()-2)/24,5),'Расчет сбытовых надбавок'!$B$2281:'Расчет сбытовых надбавок'!$G$3024,4)</f>
        <v>30.03</v>
      </c>
      <c r="X807" s="96">
        <f>VLOOKUP($A807+ROUND((COLUMN()-2)/24,5),АТС!$A$41:$F$736,5)+VLOOKUP($A807+ROUND((COLUMN()-2)/24,5),'Расчет сбытовых надбавок'!$B$2281:'Расчет сбытовых надбавок'!$G$3024,4)</f>
        <v>114.09</v>
      </c>
      <c r="Y807" s="96">
        <f>VLOOKUP($A807+ROUND((COLUMN()-2)/24,5),АТС!$A$41:$F$736,5)+VLOOKUP($A807+ROUND((COLUMN()-2)/24,5),'Расчет сбытовых надбавок'!$B$2281:'Расчет сбытовых надбавок'!$G$3024,4)</f>
        <v>952.26</v>
      </c>
    </row>
    <row r="808" spans="1:25" x14ac:dyDescent="0.2">
      <c r="A808" s="77">
        <f t="shared" si="23"/>
        <v>43173</v>
      </c>
      <c r="B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C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E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F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G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6">
        <f>VLOOKUP($A808+ROUND((COLUMN()-2)/24,5),АТС!$A$41:$F$736,5)+VLOOKUP($A808+ROUND((COLUMN()-2)/24,5),'Расчет сбытовых надбавок'!$B$2281:'Расчет сбытовых надбавок'!$G$3024,4)</f>
        <v>95.56</v>
      </c>
      <c r="J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6">
        <f>VLOOKUP($A808+ROUND((COLUMN()-2)/24,5),АТС!$A$41:$F$736,5)+VLOOKUP($A808+ROUND((COLUMN()-2)/24,5),'Расчет сбытовых надбавок'!$B$2281:'Расчет сбытовых надбавок'!$G$3024,4)</f>
        <v>0.22</v>
      </c>
      <c r="N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6">
        <f>VLOOKUP($A808+ROUND((COLUMN()-2)/24,5),АТС!$A$41:$F$736,5)+VLOOKUP($A808+ROUND((COLUMN()-2)/24,5),'Расчет сбытовых надбавок'!$B$2281:'Расчет сбытовых надбавок'!$G$3024,4)</f>
        <v>59.47</v>
      </c>
      <c r="P808" s="96">
        <f>VLOOKUP($A808+ROUND((COLUMN()-2)/24,5),АТС!$A$41:$F$736,5)+VLOOKUP($A808+ROUND((COLUMN()-2)/24,5),'Расчет сбытовых надбавок'!$B$2281:'Расчет сбытовых надбавок'!$G$3024,4)</f>
        <v>20.92</v>
      </c>
      <c r="Q808" s="96">
        <f>VLOOKUP($A808+ROUND((COLUMN()-2)/24,5),АТС!$A$41:$F$736,5)+VLOOKUP($A808+ROUND((COLUMN()-2)/24,5),'Расчет сбытовых надбавок'!$B$2281:'Расчет сбытовых надбавок'!$G$3024,4)</f>
        <v>40.74</v>
      </c>
      <c r="R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S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6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6">
        <f>VLOOKUP($A808+ROUND((COLUMN()-2)/24,5),АТС!$A$41:$F$736,5)+VLOOKUP($A808+ROUND((COLUMN()-2)/24,5),'Расчет сбытовых надбавок'!$B$2281:'Расчет сбытовых надбавок'!$G$3024,4)</f>
        <v>30.83</v>
      </c>
      <c r="W808" s="96">
        <f>VLOOKUP($A808+ROUND((COLUMN()-2)/24,5),АТС!$A$41:$F$736,5)+VLOOKUP($A808+ROUND((COLUMN()-2)/24,5),'Расчет сбытовых надбавок'!$B$2281:'Расчет сбытовых надбавок'!$G$3024,4)</f>
        <v>3.0500000000000003</v>
      </c>
      <c r="X808" s="96">
        <f>VLOOKUP($A808+ROUND((COLUMN()-2)/24,5),АТС!$A$41:$F$736,5)+VLOOKUP($A808+ROUND((COLUMN()-2)/24,5),'Расчет сбытовых надбавок'!$B$2281:'Расчет сбытовых надбавок'!$G$3024,4)</f>
        <v>47.440000000000005</v>
      </c>
      <c r="Y808" s="96">
        <f>VLOOKUP($A808+ROUND((COLUMN()-2)/24,5),АТС!$A$41:$F$736,5)+VLOOKUP($A808+ROUND((COLUMN()-2)/24,5),'Расчет сбытовых надбавок'!$B$2281:'Расчет сбытовых надбавок'!$G$3024,4)</f>
        <v>232.44</v>
      </c>
    </row>
    <row r="809" spans="1:25" x14ac:dyDescent="0.2">
      <c r="A809" s="77">
        <f t="shared" si="23"/>
        <v>43174</v>
      </c>
      <c r="B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C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D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E809" s="96">
        <f>VLOOKUP($A809+ROUND((COLUMN()-2)/24,5),АТС!$A$41:$F$736,5)+VLOOKUP($A809+ROUND((COLUMN()-2)/24,5),'Расчет сбытовых надбавок'!$B$2281:'Расчет сбытовых надбавок'!$G$3024,4)</f>
        <v>0.01</v>
      </c>
      <c r="F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6">
        <f>VLOOKUP($A809+ROUND((COLUMN()-2)/24,5),АТС!$A$41:$F$736,5)+VLOOKUP($A809+ROUND((COLUMN()-2)/24,5),'Расчет сбытовых надбавок'!$B$2281:'Расчет сбытовых надбавок'!$G$3024,4)</f>
        <v>0.21000000000000002</v>
      </c>
      <c r="L809" s="96">
        <f>VLOOKUP($A809+ROUND((COLUMN()-2)/24,5),АТС!$A$41:$F$736,5)+VLOOKUP($A809+ROUND((COLUMN()-2)/24,5),'Расчет сбытовых надбавок'!$B$2281:'Расчет сбытовых надбавок'!$G$3024,4)</f>
        <v>14.07</v>
      </c>
      <c r="M809" s="96">
        <f>VLOOKUP($A809+ROUND((COLUMN()-2)/24,5),АТС!$A$41:$F$736,5)+VLOOKUP($A809+ROUND((COLUMN()-2)/24,5),'Расчет сбытовых надбавок'!$B$2281:'Расчет сбытовых надбавок'!$G$3024,4)</f>
        <v>9.94</v>
      </c>
      <c r="N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6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6">
        <f>VLOOKUP($A809+ROUND((COLUMN()-2)/24,5),АТС!$A$41:$F$736,5)+VLOOKUP($A809+ROUND((COLUMN()-2)/24,5),'Расчет сбытовых надбавок'!$B$2281:'Расчет сбытовых надбавок'!$G$3024,4)</f>
        <v>3.8200000000000003</v>
      </c>
      <c r="R809" s="96">
        <f>VLOOKUP($A809+ROUND((COLUMN()-2)/24,5),АТС!$A$41:$F$736,5)+VLOOKUP($A809+ROUND((COLUMN()-2)/24,5),'Расчет сбытовых надбавок'!$B$2281:'Расчет сбытовых надбавок'!$G$3024,4)</f>
        <v>105.71</v>
      </c>
      <c r="S809" s="96">
        <f>VLOOKUP($A809+ROUND((COLUMN()-2)/24,5),АТС!$A$41:$F$736,5)+VLOOKUP($A809+ROUND((COLUMN()-2)/24,5),'Расчет сбытовых надбавок'!$B$2281:'Расчет сбытовых надбавок'!$G$3024,4)</f>
        <v>73.59</v>
      </c>
      <c r="T809" s="96">
        <f>VLOOKUP($A809+ROUND((COLUMN()-2)/24,5),АТС!$A$41:$F$736,5)+VLOOKUP($A809+ROUND((COLUMN()-2)/24,5),'Расчет сбытовых надбавок'!$B$2281:'Расчет сбытовых надбавок'!$G$3024,4)</f>
        <v>0.45</v>
      </c>
      <c r="U809" s="96">
        <f>VLOOKUP($A809+ROUND((COLUMN()-2)/24,5),АТС!$A$41:$F$736,5)+VLOOKUP($A809+ROUND((COLUMN()-2)/24,5),'Расчет сбытовых надбавок'!$B$2281:'Расчет сбытовых надбавок'!$G$3024,4)</f>
        <v>43.64</v>
      </c>
      <c r="V809" s="96">
        <f>VLOOKUP($A809+ROUND((COLUMN()-2)/24,5),АТС!$A$41:$F$736,5)+VLOOKUP($A809+ROUND((COLUMN()-2)/24,5),'Расчет сбытовых надбавок'!$B$2281:'Расчет сбытовых надбавок'!$G$3024,4)</f>
        <v>63.929999999999993</v>
      </c>
      <c r="W809" s="96">
        <f>VLOOKUP($A809+ROUND((COLUMN()-2)/24,5),АТС!$A$41:$F$736,5)+VLOOKUP($A809+ROUND((COLUMN()-2)/24,5),'Расчет сбытовых надбавок'!$B$2281:'Расчет сбытовых надбавок'!$G$3024,4)</f>
        <v>373.62</v>
      </c>
      <c r="X809" s="96">
        <f>VLOOKUP($A809+ROUND((COLUMN()-2)/24,5),АТС!$A$41:$F$736,5)+VLOOKUP($A809+ROUND((COLUMN()-2)/24,5),'Расчет сбытовых надбавок'!$B$2281:'Расчет сбытовых надбавок'!$G$3024,4)</f>
        <v>830.92</v>
      </c>
      <c r="Y809" s="96">
        <f>VLOOKUP($A809+ROUND((COLUMN()-2)/24,5),АТС!$A$41:$F$736,5)+VLOOKUP($A809+ROUND((COLUMN()-2)/24,5),'Расчет сбытовых надбавок'!$B$2281:'Расчет сбытовых надбавок'!$G$3024,4)</f>
        <v>49.5</v>
      </c>
    </row>
    <row r="810" spans="1:25" x14ac:dyDescent="0.2">
      <c r="A810" s="77">
        <f t="shared" si="23"/>
        <v>43175</v>
      </c>
      <c r="B810" s="96">
        <f>VLOOKUP($A810+ROUND((COLUMN()-2)/24,5),АТС!$A$41:$F$736,5)+VLOOKUP($A810+ROUND((COLUMN()-2)/24,5),'Расчет сбытовых надбавок'!$B$2281:'Расчет сбытовых надбавок'!$G$3024,4)</f>
        <v>4.5</v>
      </c>
      <c r="C810" s="96">
        <f>VLOOKUP($A810+ROUND((COLUMN()-2)/24,5),АТС!$A$41:$F$736,5)+VLOOKUP($A810+ROUND((COLUMN()-2)/24,5),'Расчет сбытовых надбавок'!$B$2281:'Расчет сбытовых надбавок'!$G$3024,4)</f>
        <v>66.23</v>
      </c>
      <c r="D810" s="96">
        <f>VLOOKUP($A810+ROUND((COLUMN()-2)/24,5),АТС!$A$41:$F$736,5)+VLOOKUP($A810+ROUND((COLUMN()-2)/24,5),'Расчет сбытовых надбавок'!$B$2281:'Расчет сбытовых надбавок'!$G$3024,4)</f>
        <v>1.51</v>
      </c>
      <c r="E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6">
        <f>VLOOKUP($A810+ROUND((COLUMN()-2)/24,5),АТС!$A$41:$F$736,5)+VLOOKUP($A810+ROUND((COLUMN()-2)/24,5),'Расчет сбытовых надбавок'!$B$2281:'Расчет сбытовых надбавок'!$G$3024,4)</f>
        <v>149.81</v>
      </c>
      <c r="J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6">
        <f>VLOOKUP($A810+ROUND((COLUMN()-2)/24,5),АТС!$A$41:$F$736,5)+VLOOKUP($A810+ROUND((COLUMN()-2)/24,5),'Расчет сбытовых надбавок'!$B$2281:'Расчет сбытовых надбавок'!$G$3024,4)</f>
        <v>33.18</v>
      </c>
      <c r="L810" s="96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6">
        <f>VLOOKUP($A810+ROUND((COLUMN()-2)/24,5),АТС!$A$41:$F$736,5)+VLOOKUP($A810+ROUND((COLUMN()-2)/24,5),'Расчет сбытовых надбавок'!$B$2281:'Расчет сбытовых надбавок'!$G$3024,4)</f>
        <v>90.86</v>
      </c>
      <c r="N810" s="96">
        <f>VLOOKUP($A810+ROUND((COLUMN()-2)/24,5),АТС!$A$41:$F$736,5)+VLOOKUP($A810+ROUND((COLUMN()-2)/24,5),'Расчет сбытовых надбавок'!$B$2281:'Расчет сбытовых надбавок'!$G$3024,4)</f>
        <v>201.91</v>
      </c>
      <c r="O810" s="96">
        <f>VLOOKUP($A810+ROUND((COLUMN()-2)/24,5),АТС!$A$41:$F$736,5)+VLOOKUP($A810+ROUND((COLUMN()-2)/24,5),'Расчет сбытовых надбавок'!$B$2281:'Расчет сбытовых надбавок'!$G$3024,4)</f>
        <v>150.74</v>
      </c>
      <c r="P810" s="96">
        <f>VLOOKUP($A810+ROUND((COLUMN()-2)/24,5),АТС!$A$41:$F$736,5)+VLOOKUP($A810+ROUND((COLUMN()-2)/24,5),'Расчет сбытовых надбавок'!$B$2281:'Расчет сбытовых надбавок'!$G$3024,4)</f>
        <v>84.94</v>
      </c>
      <c r="Q810" s="96">
        <f>VLOOKUP($A810+ROUND((COLUMN()-2)/24,5),АТС!$A$41:$F$736,5)+VLOOKUP($A810+ROUND((COLUMN()-2)/24,5),'Расчет сбытовых надбавок'!$B$2281:'Расчет сбытовых надбавок'!$G$3024,4)</f>
        <v>242.35</v>
      </c>
      <c r="R810" s="96">
        <f>VLOOKUP($A810+ROUND((COLUMN()-2)/24,5),АТС!$A$41:$F$736,5)+VLOOKUP($A810+ROUND((COLUMN()-2)/24,5),'Расчет сбытовых надбавок'!$B$2281:'Расчет сбытовых надбавок'!$G$3024,4)</f>
        <v>353.78999999999996</v>
      </c>
      <c r="S810" s="96">
        <f>VLOOKUP($A810+ROUND((COLUMN()-2)/24,5),АТС!$A$41:$F$736,5)+VLOOKUP($A810+ROUND((COLUMN()-2)/24,5),'Расчет сбытовых надбавок'!$B$2281:'Расчет сбытовых надбавок'!$G$3024,4)</f>
        <v>482.29</v>
      </c>
      <c r="T810" s="96">
        <f>VLOOKUP($A810+ROUND((COLUMN()-2)/24,5),АТС!$A$41:$F$736,5)+VLOOKUP($A810+ROUND((COLUMN()-2)/24,5),'Расчет сбытовых надбавок'!$B$2281:'Расчет сбытовых надбавок'!$G$3024,4)</f>
        <v>201.76</v>
      </c>
      <c r="U810" s="96">
        <f>VLOOKUP($A810+ROUND((COLUMN()-2)/24,5),АТС!$A$41:$F$736,5)+VLOOKUP($A810+ROUND((COLUMN()-2)/24,5),'Расчет сбытовых надбавок'!$B$2281:'Расчет сбытовых надбавок'!$G$3024,4)</f>
        <v>311.24</v>
      </c>
      <c r="V810" s="96">
        <f>VLOOKUP($A810+ROUND((COLUMN()-2)/24,5),АТС!$A$41:$F$736,5)+VLOOKUP($A810+ROUND((COLUMN()-2)/24,5),'Расчет сбытовых надбавок'!$B$2281:'Расчет сбытовых надбавок'!$G$3024,4)</f>
        <v>481.49</v>
      </c>
      <c r="W810" s="96">
        <f>VLOOKUP($A810+ROUND((COLUMN()-2)/24,5),АТС!$A$41:$F$736,5)+VLOOKUP($A810+ROUND((COLUMN()-2)/24,5),'Расчет сбытовых надбавок'!$B$2281:'Расчет сбытовых надбавок'!$G$3024,4)</f>
        <v>410.13</v>
      </c>
      <c r="X810" s="96">
        <f>VLOOKUP($A810+ROUND((COLUMN()-2)/24,5),АТС!$A$41:$F$736,5)+VLOOKUP($A810+ROUND((COLUMN()-2)/24,5),'Расчет сбытовых надбавок'!$B$2281:'Расчет сбытовых надбавок'!$G$3024,4)</f>
        <v>395.02</v>
      </c>
      <c r="Y810" s="96">
        <f>VLOOKUP($A810+ROUND((COLUMN()-2)/24,5),АТС!$A$41:$F$736,5)+VLOOKUP($A810+ROUND((COLUMN()-2)/24,5),'Расчет сбытовых надбавок'!$B$2281:'Расчет сбытовых надбавок'!$G$3024,4)</f>
        <v>1191.28</v>
      </c>
    </row>
    <row r="811" spans="1:25" x14ac:dyDescent="0.2">
      <c r="A811" s="77">
        <f t="shared" si="23"/>
        <v>43176</v>
      </c>
      <c r="B811" s="96">
        <f>VLOOKUP($A811+ROUND((COLUMN()-2)/24,5),АТС!$A$41:$F$736,5)+VLOOKUP($A811+ROUND((COLUMN()-2)/24,5),'Расчет сбытовых надбавок'!$B$2281:'Расчет сбытовых надбавок'!$G$3024,4)</f>
        <v>181.29000000000002</v>
      </c>
      <c r="C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D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E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F811" s="96">
        <f>VLOOKUP($A811+ROUND((COLUMN()-2)/24,5),АТС!$A$41:$F$736,5)+VLOOKUP($A811+ROUND((COLUMN()-2)/24,5),'Расчет сбытовых надбавок'!$B$2281:'Расчет сбытовых надбавок'!$G$3024,4)</f>
        <v>23.03</v>
      </c>
      <c r="G811" s="96">
        <f>VLOOKUP($A811+ROUND((COLUMN()-2)/24,5),АТС!$A$41:$F$736,5)+VLOOKUP($A811+ROUND((COLUMN()-2)/24,5),'Расчет сбытовых надбавок'!$B$2281:'Расчет сбытовых надбавок'!$G$3024,4)</f>
        <v>29.58</v>
      </c>
      <c r="H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M811" s="96">
        <f>VLOOKUP($A811+ROUND((COLUMN()-2)/24,5),АТС!$A$41:$F$736,5)+VLOOKUP($A811+ROUND((COLUMN()-2)/24,5),'Расчет сбытовых надбавок'!$B$2281:'Расчет сбытовых надбавок'!$G$3024,4)</f>
        <v>107.30000000000001</v>
      </c>
      <c r="N811" s="96">
        <f>VLOOKUP($A811+ROUND((COLUMN()-2)/24,5),АТС!$A$41:$F$736,5)+VLOOKUP($A811+ROUND((COLUMN()-2)/24,5),'Расчет сбытовых надбавок'!$B$2281:'Расчет сбытовых надбавок'!$G$3024,4)</f>
        <v>235.37</v>
      </c>
      <c r="O811" s="96">
        <f>VLOOKUP($A811+ROUND((COLUMN()-2)/24,5),АТС!$A$41:$F$736,5)+VLOOKUP($A811+ROUND((COLUMN()-2)/24,5),'Расчет сбытовых надбавок'!$B$2281:'Расчет сбытовых надбавок'!$G$3024,4)</f>
        <v>187.85</v>
      </c>
      <c r="P811" s="96">
        <f>VLOOKUP($A811+ROUND((COLUMN()-2)/24,5),АТС!$A$41:$F$736,5)+VLOOKUP($A811+ROUND((COLUMN()-2)/24,5),'Расчет сбытовых надбавок'!$B$2281:'Расчет сбытовых надбавок'!$G$3024,4)</f>
        <v>5.79</v>
      </c>
      <c r="Q811" s="96">
        <f>VLOOKUP($A811+ROUND((COLUMN()-2)/24,5),АТС!$A$41:$F$736,5)+VLOOKUP($A811+ROUND((COLUMN()-2)/24,5),'Расчет сбытовых надбавок'!$B$2281:'Расчет сбытовых надбавок'!$G$3024,4)</f>
        <v>191.94</v>
      </c>
      <c r="R811" s="96">
        <f>VLOOKUP($A811+ROUND((COLUMN()-2)/24,5),АТС!$A$41:$F$736,5)+VLOOKUP($A811+ROUND((COLUMN()-2)/24,5),'Расчет сбытовых надбавок'!$B$2281:'Расчет сбытовых надбавок'!$G$3024,4)</f>
        <v>31.29</v>
      </c>
      <c r="S811" s="96">
        <f>VLOOKUP($A811+ROUND((COLUMN()-2)/24,5),АТС!$A$41:$F$736,5)+VLOOKUP($A811+ROUND((COLUMN()-2)/24,5),'Расчет сбытовых надбавок'!$B$2281:'Расчет сбытовых надбавок'!$G$3024,4)</f>
        <v>210.22</v>
      </c>
      <c r="T811" s="96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6">
        <f>VLOOKUP($A811+ROUND((COLUMN()-2)/24,5),АТС!$A$41:$F$736,5)+VLOOKUP($A811+ROUND((COLUMN()-2)/24,5),'Расчет сбытовых надбавок'!$B$2281:'Расчет сбытовых надбавок'!$G$3024,4)</f>
        <v>96.5</v>
      </c>
      <c r="V811" s="96">
        <f>VLOOKUP($A811+ROUND((COLUMN()-2)/24,5),АТС!$A$41:$F$736,5)+VLOOKUP($A811+ROUND((COLUMN()-2)/24,5),'Расчет сбытовых надбавок'!$B$2281:'Расчет сбытовых надбавок'!$G$3024,4)</f>
        <v>559.80999999999995</v>
      </c>
      <c r="W811" s="96">
        <f>VLOOKUP($A811+ROUND((COLUMN()-2)/24,5),АТС!$A$41:$F$736,5)+VLOOKUP($A811+ROUND((COLUMN()-2)/24,5),'Расчет сбытовых надбавок'!$B$2281:'Расчет сбытовых надбавок'!$G$3024,4)</f>
        <v>239.44</v>
      </c>
      <c r="X811" s="96">
        <f>VLOOKUP($A811+ROUND((COLUMN()-2)/24,5),АТС!$A$41:$F$736,5)+VLOOKUP($A811+ROUND((COLUMN()-2)/24,5),'Расчет сбытовых надбавок'!$B$2281:'Расчет сбытовых надбавок'!$G$3024,4)</f>
        <v>624.21</v>
      </c>
      <c r="Y811" s="96">
        <f>VLOOKUP($A811+ROUND((COLUMN()-2)/24,5),АТС!$A$41:$F$736,5)+VLOOKUP($A811+ROUND((COLUMN()-2)/24,5),'Расчет сбытовых надбавок'!$B$2281:'Расчет сбытовых надбавок'!$G$3024,4)</f>
        <v>561.91999999999996</v>
      </c>
    </row>
    <row r="812" spans="1:25" x14ac:dyDescent="0.2">
      <c r="A812" s="77">
        <f t="shared" si="23"/>
        <v>43177</v>
      </c>
      <c r="B812" s="96">
        <f>VLOOKUP($A812+ROUND((COLUMN()-2)/24,5),АТС!$A$41:$F$736,5)+VLOOKUP($A812+ROUND((COLUMN()-2)/24,5),'Расчет сбытовых надбавок'!$B$2281:'Расчет сбытовых надбавок'!$G$3024,4)</f>
        <v>34.619999999999997</v>
      </c>
      <c r="C812" s="96">
        <f>VLOOKUP($A812+ROUND((COLUMN()-2)/24,5),АТС!$A$41:$F$736,5)+VLOOKUP($A812+ROUND((COLUMN()-2)/24,5),'Расчет сбытовых надбавок'!$B$2281:'Расчет сбытовых надбавок'!$G$3024,4)</f>
        <v>320.78999999999996</v>
      </c>
      <c r="D812" s="96">
        <f>VLOOKUP($A812+ROUND((COLUMN()-2)/24,5),АТС!$A$41:$F$736,5)+VLOOKUP($A812+ROUND((COLUMN()-2)/24,5),'Расчет сбытовых надбавок'!$B$2281:'Расчет сбытовых надбавок'!$G$3024,4)</f>
        <v>27.78</v>
      </c>
      <c r="E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F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6">
        <f>VLOOKUP($A812+ROUND((COLUMN()-2)/24,5),АТС!$A$41:$F$736,5)+VLOOKUP($A812+ROUND((COLUMN()-2)/24,5),'Расчет сбытовых надбавок'!$B$2281:'Расчет сбытовых надбавок'!$G$3024,4)</f>
        <v>51.54</v>
      </c>
      <c r="K812" s="96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6">
        <f>VLOOKUP($A812+ROUND((COLUMN()-2)/24,5),АТС!$A$41:$F$736,5)+VLOOKUP($A812+ROUND((COLUMN()-2)/24,5),'Расчет сбытовых надбавок'!$B$2281:'Расчет сбытовых надбавок'!$G$3024,4)</f>
        <v>54.83</v>
      </c>
      <c r="M812" s="96">
        <f>VLOOKUP($A812+ROUND((COLUMN()-2)/24,5),АТС!$A$41:$F$736,5)+VLOOKUP($A812+ROUND((COLUMN()-2)/24,5),'Расчет сбытовых надбавок'!$B$2281:'Расчет сбытовых надбавок'!$G$3024,4)</f>
        <v>14.670000000000002</v>
      </c>
      <c r="N812" s="96">
        <f>VLOOKUP($A812+ROUND((COLUMN()-2)/24,5),АТС!$A$41:$F$736,5)+VLOOKUP($A812+ROUND((COLUMN()-2)/24,5),'Расчет сбытовых надбавок'!$B$2281:'Расчет сбытовых надбавок'!$G$3024,4)</f>
        <v>119.04</v>
      </c>
      <c r="O812" s="96">
        <f>VLOOKUP($A812+ROUND((COLUMN()-2)/24,5),АТС!$A$41:$F$736,5)+VLOOKUP($A812+ROUND((COLUMN()-2)/24,5),'Расчет сбытовых надбавок'!$B$2281:'Расчет сбытовых надбавок'!$G$3024,4)</f>
        <v>163.4</v>
      </c>
      <c r="P812" s="96">
        <f>VLOOKUP($A812+ROUND((COLUMN()-2)/24,5),АТС!$A$41:$F$736,5)+VLOOKUP($A812+ROUND((COLUMN()-2)/24,5),'Расчет сбытовых надбавок'!$B$2281:'Расчет сбытовых надбавок'!$G$3024,4)</f>
        <v>293.93</v>
      </c>
      <c r="Q812" s="96">
        <f>VLOOKUP($A812+ROUND((COLUMN()-2)/24,5),АТС!$A$41:$F$736,5)+VLOOKUP($A812+ROUND((COLUMN()-2)/24,5),'Расчет сбытовых надбавок'!$B$2281:'Расчет сбытовых надбавок'!$G$3024,4)</f>
        <v>294.27</v>
      </c>
      <c r="R812" s="96">
        <f>VLOOKUP($A812+ROUND((COLUMN()-2)/24,5),АТС!$A$41:$F$736,5)+VLOOKUP($A812+ROUND((COLUMN()-2)/24,5),'Расчет сбытовых надбавок'!$B$2281:'Расчет сбытовых надбавок'!$G$3024,4)</f>
        <v>305.85000000000002</v>
      </c>
      <c r="S812" s="96">
        <f>VLOOKUP($A812+ROUND((COLUMN()-2)/24,5),АТС!$A$41:$F$736,5)+VLOOKUP($A812+ROUND((COLUMN()-2)/24,5),'Расчет сбытовых надбавок'!$B$2281:'Расчет сбытовых надбавок'!$G$3024,4)</f>
        <v>182.07</v>
      </c>
      <c r="T812" s="96">
        <f>VLOOKUP($A812+ROUND((COLUMN()-2)/24,5),АТС!$A$41:$F$736,5)+VLOOKUP($A812+ROUND((COLUMN()-2)/24,5),'Расчет сбытовых надбавок'!$B$2281:'Расчет сбытовых надбавок'!$G$3024,4)</f>
        <v>0.17</v>
      </c>
      <c r="U812" s="96">
        <f>VLOOKUP($A812+ROUND((COLUMN()-2)/24,5),АТС!$A$41:$F$736,5)+VLOOKUP($A812+ROUND((COLUMN()-2)/24,5),'Расчет сбытовых надбавок'!$B$2281:'Расчет сбытовых надбавок'!$G$3024,4)</f>
        <v>586.79999999999995</v>
      </c>
      <c r="V812" s="96">
        <f>VLOOKUP($A812+ROUND((COLUMN()-2)/24,5),АТС!$A$41:$F$736,5)+VLOOKUP($A812+ROUND((COLUMN()-2)/24,5),'Расчет сбытовых надбавок'!$B$2281:'Расчет сбытовых надбавок'!$G$3024,4)</f>
        <v>286.08</v>
      </c>
      <c r="W812" s="96">
        <f>VLOOKUP($A812+ROUND((COLUMN()-2)/24,5),АТС!$A$41:$F$736,5)+VLOOKUP($A812+ROUND((COLUMN()-2)/24,5),'Расчет сбытовых надбавок'!$B$2281:'Расчет сбытовых надбавок'!$G$3024,4)</f>
        <v>493.5</v>
      </c>
      <c r="X812" s="96">
        <f>VLOOKUP($A812+ROUND((COLUMN()-2)/24,5),АТС!$A$41:$F$736,5)+VLOOKUP($A812+ROUND((COLUMN()-2)/24,5),'Расчет сбытовых надбавок'!$B$2281:'Расчет сбытовых надбавок'!$G$3024,4)</f>
        <v>475.01</v>
      </c>
      <c r="Y812" s="96">
        <f>VLOOKUP($A812+ROUND((COLUMN()-2)/24,5),АТС!$A$41:$F$736,5)+VLOOKUP($A812+ROUND((COLUMN()-2)/24,5),'Расчет сбытовых надбавок'!$B$2281:'Расчет сбытовых надбавок'!$G$3024,4)</f>
        <v>733.99</v>
      </c>
    </row>
    <row r="813" spans="1:25" x14ac:dyDescent="0.2">
      <c r="A813" s="77">
        <f t="shared" si="23"/>
        <v>43178</v>
      </c>
      <c r="B813" s="96">
        <f>VLOOKUP($A813+ROUND((COLUMN()-2)/24,5),АТС!$A$41:$F$736,5)+VLOOKUP($A813+ROUND((COLUMN()-2)/24,5),'Расчет сбытовых надбавок'!$B$2281:'Расчет сбытовых надбавок'!$G$3024,4)</f>
        <v>260.39999999999998</v>
      </c>
      <c r="C813" s="96">
        <f>VLOOKUP($A813+ROUND((COLUMN()-2)/24,5),АТС!$A$41:$F$736,5)+VLOOKUP($A813+ROUND((COLUMN()-2)/24,5),'Расчет сбытовых надбавок'!$B$2281:'Расчет сбытовых надбавок'!$G$3024,4)</f>
        <v>129.43</v>
      </c>
      <c r="D813" s="96">
        <f>VLOOKUP($A813+ROUND((COLUMN()-2)/24,5),АТС!$A$41:$F$736,5)+VLOOKUP($A813+ROUND((COLUMN()-2)/24,5),'Расчет сбытовых надбавок'!$B$2281:'Расчет сбытовых надбавок'!$G$3024,4)</f>
        <v>402.58</v>
      </c>
      <c r="E813" s="96">
        <f>VLOOKUP($A813+ROUND((COLUMN()-2)/24,5),АТС!$A$41:$F$736,5)+VLOOKUP($A813+ROUND((COLUMN()-2)/24,5),'Расчет сбытовых надбавок'!$B$2281:'Расчет сбытовых надбавок'!$G$3024,4)</f>
        <v>300.55</v>
      </c>
      <c r="F813" s="96">
        <f>VLOOKUP($A813+ROUND((COLUMN()-2)/24,5),АТС!$A$41:$F$736,5)+VLOOKUP($A813+ROUND((COLUMN()-2)/24,5),'Расчет сбытовых надбавок'!$B$2281:'Расчет сбытовых надбавок'!$G$3024,4)</f>
        <v>291.03000000000003</v>
      </c>
      <c r="G813" s="96">
        <f>VLOOKUP($A813+ROUND((COLUMN()-2)/24,5),АТС!$A$41:$F$736,5)+VLOOKUP($A813+ROUND((COLUMN()-2)/24,5),'Расчет сбытовых надбавок'!$B$2281:'Расчет сбытовых надбавок'!$G$3024,4)</f>
        <v>84.359999999999985</v>
      </c>
      <c r="H813" s="96">
        <f>VLOOKUP($A813+ROUND((COLUMN()-2)/24,5),АТС!$A$41:$F$736,5)+VLOOKUP($A813+ROUND((COLUMN()-2)/24,5),'Расчет сбытовых надбавок'!$B$2281:'Расчет сбытовых надбавок'!$G$3024,4)</f>
        <v>57.02</v>
      </c>
      <c r="I813" s="96">
        <f>VLOOKUP($A813+ROUND((COLUMN()-2)/24,5),АТС!$A$41:$F$736,5)+VLOOKUP($A813+ROUND((COLUMN()-2)/24,5),'Расчет сбытовых надбавок'!$B$2281:'Расчет сбытовых надбавок'!$G$3024,4)</f>
        <v>301.58</v>
      </c>
      <c r="J813" s="96">
        <f>VLOOKUP($A813+ROUND((COLUMN()-2)/24,5),АТС!$A$41:$F$736,5)+VLOOKUP($A813+ROUND((COLUMN()-2)/24,5),'Расчет сбытовых надбавок'!$B$2281:'Расчет сбытовых надбавок'!$G$3024,4)</f>
        <v>114.47</v>
      </c>
      <c r="K813" s="96">
        <f>VLOOKUP($A813+ROUND((COLUMN()-2)/24,5),АТС!$A$41:$F$736,5)+VLOOKUP($A813+ROUND((COLUMN()-2)/24,5),'Расчет сбытовых надбавок'!$B$2281:'Расчет сбытовых надбавок'!$G$3024,4)</f>
        <v>58.84</v>
      </c>
      <c r="L813" s="96">
        <f>VLOOKUP($A813+ROUND((COLUMN()-2)/24,5),АТС!$A$41:$F$736,5)+VLOOKUP($A813+ROUND((COLUMN()-2)/24,5),'Расчет сбытовых надбавок'!$B$2281:'Расчет сбытовых надбавок'!$G$3024,4)</f>
        <v>0</v>
      </c>
      <c r="M813" s="96">
        <f>VLOOKUP($A813+ROUND((COLUMN()-2)/24,5),АТС!$A$41:$F$736,5)+VLOOKUP($A813+ROUND((COLUMN()-2)/24,5),'Расчет сбытовых надбавок'!$B$2281:'Расчет сбытовых надбавок'!$G$3024,4)</f>
        <v>198.28</v>
      </c>
      <c r="N813" s="96">
        <f>VLOOKUP($A813+ROUND((COLUMN()-2)/24,5),АТС!$A$41:$F$736,5)+VLOOKUP($A813+ROUND((COLUMN()-2)/24,5),'Расчет сбытовых надбавок'!$B$2281:'Расчет сбытовых надбавок'!$G$3024,4)</f>
        <v>120.89999999999999</v>
      </c>
      <c r="O813" s="96">
        <f>VLOOKUP($A813+ROUND((COLUMN()-2)/24,5),АТС!$A$41:$F$736,5)+VLOOKUP($A813+ROUND((COLUMN()-2)/24,5),'Расчет сбытовых надбавок'!$B$2281:'Расчет сбытовых надбавок'!$G$3024,4)</f>
        <v>156.88</v>
      </c>
      <c r="P813" s="96">
        <f>VLOOKUP($A813+ROUND((COLUMN()-2)/24,5),АТС!$A$41:$F$736,5)+VLOOKUP($A813+ROUND((COLUMN()-2)/24,5),'Расчет сбытовых надбавок'!$B$2281:'Расчет сбытовых надбавок'!$G$3024,4)</f>
        <v>92.48</v>
      </c>
      <c r="Q813" s="96">
        <f>VLOOKUP($A813+ROUND((COLUMN()-2)/24,5),АТС!$A$41:$F$736,5)+VLOOKUP($A813+ROUND((COLUMN()-2)/24,5),'Расчет сбытовых надбавок'!$B$2281:'Расчет сбытовых надбавок'!$G$3024,4)</f>
        <v>197.91000000000003</v>
      </c>
      <c r="R813" s="96">
        <f>VLOOKUP($A813+ROUND((COLUMN()-2)/24,5),АТС!$A$41:$F$736,5)+VLOOKUP($A813+ROUND((COLUMN()-2)/24,5),'Расчет сбытовых надбавок'!$B$2281:'Расчет сбытовых надбавок'!$G$3024,4)</f>
        <v>147.14000000000001</v>
      </c>
      <c r="S813" s="96">
        <f>VLOOKUP($A813+ROUND((COLUMN()-2)/24,5),АТС!$A$41:$F$736,5)+VLOOKUP($A813+ROUND((COLUMN()-2)/24,5),'Расчет сбытовых надбавок'!$B$2281:'Расчет сбытовых надбавок'!$G$3024,4)</f>
        <v>253.24</v>
      </c>
      <c r="T813" s="96">
        <f>VLOOKUP($A813+ROUND((COLUMN()-2)/24,5),АТС!$A$41:$F$736,5)+VLOOKUP($A813+ROUND((COLUMN()-2)/24,5),'Расчет сбытовых надбавок'!$B$2281:'Расчет сбытовых надбавок'!$G$3024,4)</f>
        <v>9.0599999999999987</v>
      </c>
      <c r="U813" s="96">
        <f>VLOOKUP($A813+ROUND((COLUMN()-2)/24,5),АТС!$A$41:$F$736,5)+VLOOKUP($A813+ROUND((COLUMN()-2)/24,5),'Расчет сбытовых надбавок'!$B$2281:'Расчет сбытовых надбавок'!$G$3024,4)</f>
        <v>77.8</v>
      </c>
      <c r="V813" s="96">
        <f>VLOOKUP($A813+ROUND((COLUMN()-2)/24,5),АТС!$A$41:$F$736,5)+VLOOKUP($A813+ROUND((COLUMN()-2)/24,5),'Расчет сбытовых надбавок'!$B$2281:'Расчет сбытовых надбавок'!$G$3024,4)</f>
        <v>167.23000000000002</v>
      </c>
      <c r="W813" s="96">
        <f>VLOOKUP($A813+ROUND((COLUMN()-2)/24,5),АТС!$A$41:$F$736,5)+VLOOKUP($A813+ROUND((COLUMN()-2)/24,5),'Расчет сбытовых надбавок'!$B$2281:'Расчет сбытовых надбавок'!$G$3024,4)</f>
        <v>833.61</v>
      </c>
      <c r="X813" s="96">
        <f>VLOOKUP($A813+ROUND((COLUMN()-2)/24,5),АТС!$A$41:$F$736,5)+VLOOKUP($A813+ROUND((COLUMN()-2)/24,5),'Расчет сбытовых надбавок'!$B$2281:'Расчет сбытовых надбавок'!$G$3024,4)</f>
        <v>802.55</v>
      </c>
      <c r="Y813" s="96">
        <f>VLOOKUP($A813+ROUND((COLUMN()-2)/24,5),АТС!$A$41:$F$736,5)+VLOOKUP($A813+ROUND((COLUMN()-2)/24,5),'Расчет сбытовых надбавок'!$B$2281:'Расчет сбытовых надбавок'!$G$3024,4)</f>
        <v>496.12</v>
      </c>
    </row>
    <row r="814" spans="1:25" x14ac:dyDescent="0.2">
      <c r="A814" s="77">
        <f t="shared" si="23"/>
        <v>43179</v>
      </c>
      <c r="B814" s="96">
        <f>VLOOKUP($A814+ROUND((COLUMN()-2)/24,5),АТС!$A$41:$F$736,5)+VLOOKUP($A814+ROUND((COLUMN()-2)/24,5),'Расчет сбытовых надбавок'!$B$2281:'Расчет сбытовых надбавок'!$G$3024,4)</f>
        <v>386.76</v>
      </c>
      <c r="C814" s="96">
        <f>VLOOKUP($A814+ROUND((COLUMN()-2)/24,5),АТС!$A$41:$F$736,5)+VLOOKUP($A814+ROUND((COLUMN()-2)/24,5),'Расчет сбытовых надбавок'!$B$2281:'Расчет сбытовых надбавок'!$G$3024,4)</f>
        <v>479.52</v>
      </c>
      <c r="D814" s="96">
        <f>VLOOKUP($A814+ROUND((COLUMN()-2)/24,5),АТС!$A$41:$F$736,5)+VLOOKUP($A814+ROUND((COLUMN()-2)/24,5),'Расчет сбытовых надбавок'!$B$2281:'Расчет сбытовых надбавок'!$G$3024,4)</f>
        <v>148.51</v>
      </c>
      <c r="E814" s="96">
        <f>VLOOKUP($A814+ROUND((COLUMN()-2)/24,5),АТС!$A$41:$F$736,5)+VLOOKUP($A814+ROUND((COLUMN()-2)/24,5),'Расчет сбытовых надбавок'!$B$2281:'Расчет сбытовых надбавок'!$G$3024,4)</f>
        <v>139.41999999999999</v>
      </c>
      <c r="F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6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6">
        <f>VLOOKUP($A814+ROUND((COLUMN()-2)/24,5),АТС!$A$41:$F$736,5)+VLOOKUP($A814+ROUND((COLUMN()-2)/24,5),'Расчет сбытовых надбавок'!$B$2281:'Расчет сбытовых надбавок'!$G$3024,4)</f>
        <v>58.620000000000005</v>
      </c>
      <c r="K814" s="96">
        <f>VLOOKUP($A814+ROUND((COLUMN()-2)/24,5),АТС!$A$41:$F$736,5)+VLOOKUP($A814+ROUND((COLUMN()-2)/24,5),'Расчет сбытовых надбавок'!$B$2281:'Расчет сбытовых надбавок'!$G$3024,4)</f>
        <v>114.78</v>
      </c>
      <c r="L814" s="96">
        <f>VLOOKUP($A814+ROUND((COLUMN()-2)/24,5),АТС!$A$41:$F$736,5)+VLOOKUP($A814+ROUND((COLUMN()-2)/24,5),'Расчет сбытовых надбавок'!$B$2281:'Расчет сбытовых надбавок'!$G$3024,4)</f>
        <v>160.65</v>
      </c>
      <c r="M814" s="96">
        <f>VLOOKUP($A814+ROUND((COLUMN()-2)/24,5),АТС!$A$41:$F$736,5)+VLOOKUP($A814+ROUND((COLUMN()-2)/24,5),'Расчет сбытовых надбавок'!$B$2281:'Расчет сбытовых надбавок'!$G$3024,4)</f>
        <v>401.91999999999996</v>
      </c>
      <c r="N814" s="96">
        <f>VLOOKUP($A814+ROUND((COLUMN()-2)/24,5),АТС!$A$41:$F$736,5)+VLOOKUP($A814+ROUND((COLUMN()-2)/24,5),'Расчет сбытовых надбавок'!$B$2281:'Расчет сбытовых надбавок'!$G$3024,4)</f>
        <v>356.61</v>
      </c>
      <c r="O814" s="96">
        <f>VLOOKUP($A814+ROUND((COLUMN()-2)/24,5),АТС!$A$41:$F$736,5)+VLOOKUP($A814+ROUND((COLUMN()-2)/24,5),'Расчет сбытовых надбавок'!$B$2281:'Расчет сбытовых надбавок'!$G$3024,4)</f>
        <v>373.11</v>
      </c>
      <c r="P814" s="96">
        <f>VLOOKUP($A814+ROUND((COLUMN()-2)/24,5),АТС!$A$41:$F$736,5)+VLOOKUP($A814+ROUND((COLUMN()-2)/24,5),'Расчет сбытовых надбавок'!$B$2281:'Расчет сбытовых надбавок'!$G$3024,4)</f>
        <v>513.6</v>
      </c>
      <c r="Q814" s="96">
        <f>VLOOKUP($A814+ROUND((COLUMN()-2)/24,5),АТС!$A$41:$F$736,5)+VLOOKUP($A814+ROUND((COLUMN()-2)/24,5),'Расчет сбытовых надбавок'!$B$2281:'Расчет сбытовых надбавок'!$G$3024,4)</f>
        <v>528.66</v>
      </c>
      <c r="R814" s="96">
        <f>VLOOKUP($A814+ROUND((COLUMN()-2)/24,5),АТС!$A$41:$F$736,5)+VLOOKUP($A814+ROUND((COLUMN()-2)/24,5),'Расчет сбытовых надбавок'!$B$2281:'Расчет сбытовых надбавок'!$G$3024,4)</f>
        <v>502.03</v>
      </c>
      <c r="S814" s="96">
        <f>VLOOKUP($A814+ROUND((COLUMN()-2)/24,5),АТС!$A$41:$F$736,5)+VLOOKUP($A814+ROUND((COLUMN()-2)/24,5),'Расчет сбытовых надбавок'!$B$2281:'Расчет сбытовых надбавок'!$G$3024,4)</f>
        <v>405.12</v>
      </c>
      <c r="T814" s="96">
        <f>VLOOKUP($A814+ROUND((COLUMN()-2)/24,5),АТС!$A$41:$F$736,5)+VLOOKUP($A814+ROUND((COLUMN()-2)/24,5),'Расчет сбытовых надбавок'!$B$2281:'Расчет сбытовых надбавок'!$G$3024,4)</f>
        <v>493.46999999999997</v>
      </c>
      <c r="U814" s="96">
        <f>VLOOKUP($A814+ROUND((COLUMN()-2)/24,5),АТС!$A$41:$F$736,5)+VLOOKUP($A814+ROUND((COLUMN()-2)/24,5),'Расчет сбытовых надбавок'!$B$2281:'Расчет сбытовых надбавок'!$G$3024,4)</f>
        <v>160.58999999999997</v>
      </c>
      <c r="V814" s="96">
        <f>VLOOKUP($A814+ROUND((COLUMN()-2)/24,5),АТС!$A$41:$F$736,5)+VLOOKUP($A814+ROUND((COLUMN()-2)/24,5),'Расчет сбытовых надбавок'!$B$2281:'Расчет сбытовых надбавок'!$G$3024,4)</f>
        <v>730.01</v>
      </c>
      <c r="W814" s="96">
        <f>VLOOKUP($A814+ROUND((COLUMN()-2)/24,5),АТС!$A$41:$F$736,5)+VLOOKUP($A814+ROUND((COLUMN()-2)/24,5),'Расчет сбытовых надбавок'!$B$2281:'Расчет сбытовых надбавок'!$G$3024,4)</f>
        <v>570.39</v>
      </c>
      <c r="X814" s="96">
        <f>VLOOKUP($A814+ROUND((COLUMN()-2)/24,5),АТС!$A$41:$F$736,5)+VLOOKUP($A814+ROUND((COLUMN()-2)/24,5),'Расчет сбытовых надбавок'!$B$2281:'Расчет сбытовых надбавок'!$G$3024,4)</f>
        <v>934.6</v>
      </c>
      <c r="Y814" s="96">
        <f>VLOOKUP($A814+ROUND((COLUMN()-2)/24,5),АТС!$A$41:$F$736,5)+VLOOKUP($A814+ROUND((COLUMN()-2)/24,5),'Расчет сбытовых надбавок'!$B$2281:'Расчет сбытовых надбавок'!$G$3024,4)</f>
        <v>884.78</v>
      </c>
    </row>
    <row r="815" spans="1:25" x14ac:dyDescent="0.2">
      <c r="A815" s="77">
        <f t="shared" si="23"/>
        <v>43180</v>
      </c>
      <c r="B815" s="96">
        <f>VLOOKUP($A815+ROUND((COLUMN()-2)/24,5),АТС!$A$41:$F$736,5)+VLOOKUP($A815+ROUND((COLUMN()-2)/24,5),'Расчет сбытовых надбавок'!$B$2281:'Расчет сбытовых надбавок'!$G$3024,4)</f>
        <v>211.01999999999998</v>
      </c>
      <c r="C815" s="96">
        <f>VLOOKUP($A815+ROUND((COLUMN()-2)/24,5),АТС!$A$41:$F$736,5)+VLOOKUP($A815+ROUND((COLUMN()-2)/24,5),'Расчет сбытовых надбавок'!$B$2281:'Расчет сбытовых надбавок'!$G$3024,4)</f>
        <v>246.61</v>
      </c>
      <c r="D815" s="96">
        <f>VLOOKUP($A815+ROUND((COLUMN()-2)/24,5),АТС!$A$41:$F$736,5)+VLOOKUP($A815+ROUND((COLUMN()-2)/24,5),'Расчет сбытовых надбавок'!$B$2281:'Расчет сбытовых надбавок'!$G$3024,4)</f>
        <v>221.98</v>
      </c>
      <c r="E815" s="96">
        <f>VLOOKUP($A815+ROUND((COLUMN()-2)/24,5),АТС!$A$41:$F$736,5)+VLOOKUP($A815+ROUND((COLUMN()-2)/24,5),'Расчет сбытовых надбавок'!$B$2281:'Расчет сбытовых надбавок'!$G$3024,4)</f>
        <v>329.44</v>
      </c>
      <c r="F815" s="96">
        <f>VLOOKUP($A815+ROUND((COLUMN()-2)/24,5),АТС!$A$41:$F$736,5)+VLOOKUP($A815+ROUND((COLUMN()-2)/24,5),'Расчет сбытовых надбавок'!$B$2281:'Расчет сбытовых надбавок'!$G$3024,4)</f>
        <v>121.81</v>
      </c>
      <c r="G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6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6">
        <f>VLOOKUP($A815+ROUND((COLUMN()-2)/24,5),АТС!$A$41:$F$736,5)+VLOOKUP($A815+ROUND((COLUMN()-2)/24,5),'Расчет сбытовых надбавок'!$B$2281:'Расчет сбытовых надбавок'!$G$3024,4)</f>
        <v>273.07</v>
      </c>
      <c r="J815" s="96">
        <f>VLOOKUP($A815+ROUND((COLUMN()-2)/24,5),АТС!$A$41:$F$736,5)+VLOOKUP($A815+ROUND((COLUMN()-2)/24,5),'Расчет сбытовых надбавок'!$B$2281:'Расчет сбытовых надбавок'!$G$3024,4)</f>
        <v>123.67</v>
      </c>
      <c r="K815" s="96">
        <f>VLOOKUP($A815+ROUND((COLUMN()-2)/24,5),АТС!$A$41:$F$736,5)+VLOOKUP($A815+ROUND((COLUMN()-2)/24,5),'Расчет сбытовых надбавок'!$B$2281:'Расчет сбытовых надбавок'!$G$3024,4)</f>
        <v>87.87</v>
      </c>
      <c r="L815" s="96">
        <f>VLOOKUP($A815+ROUND((COLUMN()-2)/24,5),АТС!$A$41:$F$736,5)+VLOOKUP($A815+ROUND((COLUMN()-2)/24,5),'Расчет сбытовых надбавок'!$B$2281:'Расчет сбытовых надбавок'!$G$3024,4)</f>
        <v>135.42000000000002</v>
      </c>
      <c r="M815" s="96">
        <f>VLOOKUP($A815+ROUND((COLUMN()-2)/24,5),АТС!$A$41:$F$736,5)+VLOOKUP($A815+ROUND((COLUMN()-2)/24,5),'Расчет сбытовых надбавок'!$B$2281:'Расчет сбытовых надбавок'!$G$3024,4)</f>
        <v>267.73</v>
      </c>
      <c r="N815" s="96">
        <f>VLOOKUP($A815+ROUND((COLUMN()-2)/24,5),АТС!$A$41:$F$736,5)+VLOOKUP($A815+ROUND((COLUMN()-2)/24,5),'Расчет сбытовых надбавок'!$B$2281:'Расчет сбытовых надбавок'!$G$3024,4)</f>
        <v>200.63</v>
      </c>
      <c r="O815" s="96">
        <f>VLOOKUP($A815+ROUND((COLUMN()-2)/24,5),АТС!$A$41:$F$736,5)+VLOOKUP($A815+ROUND((COLUMN()-2)/24,5),'Расчет сбытовых надбавок'!$B$2281:'Расчет сбытовых надбавок'!$G$3024,4)</f>
        <v>243</v>
      </c>
      <c r="P815" s="96">
        <f>VLOOKUP($A815+ROUND((COLUMN()-2)/24,5),АТС!$A$41:$F$736,5)+VLOOKUP($A815+ROUND((COLUMN()-2)/24,5),'Расчет сбытовых надбавок'!$B$2281:'Расчет сбытовых надбавок'!$G$3024,4)</f>
        <v>303.79000000000002</v>
      </c>
      <c r="Q815" s="96">
        <f>VLOOKUP($A815+ROUND((COLUMN()-2)/24,5),АТС!$A$41:$F$736,5)+VLOOKUP($A815+ROUND((COLUMN()-2)/24,5),'Расчет сбытовых надбавок'!$B$2281:'Расчет сбытовых надбавок'!$G$3024,4)</f>
        <v>298.42</v>
      </c>
      <c r="R815" s="96">
        <f>VLOOKUP($A815+ROUND((COLUMN()-2)/24,5),АТС!$A$41:$F$736,5)+VLOOKUP($A815+ROUND((COLUMN()-2)/24,5),'Расчет сбытовых надбавок'!$B$2281:'Расчет сбытовых надбавок'!$G$3024,4)</f>
        <v>537.27</v>
      </c>
      <c r="S815" s="96">
        <f>VLOOKUP($A815+ROUND((COLUMN()-2)/24,5),АТС!$A$41:$F$736,5)+VLOOKUP($A815+ROUND((COLUMN()-2)/24,5),'Расчет сбытовых надбавок'!$B$2281:'Расчет сбытовых надбавок'!$G$3024,4)</f>
        <v>167.85</v>
      </c>
      <c r="T815" s="96">
        <f>VLOOKUP($A815+ROUND((COLUMN()-2)/24,5),АТС!$A$41:$F$736,5)+VLOOKUP($A815+ROUND((COLUMN()-2)/24,5),'Расчет сбытовых надбавок'!$B$2281:'Расчет сбытовых надбавок'!$G$3024,4)</f>
        <v>167.12</v>
      </c>
      <c r="U815" s="96">
        <f>VLOOKUP($A815+ROUND((COLUMN()-2)/24,5),АТС!$A$41:$F$736,5)+VLOOKUP($A815+ROUND((COLUMN()-2)/24,5),'Расчет сбытовых надбавок'!$B$2281:'Расчет сбытовых надбавок'!$G$3024,4)</f>
        <v>230.66</v>
      </c>
      <c r="V815" s="96">
        <f>VLOOKUP($A815+ROUND((COLUMN()-2)/24,5),АТС!$A$41:$F$736,5)+VLOOKUP($A815+ROUND((COLUMN()-2)/24,5),'Расчет сбытовых надбавок'!$B$2281:'Расчет сбытовых надбавок'!$G$3024,4)</f>
        <v>284.61</v>
      </c>
      <c r="W815" s="96">
        <f>VLOOKUP($A815+ROUND((COLUMN()-2)/24,5),АТС!$A$41:$F$736,5)+VLOOKUP($A815+ROUND((COLUMN()-2)/24,5),'Расчет сбытовых надбавок'!$B$2281:'Расчет сбытовых надбавок'!$G$3024,4)</f>
        <v>674.61</v>
      </c>
      <c r="X815" s="96">
        <f>VLOOKUP($A815+ROUND((COLUMN()-2)/24,5),АТС!$A$41:$F$736,5)+VLOOKUP($A815+ROUND((COLUMN()-2)/24,5),'Расчет сбытовых надбавок'!$B$2281:'Расчет сбытовых надбавок'!$G$3024,4)</f>
        <v>1054.57</v>
      </c>
      <c r="Y815" s="96">
        <f>VLOOKUP($A815+ROUND((COLUMN()-2)/24,5),АТС!$A$41:$F$736,5)+VLOOKUP($A815+ROUND((COLUMN()-2)/24,5),'Расчет сбытовых надбавок'!$B$2281:'Расчет сбытовых надбавок'!$G$3024,4)</f>
        <v>552.73</v>
      </c>
    </row>
    <row r="816" spans="1:25" x14ac:dyDescent="0.2">
      <c r="A816" s="77">
        <f t="shared" si="23"/>
        <v>43181</v>
      </c>
      <c r="B816" s="96">
        <f>VLOOKUP($A816+ROUND((COLUMN()-2)/24,5),АТС!$A$41:$F$736,5)+VLOOKUP($A816+ROUND((COLUMN()-2)/24,5),'Расчет сбытовых надбавок'!$B$2281:'Расчет сбытовых надбавок'!$G$3024,4)</f>
        <v>238.26999999999998</v>
      </c>
      <c r="C816" s="96">
        <f>VLOOKUP($A816+ROUND((COLUMN()-2)/24,5),АТС!$A$41:$F$736,5)+VLOOKUP($A816+ROUND((COLUMN()-2)/24,5),'Расчет сбытовых надбавок'!$B$2281:'Расчет сбытовых надбавок'!$G$3024,4)</f>
        <v>117.34</v>
      </c>
      <c r="D816" s="96">
        <f>VLOOKUP($A816+ROUND((COLUMN()-2)/24,5),АТС!$A$41:$F$736,5)+VLOOKUP($A816+ROUND((COLUMN()-2)/24,5),'Расчет сбытовых надбавок'!$B$2281:'Расчет сбытовых надбавок'!$G$3024,4)</f>
        <v>491.08</v>
      </c>
      <c r="E816" s="96">
        <f>VLOOKUP($A816+ROUND((COLUMN()-2)/24,5),АТС!$A$41:$F$736,5)+VLOOKUP($A816+ROUND((COLUMN()-2)/24,5),'Расчет сбытовых надбавок'!$B$2281:'Расчет сбытовых надбавок'!$G$3024,4)</f>
        <v>414.27000000000004</v>
      </c>
      <c r="F816" s="96">
        <f>VLOOKUP($A816+ROUND((COLUMN()-2)/24,5),АТС!$A$41:$F$736,5)+VLOOKUP($A816+ROUND((COLUMN()-2)/24,5),'Расчет сбытовых надбавок'!$B$2281:'Расчет сбытовых надбавок'!$G$3024,4)</f>
        <v>1.5</v>
      </c>
      <c r="G816" s="96">
        <f>VLOOKUP($A816+ROUND((COLUMN()-2)/24,5),АТС!$A$41:$F$736,5)+VLOOKUP($A816+ROUND((COLUMN()-2)/24,5),'Расчет сбытовых надбавок'!$B$2281:'Расчет сбытовых надбавок'!$G$3024,4)</f>
        <v>1.43</v>
      </c>
      <c r="H816" s="96">
        <f>VLOOKUP($A816+ROUND((COLUMN()-2)/24,5),АТС!$A$41:$F$736,5)+VLOOKUP($A816+ROUND((COLUMN()-2)/24,5),'Расчет сбытовых надбавок'!$B$2281:'Расчет сбытовых надбавок'!$G$3024,4)</f>
        <v>1.86</v>
      </c>
      <c r="I816" s="96">
        <f>VLOOKUP($A816+ROUND((COLUMN()-2)/24,5),АТС!$A$41:$F$736,5)+VLOOKUP($A816+ROUND((COLUMN()-2)/24,5),'Расчет сбытовых надбавок'!$B$2281:'Расчет сбытовых надбавок'!$G$3024,4)</f>
        <v>14.48</v>
      </c>
      <c r="J816" s="96">
        <f>VLOOKUP($A816+ROUND((COLUMN()-2)/24,5),АТС!$A$41:$F$736,5)+VLOOKUP($A816+ROUND((COLUMN()-2)/24,5),'Расчет сбытовых надбавок'!$B$2281:'Расчет сбытовых надбавок'!$G$3024,4)</f>
        <v>121.1</v>
      </c>
      <c r="K816" s="96">
        <f>VLOOKUP($A816+ROUND((COLUMN()-2)/24,5),АТС!$A$41:$F$736,5)+VLOOKUP($A816+ROUND((COLUMN()-2)/24,5),'Расчет сбытовых надбавок'!$B$2281:'Расчет сбытовых надбавок'!$G$3024,4)</f>
        <v>144.14000000000001</v>
      </c>
      <c r="L816" s="96">
        <f>VLOOKUP($A816+ROUND((COLUMN()-2)/24,5),АТС!$A$41:$F$736,5)+VLOOKUP($A816+ROUND((COLUMN()-2)/24,5),'Расчет сбытовых надбавок'!$B$2281:'Расчет сбытовых надбавок'!$G$3024,4)</f>
        <v>281.85000000000002</v>
      </c>
      <c r="M816" s="96">
        <f>VLOOKUP($A816+ROUND((COLUMN()-2)/24,5),АТС!$A$41:$F$736,5)+VLOOKUP($A816+ROUND((COLUMN()-2)/24,5),'Расчет сбытовых надбавок'!$B$2281:'Расчет сбытовых надбавок'!$G$3024,4)</f>
        <v>275.67</v>
      </c>
      <c r="N816" s="96">
        <f>VLOOKUP($A816+ROUND((COLUMN()-2)/24,5),АТС!$A$41:$F$736,5)+VLOOKUP($A816+ROUND((COLUMN()-2)/24,5),'Расчет сбытовых надбавок'!$B$2281:'Расчет сбытовых надбавок'!$G$3024,4)</f>
        <v>272.96999999999997</v>
      </c>
      <c r="O816" s="96">
        <f>VLOOKUP($A816+ROUND((COLUMN()-2)/24,5),АТС!$A$41:$F$736,5)+VLOOKUP($A816+ROUND((COLUMN()-2)/24,5),'Расчет сбытовых надбавок'!$B$2281:'Расчет сбытовых надбавок'!$G$3024,4)</f>
        <v>234.35</v>
      </c>
      <c r="P816" s="96">
        <f>VLOOKUP($A816+ROUND((COLUMN()-2)/24,5),АТС!$A$41:$F$736,5)+VLOOKUP($A816+ROUND((COLUMN()-2)/24,5),'Расчет сбытовых надбавок'!$B$2281:'Расчет сбытовых надбавок'!$G$3024,4)</f>
        <v>190.73</v>
      </c>
      <c r="Q816" s="96">
        <f>VLOOKUP($A816+ROUND((COLUMN()-2)/24,5),АТС!$A$41:$F$736,5)+VLOOKUP($A816+ROUND((COLUMN()-2)/24,5),'Расчет сбытовых надбавок'!$B$2281:'Расчет сбытовых надбавок'!$G$3024,4)</f>
        <v>266.42</v>
      </c>
      <c r="R816" s="96">
        <f>VLOOKUP($A816+ROUND((COLUMN()-2)/24,5),АТС!$A$41:$F$736,5)+VLOOKUP($A816+ROUND((COLUMN()-2)/24,5),'Расчет сбытовых надбавок'!$B$2281:'Расчет сбытовых надбавок'!$G$3024,4)</f>
        <v>271.33000000000004</v>
      </c>
      <c r="S816" s="96">
        <f>VLOOKUP($A816+ROUND((COLUMN()-2)/24,5),АТС!$A$41:$F$736,5)+VLOOKUP($A816+ROUND((COLUMN()-2)/24,5),'Расчет сбытовых надбавок'!$B$2281:'Расчет сбытовых надбавок'!$G$3024,4)</f>
        <v>101.17</v>
      </c>
      <c r="T816" s="96">
        <f>VLOOKUP($A816+ROUND((COLUMN()-2)/24,5),АТС!$A$41:$F$736,5)+VLOOKUP($A816+ROUND((COLUMN()-2)/24,5),'Расчет сбытовых надбавок'!$B$2281:'Расчет сбытовых надбавок'!$G$3024,4)</f>
        <v>47.55</v>
      </c>
      <c r="U816" s="96">
        <f>VLOOKUP($A816+ROUND((COLUMN()-2)/24,5),АТС!$A$41:$F$736,5)+VLOOKUP($A816+ROUND((COLUMN()-2)/24,5),'Расчет сбытовых надбавок'!$B$2281:'Расчет сбытовых надбавок'!$G$3024,4)</f>
        <v>80.87</v>
      </c>
      <c r="V816" s="96">
        <f>VLOOKUP($A816+ROUND((COLUMN()-2)/24,5),АТС!$A$41:$F$736,5)+VLOOKUP($A816+ROUND((COLUMN()-2)/24,5),'Расчет сбытовых надбавок'!$B$2281:'Расчет сбытовых надбавок'!$G$3024,4)</f>
        <v>68.86</v>
      </c>
      <c r="W816" s="96">
        <f>VLOOKUP($A816+ROUND((COLUMN()-2)/24,5),АТС!$A$41:$F$736,5)+VLOOKUP($A816+ROUND((COLUMN()-2)/24,5),'Расчет сбытовых надбавок'!$B$2281:'Расчет сбытовых надбавок'!$G$3024,4)</f>
        <v>552.25</v>
      </c>
      <c r="X816" s="96">
        <f>VLOOKUP($A816+ROUND((COLUMN()-2)/24,5),АТС!$A$41:$F$736,5)+VLOOKUP($A816+ROUND((COLUMN()-2)/24,5),'Расчет сбытовых надбавок'!$B$2281:'Расчет сбытовых надбавок'!$G$3024,4)</f>
        <v>1011.4499999999999</v>
      </c>
      <c r="Y816" s="96">
        <f>VLOOKUP($A816+ROUND((COLUMN()-2)/24,5),АТС!$A$41:$F$736,5)+VLOOKUP($A816+ROUND((COLUMN()-2)/24,5),'Расчет сбытовых надбавок'!$B$2281:'Расчет сбытовых надбавок'!$G$3024,4)</f>
        <v>661.28</v>
      </c>
    </row>
    <row r="817" spans="1:27" x14ac:dyDescent="0.2">
      <c r="A817" s="77">
        <f t="shared" si="23"/>
        <v>43182</v>
      </c>
      <c r="B817" s="96">
        <f>VLOOKUP($A817+ROUND((COLUMN()-2)/24,5),АТС!$A$41:$F$736,5)+VLOOKUP($A817+ROUND((COLUMN()-2)/24,5),'Расчет сбытовых надбавок'!$B$2281:'Расчет сбытовых надбавок'!$G$3024,4)</f>
        <v>200.83</v>
      </c>
      <c r="C817" s="96">
        <f>VLOOKUP($A817+ROUND((COLUMN()-2)/24,5),АТС!$A$41:$F$736,5)+VLOOKUP($A817+ROUND((COLUMN()-2)/24,5),'Расчет сбытовых надбавок'!$B$2281:'Расчет сбытовых надбавок'!$G$3024,4)</f>
        <v>197.97</v>
      </c>
      <c r="D817" s="96">
        <f>VLOOKUP($A817+ROUND((COLUMN()-2)/24,5),АТС!$A$41:$F$736,5)+VLOOKUP($A817+ROUND((COLUMN()-2)/24,5),'Расчет сбытовых надбавок'!$B$2281:'Расчет сбытовых надбавок'!$G$3024,4)</f>
        <v>192.12</v>
      </c>
      <c r="E817" s="96">
        <f>VLOOKUP($A817+ROUND((COLUMN()-2)/24,5),АТС!$A$41:$F$736,5)+VLOOKUP($A817+ROUND((COLUMN()-2)/24,5),'Расчет сбытовых надбавок'!$B$2281:'Расчет сбытовых надбавок'!$G$3024,4)</f>
        <v>223.5</v>
      </c>
      <c r="F817" s="96">
        <f>VLOOKUP($A817+ROUND((COLUMN()-2)/24,5),АТС!$A$41:$F$736,5)+VLOOKUP($A817+ROUND((COLUMN()-2)/24,5),'Расчет сбытовых надбавок'!$B$2281:'Расчет сбытовых надбавок'!$G$3024,4)</f>
        <v>152.84</v>
      </c>
      <c r="G817" s="96">
        <f>VLOOKUP($A817+ROUND((COLUMN()-2)/24,5),АТС!$A$41:$F$736,5)+VLOOKUP($A817+ROUND((COLUMN()-2)/24,5),'Расчет сбытовых надбавок'!$B$2281:'Расчет сбытовых надбавок'!$G$3024,4)</f>
        <v>24.7</v>
      </c>
      <c r="H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6">
        <f>VLOOKUP($A817+ROUND((COLUMN()-2)/24,5),АТС!$A$41:$F$736,5)+VLOOKUP($A817+ROUND((COLUMN()-2)/24,5),'Расчет сбытовых надбавок'!$B$2281:'Расчет сбытовых надбавок'!$G$3024,4)</f>
        <v>71.960000000000008</v>
      </c>
      <c r="M817" s="96">
        <f>VLOOKUP($A817+ROUND((COLUMN()-2)/24,5),АТС!$A$41:$F$736,5)+VLOOKUP($A817+ROUND((COLUMN()-2)/24,5),'Расчет сбытовых надбавок'!$B$2281:'Расчет сбытовых надбавок'!$G$3024,4)</f>
        <v>85.21</v>
      </c>
      <c r="N817" s="96">
        <f>VLOOKUP($A817+ROUND((COLUMN()-2)/24,5),АТС!$A$41:$F$736,5)+VLOOKUP($A817+ROUND((COLUMN()-2)/24,5),'Расчет сбытовых надбавок'!$B$2281:'Расчет сбытовых надбавок'!$G$3024,4)</f>
        <v>79.12</v>
      </c>
      <c r="O817" s="96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6">
        <f>VLOOKUP($A817+ROUND((COLUMN()-2)/24,5),АТС!$A$41:$F$736,5)+VLOOKUP($A817+ROUND((COLUMN()-2)/24,5),'Расчет сбытовых надбавок'!$B$2281:'Расчет сбытовых надбавок'!$G$3024,4)</f>
        <v>136.19</v>
      </c>
      <c r="Q817" s="96">
        <f>VLOOKUP($A817+ROUND((COLUMN()-2)/24,5),АТС!$A$41:$F$736,5)+VLOOKUP($A817+ROUND((COLUMN()-2)/24,5),'Расчет сбытовых надбавок'!$B$2281:'Расчет сбытовых надбавок'!$G$3024,4)</f>
        <v>79.39</v>
      </c>
      <c r="R817" s="96">
        <f>VLOOKUP($A817+ROUND((COLUMN()-2)/24,5),АТС!$A$41:$F$736,5)+VLOOKUP($A817+ROUND((COLUMN()-2)/24,5),'Расчет сбытовых надбавок'!$B$2281:'Расчет сбытовых надбавок'!$G$3024,4)</f>
        <v>270.73</v>
      </c>
      <c r="S817" s="96">
        <f>VLOOKUP($A817+ROUND((COLUMN()-2)/24,5),АТС!$A$41:$F$736,5)+VLOOKUP($A817+ROUND((COLUMN()-2)/24,5),'Расчет сбытовых надбавок'!$B$2281:'Расчет сбытовых надбавок'!$G$3024,4)</f>
        <v>191.17000000000002</v>
      </c>
      <c r="T817" s="96">
        <f>VLOOKUP($A817+ROUND((COLUMN()-2)/24,5),АТС!$A$41:$F$736,5)+VLOOKUP($A817+ROUND((COLUMN()-2)/24,5),'Расчет сбытовых надбавок'!$B$2281:'Расчет сбытовых надбавок'!$G$3024,4)</f>
        <v>22.32</v>
      </c>
      <c r="U817" s="96">
        <f>VLOOKUP($A817+ROUND((COLUMN()-2)/24,5),АТС!$A$41:$F$736,5)+VLOOKUP($A817+ROUND((COLUMN()-2)/24,5),'Расчет сбытовых надбавок'!$B$2281:'Расчет сбытовых надбавок'!$G$3024,4)</f>
        <v>83.33</v>
      </c>
      <c r="V817" s="96">
        <f>VLOOKUP($A817+ROUND((COLUMN()-2)/24,5),АТС!$A$41:$F$736,5)+VLOOKUP($A817+ROUND((COLUMN()-2)/24,5),'Расчет сбытовых надбавок'!$B$2281:'Расчет сбытовых надбавок'!$G$3024,4)</f>
        <v>151.5</v>
      </c>
      <c r="W817" s="96">
        <f>VLOOKUP($A817+ROUND((COLUMN()-2)/24,5),АТС!$A$41:$F$736,5)+VLOOKUP($A817+ROUND((COLUMN()-2)/24,5),'Расчет сбытовых надбавок'!$B$2281:'Расчет сбытовых надбавок'!$G$3024,4)</f>
        <v>336.78999999999996</v>
      </c>
      <c r="X817" s="96">
        <f>VLOOKUP($A817+ROUND((COLUMN()-2)/24,5),АТС!$A$41:$F$736,5)+VLOOKUP($A817+ROUND((COLUMN()-2)/24,5),'Расчет сбытовых надбавок'!$B$2281:'Расчет сбытовых надбавок'!$G$3024,4)</f>
        <v>254.20999999999998</v>
      </c>
      <c r="Y817" s="96">
        <f>VLOOKUP($A817+ROUND((COLUMN()-2)/24,5),АТС!$A$41:$F$736,5)+VLOOKUP($A817+ROUND((COLUMN()-2)/24,5),'Расчет сбытовых надбавок'!$B$2281:'Расчет сбытовых надбавок'!$G$3024,4)</f>
        <v>862.48</v>
      </c>
    </row>
    <row r="818" spans="1:27" x14ac:dyDescent="0.2">
      <c r="A818" s="77">
        <f t="shared" si="23"/>
        <v>43183</v>
      </c>
      <c r="B818" s="96">
        <f>VLOOKUP($A818+ROUND((COLUMN()-2)/24,5),АТС!$A$41:$F$736,5)+VLOOKUP($A818+ROUND((COLUMN()-2)/24,5),'Расчет сбытовых надбавок'!$B$2281:'Расчет сбытовых надбавок'!$G$3024,4)</f>
        <v>104</v>
      </c>
      <c r="C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D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6">
        <f>VLOOKUP($A818+ROUND((COLUMN()-2)/24,5),АТС!$A$41:$F$736,5)+VLOOKUP($A818+ROUND((COLUMN()-2)/24,5),'Расчет сбытовых надбавок'!$B$2281:'Расчет сбытовых надбавок'!$G$3024,4)</f>
        <v>25.79</v>
      </c>
      <c r="F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6">
        <f>VLOOKUP($A818+ROUND((COLUMN()-2)/24,5),АТС!$A$41:$F$736,5)+VLOOKUP($A818+ROUND((COLUMN()-2)/24,5),'Расчет сбытовых надбавок'!$B$2281:'Расчет сбытовых надбавок'!$G$3024,4)</f>
        <v>6.0000000000000005E-2</v>
      </c>
      <c r="L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6">
        <f>VLOOKUP($A818+ROUND((COLUMN()-2)/24,5),АТС!$A$41:$F$736,5)+VLOOKUP($A818+ROUND((COLUMN()-2)/24,5),'Расчет сбытовых надбавок'!$B$2281:'Расчет сбытовых надбавок'!$G$3024,4)</f>
        <v>6.8900000000000006</v>
      </c>
      <c r="N818" s="96">
        <f>VLOOKUP($A818+ROUND((COLUMN()-2)/24,5),АТС!$A$41:$F$736,5)+VLOOKUP($A818+ROUND((COLUMN()-2)/24,5),'Расчет сбытовых надбавок'!$B$2281:'Расчет сбытовых надбавок'!$G$3024,4)</f>
        <v>22.19</v>
      </c>
      <c r="O818" s="96">
        <f>VLOOKUP($A818+ROUND((COLUMN()-2)/24,5),АТС!$A$41:$F$736,5)+VLOOKUP($A818+ROUND((COLUMN()-2)/24,5),'Расчет сбытовых надбавок'!$B$2281:'Расчет сбытовых надбавок'!$G$3024,4)</f>
        <v>28.51</v>
      </c>
      <c r="P818" s="96">
        <f>VLOOKUP($A818+ROUND((COLUMN()-2)/24,5),АТС!$A$41:$F$736,5)+VLOOKUP($A818+ROUND((COLUMN()-2)/24,5),'Расчет сбытовых надбавок'!$B$2281:'Расчет сбытовых надбавок'!$G$3024,4)</f>
        <v>127.36000000000001</v>
      </c>
      <c r="Q818" s="96">
        <f>VLOOKUP($A818+ROUND((COLUMN()-2)/24,5),АТС!$A$41:$F$736,5)+VLOOKUP($A818+ROUND((COLUMN()-2)/24,5),'Расчет сбытовых надбавок'!$B$2281:'Расчет сбытовых надбавок'!$G$3024,4)</f>
        <v>162.56</v>
      </c>
      <c r="R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6">
        <f>VLOOKUP($A818+ROUND((COLUMN()-2)/24,5),АТС!$A$41:$F$736,5)+VLOOKUP($A818+ROUND((COLUMN()-2)/24,5),'Расчет сбытовых надбавок'!$B$2281:'Расчет сбытовых надбавок'!$G$3024,4)</f>
        <v>0</v>
      </c>
      <c r="T818" s="96">
        <f>VLOOKUP($A818+ROUND((COLUMN()-2)/24,5),АТС!$A$41:$F$736,5)+VLOOKUP($A818+ROUND((COLUMN()-2)/24,5),'Расчет сбытовых надбавок'!$B$2281:'Расчет сбытовых надбавок'!$G$3024,4)</f>
        <v>39.459999999999994</v>
      </c>
      <c r="U818" s="96">
        <f>VLOOKUP($A818+ROUND((COLUMN()-2)/24,5),АТС!$A$41:$F$736,5)+VLOOKUP($A818+ROUND((COLUMN()-2)/24,5),'Расчет сбытовых надбавок'!$B$2281:'Расчет сбытовых надбавок'!$G$3024,4)</f>
        <v>183.02</v>
      </c>
      <c r="V818" s="96">
        <f>VLOOKUP($A818+ROUND((COLUMN()-2)/24,5),АТС!$A$41:$F$736,5)+VLOOKUP($A818+ROUND((COLUMN()-2)/24,5),'Расчет сбытовых надбавок'!$B$2281:'Расчет сбытовых надбавок'!$G$3024,4)</f>
        <v>280.84000000000003</v>
      </c>
      <c r="W818" s="96">
        <f>VLOOKUP($A818+ROUND((COLUMN()-2)/24,5),АТС!$A$41:$F$736,5)+VLOOKUP($A818+ROUND((COLUMN()-2)/24,5),'Расчет сбытовых надбавок'!$B$2281:'Расчет сбытовых надбавок'!$G$3024,4)</f>
        <v>69.599999999999994</v>
      </c>
      <c r="X818" s="96">
        <f>VLOOKUP($A818+ROUND((COLUMN()-2)/24,5),АТС!$A$41:$F$736,5)+VLOOKUP($A818+ROUND((COLUMN()-2)/24,5),'Расчет сбытовых надбавок'!$B$2281:'Расчет сбытовых надбавок'!$G$3024,4)</f>
        <v>389.81</v>
      </c>
      <c r="Y818" s="96">
        <f>VLOOKUP($A818+ROUND((COLUMN()-2)/24,5),АТС!$A$41:$F$736,5)+VLOOKUP($A818+ROUND((COLUMN()-2)/24,5),'Расчет сбытовых надбавок'!$B$2281:'Расчет сбытовых надбавок'!$G$3024,4)</f>
        <v>667.51</v>
      </c>
    </row>
    <row r="819" spans="1:27" x14ac:dyDescent="0.2">
      <c r="A819" s="77">
        <f t="shared" si="23"/>
        <v>43184</v>
      </c>
      <c r="B819" s="96">
        <f>VLOOKUP($A819+ROUND((COLUMN()-2)/24,5),АТС!$A$41:$F$736,5)+VLOOKUP($A819+ROUND((COLUMN()-2)/24,5),'Расчет сбытовых надбавок'!$B$2281:'Расчет сбытовых надбавок'!$G$3024,4)</f>
        <v>108.76</v>
      </c>
      <c r="C819" s="96">
        <f>VLOOKUP($A819+ROUND((COLUMN()-2)/24,5),АТС!$A$41:$F$736,5)+VLOOKUP($A819+ROUND((COLUMN()-2)/24,5),'Расчет сбытовых надбавок'!$B$2281:'Расчет сбытовых надбавок'!$G$3024,4)</f>
        <v>122.94</v>
      </c>
      <c r="D819" s="96">
        <f>VLOOKUP($A819+ROUND((COLUMN()-2)/24,5),АТС!$A$41:$F$736,5)+VLOOKUP($A819+ROUND((COLUMN()-2)/24,5),'Расчет сбытовых надбавок'!$B$2281:'Расчет сбытовых надбавок'!$G$3024,4)</f>
        <v>57.21</v>
      </c>
      <c r="E819" s="96">
        <f>VLOOKUP($A819+ROUND((COLUMN()-2)/24,5),АТС!$A$41:$F$736,5)+VLOOKUP($A819+ROUND((COLUMN()-2)/24,5),'Расчет сбытовых надбавок'!$B$2281:'Расчет сбытовых надбавок'!$G$3024,4)</f>
        <v>70.91</v>
      </c>
      <c r="F819" s="96">
        <f>VLOOKUP($A819+ROUND((COLUMN()-2)/24,5),АТС!$A$41:$F$736,5)+VLOOKUP($A819+ROUND((COLUMN()-2)/24,5),'Расчет сбытовых надбавок'!$B$2281:'Расчет сбытовых надбавок'!$G$3024,4)</f>
        <v>59.769999999999996</v>
      </c>
      <c r="G819" s="96">
        <f>VLOOKUP($A819+ROUND((COLUMN()-2)/24,5),АТС!$A$41:$F$736,5)+VLOOKUP($A819+ROUND((COLUMN()-2)/24,5),'Расчет сбытовых надбавок'!$B$2281:'Расчет сбытовых надбавок'!$G$3024,4)</f>
        <v>24.96</v>
      </c>
      <c r="H819" s="96">
        <f>VLOOKUP($A819+ROUND((COLUMN()-2)/24,5),АТС!$A$41:$F$736,5)+VLOOKUP($A819+ROUND((COLUMN()-2)/24,5),'Расчет сбытовых надбавок'!$B$2281:'Расчет сбытовых надбавок'!$G$3024,4)</f>
        <v>16.22</v>
      </c>
      <c r="I819" s="96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6">
        <f>VLOOKUP($A819+ROUND((COLUMN()-2)/24,5),АТС!$A$41:$F$736,5)+VLOOKUP($A819+ROUND((COLUMN()-2)/24,5),'Расчет сбытовых надбавок'!$B$2281:'Расчет сбытовых надбавок'!$G$3024,4)</f>
        <v>0.22</v>
      </c>
      <c r="K819" s="96">
        <f>VLOOKUP($A819+ROUND((COLUMN()-2)/24,5),АТС!$A$41:$F$736,5)+VLOOKUP($A819+ROUND((COLUMN()-2)/24,5),'Расчет сбытовых надбавок'!$B$2281:'Расчет сбытовых надбавок'!$G$3024,4)</f>
        <v>31.67</v>
      </c>
      <c r="L819" s="96">
        <f>VLOOKUP($A819+ROUND((COLUMN()-2)/24,5),АТС!$A$41:$F$736,5)+VLOOKUP($A819+ROUND((COLUMN()-2)/24,5),'Расчет сбытовых надбавок'!$B$2281:'Расчет сбытовых надбавок'!$G$3024,4)</f>
        <v>34.270000000000003</v>
      </c>
      <c r="M819" s="96">
        <f>VLOOKUP($A819+ROUND((COLUMN()-2)/24,5),АТС!$A$41:$F$736,5)+VLOOKUP($A819+ROUND((COLUMN()-2)/24,5),'Расчет сбытовых надбавок'!$B$2281:'Расчет сбытовых надбавок'!$G$3024,4)</f>
        <v>42.69</v>
      </c>
      <c r="N819" s="96">
        <f>VLOOKUP($A819+ROUND((COLUMN()-2)/24,5),АТС!$A$41:$F$736,5)+VLOOKUP($A819+ROUND((COLUMN()-2)/24,5),'Расчет сбытовых надбавок'!$B$2281:'Расчет сбытовых надбавок'!$G$3024,4)</f>
        <v>252.49</v>
      </c>
      <c r="O819" s="96">
        <f>VLOOKUP($A819+ROUND((COLUMN()-2)/24,5),АТС!$A$41:$F$736,5)+VLOOKUP($A819+ROUND((COLUMN()-2)/24,5),'Расчет сбытовых надбавок'!$B$2281:'Расчет сбытовых надбавок'!$G$3024,4)</f>
        <v>95.82</v>
      </c>
      <c r="P819" s="96">
        <f>VLOOKUP($A819+ROUND((COLUMN()-2)/24,5),АТС!$A$41:$F$736,5)+VLOOKUP($A819+ROUND((COLUMN()-2)/24,5),'Расчет сбытовых надбавок'!$B$2281:'Расчет сбытовых надбавок'!$G$3024,4)</f>
        <v>372.08000000000004</v>
      </c>
      <c r="Q819" s="96">
        <f>VLOOKUP($A819+ROUND((COLUMN()-2)/24,5),АТС!$A$41:$F$736,5)+VLOOKUP($A819+ROUND((COLUMN()-2)/24,5),'Расчет сбытовых надбавок'!$B$2281:'Расчет сбытовых надбавок'!$G$3024,4)</f>
        <v>161.96999999999997</v>
      </c>
      <c r="R819" s="96">
        <f>VLOOKUP($A819+ROUND((COLUMN()-2)/24,5),АТС!$A$41:$F$736,5)+VLOOKUP($A819+ROUND((COLUMN()-2)/24,5),'Расчет сбытовых надбавок'!$B$2281:'Расчет сбытовых надбавок'!$G$3024,4)</f>
        <v>152.12</v>
      </c>
      <c r="S819" s="96">
        <f>VLOOKUP($A819+ROUND((COLUMN()-2)/24,5),АТС!$A$41:$F$736,5)+VLOOKUP($A819+ROUND((COLUMN()-2)/24,5),'Расчет сбытовых надбавок'!$B$2281:'Расчет сбытовых надбавок'!$G$3024,4)</f>
        <v>231.29999999999998</v>
      </c>
      <c r="T819" s="96">
        <f>VLOOKUP($A819+ROUND((COLUMN()-2)/24,5),АТС!$A$41:$F$736,5)+VLOOKUP($A819+ROUND((COLUMN()-2)/24,5),'Расчет сбытовых надбавок'!$B$2281:'Расчет сбытовых надбавок'!$G$3024,4)</f>
        <v>24.39</v>
      </c>
      <c r="U819" s="96">
        <f>VLOOKUP($A819+ROUND((COLUMN()-2)/24,5),АТС!$A$41:$F$736,5)+VLOOKUP($A819+ROUND((COLUMN()-2)/24,5),'Расчет сбытовых надбавок'!$B$2281:'Расчет сбытовых надбавок'!$G$3024,4)</f>
        <v>161.32000000000002</v>
      </c>
      <c r="V819" s="96">
        <f>VLOOKUP($A819+ROUND((COLUMN()-2)/24,5),АТС!$A$41:$F$736,5)+VLOOKUP($A819+ROUND((COLUMN()-2)/24,5),'Расчет сбытовых надбавок'!$B$2281:'Расчет сбытовых надбавок'!$G$3024,4)</f>
        <v>412.06</v>
      </c>
      <c r="W819" s="96">
        <f>VLOOKUP($A819+ROUND((COLUMN()-2)/24,5),АТС!$A$41:$F$736,5)+VLOOKUP($A819+ROUND((COLUMN()-2)/24,5),'Расчет сбытовых надбавок'!$B$2281:'Расчет сбытовых надбавок'!$G$3024,4)</f>
        <v>373.87</v>
      </c>
      <c r="X819" s="96">
        <f>VLOOKUP($A819+ROUND((COLUMN()-2)/24,5),АТС!$A$41:$F$736,5)+VLOOKUP($A819+ROUND((COLUMN()-2)/24,5),'Расчет сбытовых надбавок'!$B$2281:'Расчет сбытовых надбавок'!$G$3024,4)</f>
        <v>868.23</v>
      </c>
      <c r="Y819" s="96">
        <f>VLOOKUP($A819+ROUND((COLUMN()-2)/24,5),АТС!$A$41:$F$736,5)+VLOOKUP($A819+ROUND((COLUMN()-2)/24,5),'Расчет сбытовых надбавок'!$B$2281:'Расчет сбытовых надбавок'!$G$3024,4)</f>
        <v>989.61</v>
      </c>
    </row>
    <row r="820" spans="1:27" x14ac:dyDescent="0.2">
      <c r="A820" s="77">
        <f t="shared" si="23"/>
        <v>43185</v>
      </c>
      <c r="B820" s="96">
        <f>VLOOKUP($A820+ROUND((COLUMN()-2)/24,5),АТС!$A$41:$F$736,5)+VLOOKUP($A820+ROUND((COLUMN()-2)/24,5),'Расчет сбытовых надбавок'!$B$2281:'Расчет сбытовых надбавок'!$G$3024,4)</f>
        <v>278.54000000000002</v>
      </c>
      <c r="C820" s="96">
        <f>VLOOKUP($A820+ROUND((COLUMN()-2)/24,5),АТС!$A$41:$F$736,5)+VLOOKUP($A820+ROUND((COLUMN()-2)/24,5),'Расчет сбытовых надбавок'!$B$2281:'Расчет сбытовых надбавок'!$G$3024,4)</f>
        <v>230.88000000000002</v>
      </c>
      <c r="D820" s="96">
        <f>VLOOKUP($A820+ROUND((COLUMN()-2)/24,5),АТС!$A$41:$F$736,5)+VLOOKUP($A820+ROUND((COLUMN()-2)/24,5),'Расчет сбытовых надбавок'!$B$2281:'Расчет сбытовых надбавок'!$G$3024,4)</f>
        <v>265.36</v>
      </c>
      <c r="E820" s="96">
        <f>VLOOKUP($A820+ROUND((COLUMN()-2)/24,5),АТС!$A$41:$F$736,5)+VLOOKUP($A820+ROUND((COLUMN()-2)/24,5),'Расчет сбытовых надбавок'!$B$2281:'Расчет сбытовых надбавок'!$G$3024,4)</f>
        <v>336.3</v>
      </c>
      <c r="F820" s="96">
        <f>VLOOKUP($A820+ROUND((COLUMN()-2)/24,5),АТС!$A$41:$F$736,5)+VLOOKUP($A820+ROUND((COLUMN()-2)/24,5),'Расчет сбытовых надбавок'!$B$2281:'Расчет сбытовых надбавок'!$G$3024,4)</f>
        <v>96.740000000000009</v>
      </c>
      <c r="G820" s="96">
        <f>VLOOKUP($A820+ROUND((COLUMN()-2)/24,5),АТС!$A$41:$F$736,5)+VLOOKUP($A820+ROUND((COLUMN()-2)/24,5),'Расчет сбытовых надбавок'!$B$2281:'Расчет сбытовых надбавок'!$G$3024,4)</f>
        <v>11.579999999999998</v>
      </c>
      <c r="H820" s="96">
        <f>VLOOKUP($A820+ROUND((COLUMN()-2)/24,5),АТС!$A$41:$F$736,5)+VLOOKUP($A820+ROUND((COLUMN()-2)/24,5),'Расчет сбытовых надбавок'!$B$2281:'Расчет сбытовых надбавок'!$G$3024,4)</f>
        <v>0.02</v>
      </c>
      <c r="I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6">
        <f>VLOOKUP($A820+ROUND((COLUMN()-2)/24,5),АТС!$A$41:$F$736,5)+VLOOKUP($A820+ROUND((COLUMN()-2)/24,5),'Расчет сбытовых надбавок'!$B$2281:'Расчет сбытовых надбавок'!$G$3024,4)</f>
        <v>43.489999999999995</v>
      </c>
      <c r="K820" s="96">
        <f>VLOOKUP($A820+ROUND((COLUMN()-2)/24,5),АТС!$A$41:$F$736,5)+VLOOKUP($A820+ROUND((COLUMN()-2)/24,5),'Расчет сбытовых надбавок'!$B$2281:'Расчет сбытовых надбавок'!$G$3024,4)</f>
        <v>199.15</v>
      </c>
      <c r="L820" s="96">
        <f>VLOOKUP($A820+ROUND((COLUMN()-2)/24,5),АТС!$A$41:$F$736,5)+VLOOKUP($A820+ROUND((COLUMN()-2)/24,5),'Расчет сбытовых надбавок'!$B$2281:'Расчет сбытовых надбавок'!$G$3024,4)</f>
        <v>50.21</v>
      </c>
      <c r="M820" s="96">
        <f>VLOOKUP($A820+ROUND((COLUMN()-2)/24,5),АТС!$A$41:$F$736,5)+VLOOKUP($A820+ROUND((COLUMN()-2)/24,5),'Расчет сбытовых надбавок'!$B$2281:'Расчет сбытовых надбавок'!$G$3024,4)</f>
        <v>34.03</v>
      </c>
      <c r="N820" s="96">
        <f>VLOOKUP($A820+ROUND((COLUMN()-2)/24,5),АТС!$A$41:$F$736,5)+VLOOKUP($A820+ROUND((COLUMN()-2)/24,5),'Расчет сбытовых надбавок'!$B$2281:'Расчет сбытовых надбавок'!$G$3024,4)</f>
        <v>10.969999999999999</v>
      </c>
      <c r="O820" s="96">
        <f>VLOOKUP($A820+ROUND((COLUMN()-2)/24,5),АТС!$A$41:$F$736,5)+VLOOKUP($A820+ROUND((COLUMN()-2)/24,5),'Расчет сбытовых надбавок'!$B$2281:'Расчет сбытовых надбавок'!$G$3024,4)</f>
        <v>525.01</v>
      </c>
      <c r="P820" s="96">
        <f>VLOOKUP($A820+ROUND((COLUMN()-2)/24,5),АТС!$A$41:$F$736,5)+VLOOKUP($A820+ROUND((COLUMN()-2)/24,5),'Расчет сбытовых надбавок'!$B$2281:'Расчет сбытовых надбавок'!$G$3024,4)</f>
        <v>526.12</v>
      </c>
      <c r="Q820" s="96">
        <f>VLOOKUP($A820+ROUND((COLUMN()-2)/24,5),АТС!$A$41:$F$736,5)+VLOOKUP($A820+ROUND((COLUMN()-2)/24,5),'Расчет сбытовых надбавок'!$B$2281:'Расчет сбытовых надбавок'!$G$3024,4)</f>
        <v>0.78</v>
      </c>
      <c r="R820" s="96">
        <f>VLOOKUP($A820+ROUND((COLUMN()-2)/24,5),АТС!$A$41:$F$736,5)+VLOOKUP($A820+ROUND((COLUMN()-2)/24,5),'Расчет сбытовых надбавок'!$B$2281:'Расчет сбытовых надбавок'!$G$3024,4)</f>
        <v>135.27000000000001</v>
      </c>
      <c r="S820" s="96">
        <f>VLOOKUP($A820+ROUND((COLUMN()-2)/24,5),АТС!$A$41:$F$736,5)+VLOOKUP($A820+ROUND((COLUMN()-2)/24,5),'Расчет сбытовых надбавок'!$B$2281:'Расчет сбытовых надбавок'!$G$3024,4)</f>
        <v>69.12</v>
      </c>
      <c r="T820" s="96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6">
        <f>VLOOKUP($A820+ROUND((COLUMN()-2)/24,5),АТС!$A$41:$F$736,5)+VLOOKUP($A820+ROUND((COLUMN()-2)/24,5),'Расчет сбытовых надбавок'!$B$2281:'Расчет сбытовых надбавок'!$G$3024,4)</f>
        <v>27.55</v>
      </c>
      <c r="V820" s="96">
        <f>VLOOKUP($A820+ROUND((COLUMN()-2)/24,5),АТС!$A$41:$F$736,5)+VLOOKUP($A820+ROUND((COLUMN()-2)/24,5),'Расчет сбытовых надбавок'!$B$2281:'Расчет сбытовых надбавок'!$G$3024,4)</f>
        <v>44.540000000000006</v>
      </c>
      <c r="W820" s="96">
        <f>VLOOKUP($A820+ROUND((COLUMN()-2)/24,5),АТС!$A$41:$F$736,5)+VLOOKUP($A820+ROUND((COLUMN()-2)/24,5),'Расчет сбытовых надбавок'!$B$2281:'Расчет сбытовых надбавок'!$G$3024,4)</f>
        <v>380.53</v>
      </c>
      <c r="X820" s="96">
        <f>VLOOKUP($A820+ROUND((COLUMN()-2)/24,5),АТС!$A$41:$F$736,5)+VLOOKUP($A820+ROUND((COLUMN()-2)/24,5),'Расчет сбытовых надбавок'!$B$2281:'Расчет сбытовых надбавок'!$G$3024,4)</f>
        <v>360.76</v>
      </c>
      <c r="Y820" s="96">
        <f>VLOOKUP($A820+ROUND((COLUMN()-2)/24,5),АТС!$A$41:$F$736,5)+VLOOKUP($A820+ROUND((COLUMN()-2)/24,5),'Расчет сбытовых надбавок'!$B$2281:'Расчет сбытовых надбавок'!$G$3024,4)</f>
        <v>421.13</v>
      </c>
    </row>
    <row r="821" spans="1:27" x14ac:dyDescent="0.2">
      <c r="A821" s="77">
        <f t="shared" si="23"/>
        <v>43186</v>
      </c>
      <c r="B821" s="96">
        <f>VLOOKUP($A821+ROUND((COLUMN()-2)/24,5),АТС!$A$41:$F$736,5)+VLOOKUP($A821+ROUND((COLUMN()-2)/24,5),'Расчет сбытовых надбавок'!$B$2281:'Расчет сбытовых надбавок'!$G$3024,4)</f>
        <v>106.36</v>
      </c>
      <c r="C821" s="96">
        <f>VLOOKUP($A821+ROUND((COLUMN()-2)/24,5),АТС!$A$41:$F$736,5)+VLOOKUP($A821+ROUND((COLUMN()-2)/24,5),'Расчет сбытовых надбавок'!$B$2281:'Расчет сбытовых надбавок'!$G$3024,4)</f>
        <v>184.82999999999998</v>
      </c>
      <c r="D821" s="96">
        <f>VLOOKUP($A821+ROUND((COLUMN()-2)/24,5),АТС!$A$41:$F$736,5)+VLOOKUP($A821+ROUND((COLUMN()-2)/24,5),'Расчет сбытовых надбавок'!$B$2281:'Расчет сбытовых надбавок'!$G$3024,4)</f>
        <v>229.07</v>
      </c>
      <c r="E821" s="96">
        <f>VLOOKUP($A821+ROUND((COLUMN()-2)/24,5),АТС!$A$41:$F$736,5)+VLOOKUP($A821+ROUND((COLUMN()-2)/24,5),'Расчет сбытовых надбавок'!$B$2281:'Расчет сбытовых надбавок'!$G$3024,4)</f>
        <v>126.94999999999999</v>
      </c>
      <c r="F821" s="96">
        <f>VLOOKUP($A821+ROUND((COLUMN()-2)/24,5),АТС!$A$41:$F$736,5)+VLOOKUP($A821+ROUND((COLUMN()-2)/24,5),'Расчет сбытовых надбавок'!$B$2281:'Расчет сбытовых надбавок'!$G$3024,4)</f>
        <v>80.42</v>
      </c>
      <c r="G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6">
        <f>VLOOKUP($A821+ROUND((COLUMN()-2)/24,5),АТС!$A$41:$F$736,5)+VLOOKUP($A821+ROUND((COLUMN()-2)/24,5),'Расчет сбытовых надбавок'!$B$2281:'Расчет сбытовых надбавок'!$G$3024,4)</f>
        <v>0.05</v>
      </c>
      <c r="J821" s="96">
        <f>VLOOKUP($A821+ROUND((COLUMN()-2)/24,5),АТС!$A$41:$F$736,5)+VLOOKUP($A821+ROUND((COLUMN()-2)/24,5),'Расчет сбытовых надбавок'!$B$2281:'Расчет сбытовых надбавок'!$G$3024,4)</f>
        <v>9.9</v>
      </c>
      <c r="K821" s="96">
        <f>VLOOKUP($A821+ROUND((COLUMN()-2)/24,5),АТС!$A$41:$F$736,5)+VLOOKUP($A821+ROUND((COLUMN()-2)/24,5),'Расчет сбытовых надбавок'!$B$2281:'Расчет сбытовых надбавок'!$G$3024,4)</f>
        <v>5.1099999999999994</v>
      </c>
      <c r="L821" s="96">
        <f>VLOOKUP($A821+ROUND((COLUMN()-2)/24,5),АТС!$A$41:$F$736,5)+VLOOKUP($A821+ROUND((COLUMN()-2)/24,5),'Расчет сбытовых надбавок'!$B$2281:'Расчет сбытовых надбавок'!$G$3024,4)</f>
        <v>2.1800000000000002</v>
      </c>
      <c r="M821" s="96">
        <f>VLOOKUP($A821+ROUND((COLUMN()-2)/24,5),АТС!$A$41:$F$736,5)+VLOOKUP($A821+ROUND((COLUMN()-2)/24,5),'Расчет сбытовых надбавок'!$B$2281:'Расчет сбытовых надбавок'!$G$3024,4)</f>
        <v>359.3</v>
      </c>
      <c r="N821" s="96">
        <f>VLOOKUP($A821+ROUND((COLUMN()-2)/24,5),АТС!$A$41:$F$736,5)+VLOOKUP($A821+ROUND((COLUMN()-2)/24,5),'Расчет сбытовых надбавок'!$B$2281:'Расчет сбытовых надбавок'!$G$3024,4)</f>
        <v>399.95000000000005</v>
      </c>
      <c r="O821" s="96">
        <f>VLOOKUP($A821+ROUND((COLUMN()-2)/24,5),АТС!$A$41:$F$736,5)+VLOOKUP($A821+ROUND((COLUMN()-2)/24,5),'Расчет сбытовых надбавок'!$B$2281:'Расчет сбытовых надбавок'!$G$3024,4)</f>
        <v>388.08000000000004</v>
      </c>
      <c r="P821" s="96">
        <f>VLOOKUP($A821+ROUND((COLUMN()-2)/24,5),АТС!$A$41:$F$736,5)+VLOOKUP($A821+ROUND((COLUMN()-2)/24,5),'Расчет сбытовых надбавок'!$B$2281:'Расчет сбытовых надбавок'!$G$3024,4)</f>
        <v>79.860000000000014</v>
      </c>
      <c r="Q821" s="96">
        <f>VLOOKUP($A821+ROUND((COLUMN()-2)/24,5),АТС!$A$41:$F$736,5)+VLOOKUP($A821+ROUND((COLUMN()-2)/24,5),'Расчет сбытовых надбавок'!$B$2281:'Расчет сбытовых надбавок'!$G$3024,4)</f>
        <v>380.36</v>
      </c>
      <c r="R821" s="96">
        <f>VLOOKUP($A821+ROUND((COLUMN()-2)/24,5),АТС!$A$41:$F$736,5)+VLOOKUP($A821+ROUND((COLUMN()-2)/24,5),'Расчет сбытовых надбавок'!$B$2281:'Расчет сбытовых надбавок'!$G$3024,4)</f>
        <v>448.1</v>
      </c>
      <c r="S821" s="96">
        <f>VLOOKUP($A821+ROUND((COLUMN()-2)/24,5),АТС!$A$41:$F$736,5)+VLOOKUP($A821+ROUND((COLUMN()-2)/24,5),'Расчет сбытовых надбавок'!$B$2281:'Расчет сбытовых надбавок'!$G$3024,4)</f>
        <v>0</v>
      </c>
      <c r="T821" s="96">
        <f>VLOOKUP($A821+ROUND((COLUMN()-2)/24,5),АТС!$A$41:$F$736,5)+VLOOKUP($A821+ROUND((COLUMN()-2)/24,5),'Расчет сбытовых надбавок'!$B$2281:'Расчет сбытовых надбавок'!$G$3024,4)</f>
        <v>634.67999999999995</v>
      </c>
      <c r="U821" s="96">
        <f>VLOOKUP($A821+ROUND((COLUMN()-2)/24,5),АТС!$A$41:$F$736,5)+VLOOKUP($A821+ROUND((COLUMN()-2)/24,5),'Расчет сбытовых надбавок'!$B$2281:'Расчет сбытовых надбавок'!$G$3024,4)</f>
        <v>33.18</v>
      </c>
      <c r="V821" s="96">
        <f>VLOOKUP($A821+ROUND((COLUMN()-2)/24,5),АТС!$A$41:$F$736,5)+VLOOKUP($A821+ROUND((COLUMN()-2)/24,5),'Расчет сбытовых надбавок'!$B$2281:'Расчет сбытовых надбавок'!$G$3024,4)</f>
        <v>64.41</v>
      </c>
      <c r="W821" s="96">
        <f>VLOOKUP($A821+ROUND((COLUMN()-2)/24,5),АТС!$A$41:$F$736,5)+VLOOKUP($A821+ROUND((COLUMN()-2)/24,5),'Расчет сбытовых надбавок'!$B$2281:'Расчет сбытовых надбавок'!$G$3024,4)</f>
        <v>716.41000000000008</v>
      </c>
      <c r="X821" s="96">
        <f>VLOOKUP($A821+ROUND((COLUMN()-2)/24,5),АТС!$A$41:$F$736,5)+VLOOKUP($A821+ROUND((COLUMN()-2)/24,5),'Расчет сбытовых надбавок'!$B$2281:'Расчет сбытовых надбавок'!$G$3024,4)</f>
        <v>876.62999999999988</v>
      </c>
      <c r="Y821" s="96">
        <f>VLOOKUP($A821+ROUND((COLUMN()-2)/24,5),АТС!$A$41:$F$736,5)+VLOOKUP($A821+ROUND((COLUMN()-2)/24,5),'Расчет сбытовых надбавок'!$B$2281:'Расчет сбытовых надбавок'!$G$3024,4)</f>
        <v>491.82</v>
      </c>
    </row>
    <row r="822" spans="1:27" x14ac:dyDescent="0.2">
      <c r="A822" s="77">
        <f t="shared" si="23"/>
        <v>43187</v>
      </c>
      <c r="B822" s="96">
        <f>VLOOKUP($A822+ROUND((COLUMN()-2)/24,5),АТС!$A$41:$F$736,5)+VLOOKUP($A822+ROUND((COLUMN()-2)/24,5),'Расчет сбытовых надбавок'!$B$2281:'Расчет сбытовых надбавок'!$G$3024,4)</f>
        <v>143.35999999999999</v>
      </c>
      <c r="C822" s="96">
        <f>VLOOKUP($A822+ROUND((COLUMN()-2)/24,5),АТС!$A$41:$F$736,5)+VLOOKUP($A822+ROUND((COLUMN()-2)/24,5),'Расчет сбытовых надбавок'!$B$2281:'Расчет сбытовых надбавок'!$G$3024,4)</f>
        <v>176.67999999999998</v>
      </c>
      <c r="D822" s="96">
        <f>VLOOKUP($A822+ROUND((COLUMN()-2)/24,5),АТС!$A$41:$F$736,5)+VLOOKUP($A822+ROUND((COLUMN()-2)/24,5),'Расчет сбытовых надбавок'!$B$2281:'Расчет сбытовых надбавок'!$G$3024,4)</f>
        <v>199.98000000000002</v>
      </c>
      <c r="E822" s="96">
        <f>VLOOKUP($A822+ROUND((COLUMN()-2)/24,5),АТС!$A$41:$F$736,5)+VLOOKUP($A822+ROUND((COLUMN()-2)/24,5),'Расчет сбытовых надбавок'!$B$2281:'Расчет сбытовых надбавок'!$G$3024,4)</f>
        <v>95.09</v>
      </c>
      <c r="F822" s="96">
        <f>VLOOKUP($A822+ROUND((COLUMN()-2)/24,5),АТС!$A$41:$F$736,5)+VLOOKUP($A822+ROUND((COLUMN()-2)/24,5),'Расчет сбытовых надбавок'!$B$2281:'Расчет сбытовых надбавок'!$G$3024,4)</f>
        <v>25.43</v>
      </c>
      <c r="G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6">
        <f>VLOOKUP($A822+ROUND((COLUMN()-2)/24,5),АТС!$A$41:$F$736,5)+VLOOKUP($A822+ROUND((COLUMN()-2)/24,5),'Расчет сбытовых надбавок'!$B$2281:'Расчет сбытовых надбавок'!$G$3024,4)</f>
        <v>15.059999999999999</v>
      </c>
      <c r="L822" s="96">
        <f>VLOOKUP($A822+ROUND((COLUMN()-2)/24,5),АТС!$A$41:$F$736,5)+VLOOKUP($A822+ROUND((COLUMN()-2)/24,5),'Расчет сбытовых надбавок'!$B$2281:'Расчет сбытовых надбавок'!$G$3024,4)</f>
        <v>36.43</v>
      </c>
      <c r="M822" s="96">
        <f>VLOOKUP($A822+ROUND((COLUMN()-2)/24,5),АТС!$A$41:$F$736,5)+VLOOKUP($A822+ROUND((COLUMN()-2)/24,5),'Расчет сбытовых надбавок'!$B$2281:'Расчет сбытовых надбавок'!$G$3024,4)</f>
        <v>83.759999999999991</v>
      </c>
      <c r="N822" s="96">
        <f>VLOOKUP($A822+ROUND((COLUMN()-2)/24,5),АТС!$A$41:$F$736,5)+VLOOKUP($A822+ROUND((COLUMN()-2)/24,5),'Расчет сбытовых надбавок'!$B$2281:'Расчет сбытовых надбавок'!$G$3024,4)</f>
        <v>325.89999999999998</v>
      </c>
      <c r="O822" s="96">
        <f>VLOOKUP($A822+ROUND((COLUMN()-2)/24,5),АТС!$A$41:$F$736,5)+VLOOKUP($A822+ROUND((COLUMN()-2)/24,5),'Расчет сбытовых надбавок'!$B$2281:'Расчет сбытовых надбавок'!$G$3024,4)</f>
        <v>252.15</v>
      </c>
      <c r="P822" s="96">
        <f>VLOOKUP($A822+ROUND((COLUMN()-2)/24,5),АТС!$A$41:$F$736,5)+VLOOKUP($A822+ROUND((COLUMN()-2)/24,5),'Расчет сбытовых надбавок'!$B$2281:'Расчет сбытовых надбавок'!$G$3024,4)</f>
        <v>238.25</v>
      </c>
      <c r="Q822" s="96">
        <f>VLOOKUP($A822+ROUND((COLUMN()-2)/24,5),АТС!$A$41:$F$736,5)+VLOOKUP($A822+ROUND((COLUMN()-2)/24,5),'Расчет сбытовых надбавок'!$B$2281:'Расчет сбытовых надбавок'!$G$3024,4)</f>
        <v>319.95999999999998</v>
      </c>
      <c r="R822" s="96">
        <f>VLOOKUP($A822+ROUND((COLUMN()-2)/24,5),АТС!$A$41:$F$736,5)+VLOOKUP($A822+ROUND((COLUMN()-2)/24,5),'Расчет сбытовых надбавок'!$B$2281:'Расчет сбытовых надбавок'!$G$3024,4)</f>
        <v>284.05</v>
      </c>
      <c r="S822" s="96">
        <f>VLOOKUP($A822+ROUND((COLUMN()-2)/24,5),АТС!$A$41:$F$736,5)+VLOOKUP($A822+ROUND((COLUMN()-2)/24,5),'Расчет сбытовых надбавок'!$B$2281:'Расчет сбытовых надбавок'!$G$3024,4)</f>
        <v>699.9</v>
      </c>
      <c r="T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6">
        <f>VLOOKUP($A822+ROUND((COLUMN()-2)/24,5),АТС!$A$41:$F$736,5)+VLOOKUP($A822+ROUND((COLUMN()-2)/24,5),'Расчет сбытовых надбавок'!$B$2281:'Расчет сбытовых надбавок'!$G$3024,4)</f>
        <v>13.89</v>
      </c>
      <c r="V822" s="96">
        <f>VLOOKUP($A822+ROUND((COLUMN()-2)/24,5),АТС!$A$41:$F$736,5)+VLOOKUP($A822+ROUND((COLUMN()-2)/24,5),'Расчет сбытовых надбавок'!$B$2281:'Расчет сбытовых надбавок'!$G$3024,4)</f>
        <v>211.64</v>
      </c>
      <c r="W822" s="96">
        <f>VLOOKUP($A822+ROUND((COLUMN()-2)/24,5),АТС!$A$41:$F$736,5)+VLOOKUP($A822+ROUND((COLUMN()-2)/24,5),'Расчет сбытовых надбавок'!$B$2281:'Расчет сбытовых надбавок'!$G$3024,4)</f>
        <v>227.09</v>
      </c>
      <c r="X822" s="96">
        <f>VLOOKUP($A822+ROUND((COLUMN()-2)/24,5),АТС!$A$41:$F$736,5)+VLOOKUP($A822+ROUND((COLUMN()-2)/24,5),'Расчет сбытовых надбавок'!$B$2281:'Расчет сбытовых надбавок'!$G$3024,4)</f>
        <v>0</v>
      </c>
      <c r="Y822" s="96">
        <f>VLOOKUP($A822+ROUND((COLUMN()-2)/24,5),АТС!$A$41:$F$736,5)+VLOOKUP($A822+ROUND((COLUMN()-2)/24,5),'Расчет сбытовых надбавок'!$B$2281:'Расчет сбытовых надбавок'!$G$3024,4)</f>
        <v>0</v>
      </c>
    </row>
    <row r="823" spans="1:27" x14ac:dyDescent="0.2">
      <c r="A823" s="77">
        <f t="shared" si="23"/>
        <v>43188</v>
      </c>
      <c r="B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C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D823" s="96">
        <f>VLOOKUP($A823+ROUND((COLUMN()-2)/24,5),АТС!$A$41:$F$736,5)+VLOOKUP($A823+ROUND((COLUMN()-2)/24,5),'Расчет сбытовых надбавок'!$B$2281:'Расчет сбытовых надбавок'!$G$3024,4)</f>
        <v>31.06</v>
      </c>
      <c r="E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6">
        <f>VLOOKUP($A823+ROUND((COLUMN()-2)/24,5),АТС!$A$41:$F$736,5)+VLOOKUP($A823+ROUND((COLUMN()-2)/24,5),'Расчет сбытовых надбавок'!$B$2281:'Расчет сбытовых надбавок'!$G$3024,4)</f>
        <v>227.85</v>
      </c>
      <c r="K823" s="96">
        <f>VLOOKUP($A823+ROUND((COLUMN()-2)/24,5),АТС!$A$41:$F$736,5)+VLOOKUP($A823+ROUND((COLUMN()-2)/24,5),'Расчет сбытовых надбавок'!$B$2281:'Расчет сбытовых надбавок'!$G$3024,4)</f>
        <v>316.70999999999998</v>
      </c>
      <c r="L823" s="96">
        <f>VLOOKUP($A823+ROUND((COLUMN()-2)/24,5),АТС!$A$41:$F$736,5)+VLOOKUP($A823+ROUND((COLUMN()-2)/24,5),'Расчет сбытовых надбавок'!$B$2281:'Расчет сбытовых надбавок'!$G$3024,4)</f>
        <v>377.63</v>
      </c>
      <c r="M823" s="96">
        <f>VLOOKUP($A823+ROUND((COLUMN()-2)/24,5),АТС!$A$41:$F$736,5)+VLOOKUP($A823+ROUND((COLUMN()-2)/24,5),'Расчет сбытовых надбавок'!$B$2281:'Расчет сбытовых надбавок'!$G$3024,4)</f>
        <v>397.77</v>
      </c>
      <c r="N823" s="96">
        <f>VLOOKUP($A823+ROUND((COLUMN()-2)/24,5),АТС!$A$41:$F$736,5)+VLOOKUP($A823+ROUND((COLUMN()-2)/24,5),'Расчет сбытовых надбавок'!$B$2281:'Расчет сбытовых надбавок'!$G$3024,4)</f>
        <v>302.28000000000003</v>
      </c>
      <c r="O823" s="96">
        <f>VLOOKUP($A823+ROUND((COLUMN()-2)/24,5),АТС!$A$41:$F$736,5)+VLOOKUP($A823+ROUND((COLUMN()-2)/24,5),'Расчет сбытовых надбавок'!$B$2281:'Расчет сбытовых надбавок'!$G$3024,4)</f>
        <v>163.66000000000003</v>
      </c>
      <c r="P823" s="96">
        <f>VLOOKUP($A823+ROUND((COLUMN()-2)/24,5),АТС!$A$41:$F$736,5)+VLOOKUP($A823+ROUND((COLUMN()-2)/24,5),'Расчет сбытовых надбавок'!$B$2281:'Расчет сбытовых надбавок'!$G$3024,4)</f>
        <v>194.44</v>
      </c>
      <c r="Q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6">
        <f>VLOOKUP($A823+ROUND((COLUMN()-2)/24,5),АТС!$A$41:$F$736,5)+VLOOKUP($A823+ROUND((COLUMN()-2)/24,5),'Расчет сбытовых надбавок'!$B$2281:'Расчет сбытовых надбавок'!$G$3024,4)</f>
        <v>0.2</v>
      </c>
      <c r="S823" s="96">
        <f>VLOOKUP($A823+ROUND((COLUMN()-2)/24,5),АТС!$A$41:$F$736,5)+VLOOKUP($A823+ROUND((COLUMN()-2)/24,5),'Расчет сбытовых надбавок'!$B$2281:'Расчет сбытовых надбавок'!$G$3024,4)</f>
        <v>123.44</v>
      </c>
      <c r="T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6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6">
        <f>VLOOKUP($A823+ROUND((COLUMN()-2)/24,5),АТС!$A$41:$F$736,5)+VLOOKUP($A823+ROUND((COLUMN()-2)/24,5),'Расчет сбытовых надбавок'!$B$2281:'Расчет сбытовых надбавок'!$G$3024,4)</f>
        <v>291.26</v>
      </c>
      <c r="W823" s="96">
        <f>VLOOKUP($A823+ROUND((COLUMN()-2)/24,5),АТС!$A$41:$F$736,5)+VLOOKUP($A823+ROUND((COLUMN()-2)/24,5),'Расчет сбытовых надбавок'!$B$2281:'Расчет сбытовых надбавок'!$G$3024,4)</f>
        <v>317.34999999999997</v>
      </c>
      <c r="X823" s="96">
        <f>VLOOKUP($A823+ROUND((COLUMN()-2)/24,5),АТС!$A$41:$F$736,5)+VLOOKUP($A823+ROUND((COLUMN()-2)/24,5),'Расчет сбытовых надбавок'!$B$2281:'Расчет сбытовых надбавок'!$G$3024,4)</f>
        <v>897.54</v>
      </c>
      <c r="Y823" s="96">
        <f>VLOOKUP($A823+ROUND((COLUMN()-2)/24,5),АТС!$A$41:$F$736,5)+VLOOKUP($A823+ROUND((COLUMN()-2)/24,5),'Расчет сбытовых надбавок'!$B$2281:'Расчет сбытовых надбавок'!$G$3024,4)</f>
        <v>253.57</v>
      </c>
    </row>
    <row r="824" spans="1:27" x14ac:dyDescent="0.2">
      <c r="A824" s="77">
        <f t="shared" si="23"/>
        <v>43189</v>
      </c>
      <c r="B824" s="96">
        <f>VLOOKUP($A824+ROUND((COLUMN()-2)/24,5),АТС!$A$41:$F$760,5)+VLOOKUP($A824+ROUND((COLUMN()-2)/24,5),'Расчет сбытовых надбавок'!$B$2281:'Расчет сбытовых надбавок'!$G$3024,4)</f>
        <v>2.76</v>
      </c>
      <c r="C824" s="96">
        <f>VLOOKUP($A824+ROUND((COLUMN()-2)/24,5),АТС!$A$41:$F$760,5)+VLOOKUP($A824+ROUND((COLUMN()-2)/24,5),'Расчет сбытовых надбавок'!$B$2281:'Расчет сбытовых надбавок'!$G$3024,4)</f>
        <v>287.47000000000003</v>
      </c>
      <c r="D824" s="96">
        <f>VLOOKUP($A824+ROUND((COLUMN()-2)/24,5),АТС!$A$41:$F$760,5)+VLOOKUP($A824+ROUND((COLUMN()-2)/24,5),'Расчет сбытовых надбавок'!$B$2281:'Расчет сбытовых надбавок'!$G$3024,4)</f>
        <v>242.39</v>
      </c>
      <c r="E824" s="96">
        <f>VLOOKUP($A824+ROUND((COLUMN()-2)/24,5),АТС!$A$41:$F$760,5)+VLOOKUP($A824+ROUND((COLUMN()-2)/24,5),'Расчет сбытовых надбавок'!$B$2281:'Расчет сбытовых надбавок'!$G$3024,4)</f>
        <v>105.34</v>
      </c>
      <c r="F824" s="96">
        <f>VLOOKUP($A824+ROUND((COLUMN()-2)/24,5),АТС!$A$41:$F$760,5)+VLOOKUP($A824+ROUND((COLUMN()-2)/24,5),'Расчет сбытовых надбавок'!$B$2281:'Расчет сбытовых надбавок'!$G$3024,4)</f>
        <v>28.39</v>
      </c>
      <c r="G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6">
        <f>VLOOKUP($A824+ROUND((COLUMN()-2)/24,5),АТС!$A$41:$F$760,5)+VLOOKUP($A824+ROUND((COLUMN()-2)/24,5),'Расчет сбытовых надбавок'!$B$2281:'Расчет сбытовых надбавок'!$G$3024,4)</f>
        <v>18.079999999999998</v>
      </c>
      <c r="K824" s="96">
        <f>VLOOKUP($A824+ROUND((COLUMN()-2)/24,5),АТС!$A$41:$F$760,5)+VLOOKUP($A824+ROUND((COLUMN()-2)/24,5),'Расчет сбытовых надбавок'!$B$2281:'Расчет сбытовых надбавок'!$G$3024,4)</f>
        <v>58.589999999999996</v>
      </c>
      <c r="L824" s="96">
        <f>VLOOKUP($A824+ROUND((COLUMN()-2)/24,5),АТС!$A$41:$F$760,5)+VLOOKUP($A824+ROUND((COLUMN()-2)/24,5),'Расчет сбытовых надбавок'!$B$2281:'Расчет сбытовых надбавок'!$G$3024,4)</f>
        <v>36.43</v>
      </c>
      <c r="M824" s="96">
        <f>VLOOKUP($A824+ROUND((COLUMN()-2)/24,5),АТС!$A$41:$F$760,5)+VLOOKUP($A824+ROUND((COLUMN()-2)/24,5),'Расчет сбытовых надбавок'!$B$2281:'Расчет сбытовых надбавок'!$G$3024,4)</f>
        <v>56.669999999999995</v>
      </c>
      <c r="N824" s="96">
        <f>VLOOKUP($A824+ROUND((COLUMN()-2)/24,5),АТС!$A$41:$F$760,5)+VLOOKUP($A824+ROUND((COLUMN()-2)/24,5),'Расчет сбытовых надбавок'!$B$2281:'Расчет сбытовых надбавок'!$G$3024,4)</f>
        <v>84.02</v>
      </c>
      <c r="O824" s="96">
        <f>VLOOKUP($A824+ROUND((COLUMN()-2)/24,5),АТС!$A$41:$F$760,5)+VLOOKUP($A824+ROUND((COLUMN()-2)/24,5),'Расчет сбытовых надбавок'!$B$2281:'Расчет сбытовых надбавок'!$G$3024,4)</f>
        <v>180.16</v>
      </c>
      <c r="P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Q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S824" s="96">
        <f>VLOOKUP($A824+ROUND((COLUMN()-2)/24,5),АТС!$A$41:$F$760,5)+VLOOKUP($A824+ROUND((COLUMN()-2)/24,5),'Расчет сбытовых надбавок'!$B$2281:'Расчет сбытовых надбавок'!$G$3024,4)</f>
        <v>57.4</v>
      </c>
      <c r="T824" s="96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6">
        <f>VLOOKUP($A824+ROUND((COLUMN()-2)/24,5),АТС!$A$41:$F$760,5)+VLOOKUP($A824+ROUND((COLUMN()-2)/24,5),'Расчет сбытовых надбавок'!$B$2281:'Расчет сбытовых надбавок'!$G$3024,4)</f>
        <v>180.03</v>
      </c>
      <c r="V824" s="96">
        <f>VLOOKUP($A824+ROUND((COLUMN()-2)/24,5),АТС!$A$41:$F$760,5)+VLOOKUP($A824+ROUND((COLUMN()-2)/24,5),'Расчет сбытовых надбавок'!$B$2281:'Расчет сбытовых надбавок'!$G$3024,4)</f>
        <v>445.53000000000003</v>
      </c>
      <c r="W824" s="96">
        <f>VLOOKUP($A824+ROUND((COLUMN()-2)/24,5),АТС!$A$41:$F$760,5)+VLOOKUP($A824+ROUND((COLUMN()-2)/24,5),'Расчет сбытовых надбавок'!$B$2281:'Расчет сбытовых надбавок'!$G$3024,4)</f>
        <v>891.18999999999994</v>
      </c>
      <c r="X824" s="96">
        <f>VLOOKUP($A824+ROUND((COLUMN()-2)/24,5),АТС!$A$41:$F$760,5)+VLOOKUP($A824+ROUND((COLUMN()-2)/24,5),'Расчет сбытовых надбавок'!$B$2281:'Расчет сбытовых надбавок'!$G$3024,4)</f>
        <v>286.85000000000002</v>
      </c>
      <c r="Y824" s="96">
        <f>VLOOKUP($A824+ROUND((COLUMN()-2)/24,5),АТС!$A$41:$F$760,5)+VLOOKUP($A824+ROUND((COLUMN()-2)/24,5),'Расчет сбытовых надбавок'!$B$2281:'Расчет сбытовых надбавок'!$G$3024,4)</f>
        <v>958.2</v>
      </c>
    </row>
    <row r="825" spans="1:27" x14ac:dyDescent="0.2">
      <c r="A825" s="77">
        <f t="shared" si="23"/>
        <v>43190</v>
      </c>
      <c r="B825" s="96">
        <f>VLOOKUP($A825+ROUND((COLUMN()-2)/24,5),АТС!$A$41:$F$784,5)+VLOOKUP($A825+ROUND((COLUMN()-2)/24,5),'Расчет сбытовых надбавок'!$B$2281:'Расчет сбытовых надбавок'!$G$3024,4)</f>
        <v>269.62</v>
      </c>
      <c r="C825" s="96">
        <f>VLOOKUP($A825+ROUND((COLUMN()-2)/24,5),АТС!$A$41:$F$784,5)+VLOOKUP($A825+ROUND((COLUMN()-2)/24,5),'Расчет сбытовых надбавок'!$B$2281:'Расчет сбытовых надбавок'!$G$3024,4)</f>
        <v>2.34</v>
      </c>
      <c r="D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6">
        <f>VLOOKUP($A825+ROUND((COLUMN()-2)/24,5),АТС!$A$41:$F$784,5)+VLOOKUP($A825+ROUND((COLUMN()-2)/24,5),'Расчет сбытовых надбавок'!$B$2281:'Расчет сбытовых надбавок'!$G$3024,4)</f>
        <v>5.1400000000000006</v>
      </c>
      <c r="K825" s="96">
        <f>VLOOKUP($A825+ROUND((COLUMN()-2)/24,5),АТС!$A$41:$F$784,5)+VLOOKUP($A825+ROUND((COLUMN()-2)/24,5),'Расчет сбытовых надбавок'!$B$2281:'Расчет сбытовых надбавок'!$G$3024,4)</f>
        <v>17.91</v>
      </c>
      <c r="L825" s="96">
        <f>VLOOKUP($A825+ROUND((COLUMN()-2)/24,5),АТС!$A$41:$F$784,5)+VLOOKUP($A825+ROUND((COLUMN()-2)/24,5),'Расчет сбытовых надбавок'!$B$2281:'Расчет сбытовых надбавок'!$G$3024,4)</f>
        <v>52.34</v>
      </c>
      <c r="M825" s="96">
        <f>VLOOKUP($A825+ROUND((COLUMN()-2)/24,5),АТС!$A$41:$F$784,5)+VLOOKUP($A825+ROUND((COLUMN()-2)/24,5),'Расчет сбытовых надбавок'!$B$2281:'Расчет сбытовых надбавок'!$G$3024,4)</f>
        <v>59.49</v>
      </c>
      <c r="N825" s="96">
        <f>VLOOKUP($A825+ROUND((COLUMN()-2)/24,5),АТС!$A$41:$F$784,5)+VLOOKUP($A825+ROUND((COLUMN()-2)/24,5),'Расчет сбытовых надбавок'!$B$2281:'Расчет сбытовых надбавок'!$G$3024,4)</f>
        <v>127.37</v>
      </c>
      <c r="O825" s="96">
        <f>VLOOKUP($A825+ROUND((COLUMN()-2)/24,5),АТС!$A$41:$F$784,5)+VLOOKUP($A825+ROUND((COLUMN()-2)/24,5),'Расчет сбытовых надбавок'!$B$2281:'Расчет сбытовых надбавок'!$G$3024,4)</f>
        <v>169.93</v>
      </c>
      <c r="P825" s="96">
        <f>VLOOKUP($A825+ROUND((COLUMN()-2)/24,5),АТС!$A$41:$F$784,5)+VLOOKUP($A825+ROUND((COLUMN()-2)/24,5),'Расчет сбытовых надбавок'!$B$2281:'Расчет сбытовых надбавок'!$G$3024,4)</f>
        <v>109.64</v>
      </c>
      <c r="Q825" s="96">
        <f>VLOOKUP($A825+ROUND((COLUMN()-2)/24,5),АТС!$A$41:$F$784,5)+VLOOKUP($A825+ROUND((COLUMN()-2)/24,5),'Расчет сбытовых надбавок'!$B$2281:'Расчет сбытовых надбавок'!$G$3024,4)</f>
        <v>25.36</v>
      </c>
      <c r="R825" s="96">
        <f>VLOOKUP($A825+ROUND((COLUMN()-2)/24,5),АТС!$A$41:$F$784,5)+VLOOKUP($A825+ROUND((COLUMN()-2)/24,5),'Расчет сбытовых надбавок'!$B$2281:'Расчет сбытовых надбавок'!$G$3024,4)</f>
        <v>97.61</v>
      </c>
      <c r="S825" s="96">
        <f>VLOOKUP($A825+ROUND((COLUMN()-2)/24,5),АТС!$A$41:$F$784,5)+VLOOKUP($A825+ROUND((COLUMN()-2)/24,5),'Расчет сбытовых надбавок'!$B$2281:'Расчет сбытовых надбавок'!$G$3024,4)</f>
        <v>119.25</v>
      </c>
      <c r="T825" s="96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6">
        <f>VLOOKUP($A825+ROUND((COLUMN()-2)/24,5),АТС!$A$41:$F$784,5)+VLOOKUP($A825+ROUND((COLUMN()-2)/24,5),'Расчет сбытовых надбавок'!$B$2281:'Расчет сбытовых надбавок'!$G$3024,4)</f>
        <v>303.29000000000002</v>
      </c>
      <c r="V825" s="96">
        <f>VLOOKUP($A825+ROUND((COLUMN()-2)/24,5),АТС!$A$41:$F$784,5)+VLOOKUP($A825+ROUND((COLUMN()-2)/24,5),'Расчет сбытовых надбавок'!$B$2281:'Расчет сбытовых надбавок'!$G$3024,4)</f>
        <v>58.809999999999995</v>
      </c>
      <c r="W825" s="96">
        <f>VLOOKUP($A825+ROUND((COLUMN()-2)/24,5),АТС!$A$41:$F$784,5)+VLOOKUP($A825+ROUND((COLUMN()-2)/24,5),'Расчет сбытовых надбавок'!$B$2281:'Расчет сбытовых надбавок'!$G$3024,4)</f>
        <v>333.29</v>
      </c>
      <c r="X825" s="96">
        <f>VLOOKUP($A825+ROUND((COLUMN()-2)/24,5),АТС!$A$41:$F$784,5)+VLOOKUP($A825+ROUND((COLUMN()-2)/24,5),'Расчет сбытовых надбавок'!$B$2281:'Расчет сбытовых надбавок'!$G$3024,4)</f>
        <v>915.58</v>
      </c>
      <c r="Y825" s="96">
        <f>VLOOKUP($A825+ROUND((COLUMN()-2)/24,5),АТС!$A$41:$F$784,5)+VLOOKUP($A825+ROUND((COLUMN()-2)/24,5),'Расчет сбытовых надбавок'!$B$2281:'Расчет сбытовых надбавок'!$G$3024,4)</f>
        <v>938.31999999999994</v>
      </c>
    </row>
    <row r="826" spans="1:27" ht="12.75" customHeight="1" x14ac:dyDescent="0.25">
      <c r="A826" s="91"/>
      <c r="C826" s="102"/>
      <c r="D826" s="102"/>
      <c r="E826" s="102"/>
      <c r="F826" s="102"/>
      <c r="G826" s="102"/>
      <c r="H826" s="102"/>
      <c r="I826" s="102"/>
      <c r="J826" s="102"/>
      <c r="K826" s="102"/>
      <c r="L826" s="102"/>
      <c r="M826" s="102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3"/>
    </row>
    <row r="827" spans="1:27" x14ac:dyDescent="0.25">
      <c r="A827" s="85" t="s">
        <v>151</v>
      </c>
      <c r="B827" s="76"/>
      <c r="C827" s="76"/>
      <c r="D827" s="76"/>
    </row>
    <row r="828" spans="1:27" ht="12.75" customHeight="1" x14ac:dyDescent="0.2">
      <c r="A828" s="172" t="s">
        <v>48</v>
      </c>
      <c r="B828" s="175" t="s">
        <v>154</v>
      </c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7"/>
    </row>
    <row r="829" spans="1:27" ht="12.75" customHeight="1" x14ac:dyDescent="0.2">
      <c r="A829" s="173"/>
      <c r="B829" s="178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80"/>
    </row>
    <row r="830" spans="1:27" s="109" customFormat="1" ht="12.75" customHeight="1" x14ac:dyDescent="0.2">
      <c r="A830" s="173"/>
      <c r="B830" s="213" t="s">
        <v>122</v>
      </c>
      <c r="C830" s="209" t="s">
        <v>123</v>
      </c>
      <c r="D830" s="209" t="s">
        <v>124</v>
      </c>
      <c r="E830" s="209" t="s">
        <v>125</v>
      </c>
      <c r="F830" s="209" t="s">
        <v>126</v>
      </c>
      <c r="G830" s="209" t="s">
        <v>127</v>
      </c>
      <c r="H830" s="209" t="s">
        <v>128</v>
      </c>
      <c r="I830" s="209" t="s">
        <v>129</v>
      </c>
      <c r="J830" s="209" t="s">
        <v>130</v>
      </c>
      <c r="K830" s="209" t="s">
        <v>131</v>
      </c>
      <c r="L830" s="209" t="s">
        <v>132</v>
      </c>
      <c r="M830" s="209" t="s">
        <v>133</v>
      </c>
      <c r="N830" s="211" t="s">
        <v>134</v>
      </c>
      <c r="O830" s="209" t="s">
        <v>135</v>
      </c>
      <c r="P830" s="209" t="s">
        <v>136</v>
      </c>
      <c r="Q830" s="209" t="s">
        <v>137</v>
      </c>
      <c r="R830" s="209" t="s">
        <v>138</v>
      </c>
      <c r="S830" s="209" t="s">
        <v>139</v>
      </c>
      <c r="T830" s="209" t="s">
        <v>140</v>
      </c>
      <c r="U830" s="209" t="s">
        <v>141</v>
      </c>
      <c r="V830" s="209" t="s">
        <v>142</v>
      </c>
      <c r="W830" s="209" t="s">
        <v>143</v>
      </c>
      <c r="X830" s="209" t="s">
        <v>144</v>
      </c>
      <c r="Y830" s="209" t="s">
        <v>145</v>
      </c>
    </row>
    <row r="831" spans="1:27" s="109" customFormat="1" ht="11.25" customHeight="1" x14ac:dyDescent="0.2">
      <c r="A831" s="174"/>
      <c r="B831" s="214"/>
      <c r="C831" s="210"/>
      <c r="D831" s="210"/>
      <c r="E831" s="210"/>
      <c r="F831" s="210"/>
      <c r="G831" s="210"/>
      <c r="H831" s="210"/>
      <c r="I831" s="210"/>
      <c r="J831" s="210"/>
      <c r="K831" s="210"/>
      <c r="L831" s="210"/>
      <c r="M831" s="210"/>
      <c r="N831" s="212"/>
      <c r="O831" s="210"/>
      <c r="P831" s="210"/>
      <c r="Q831" s="210"/>
      <c r="R831" s="210"/>
      <c r="S831" s="210"/>
      <c r="T831" s="210"/>
      <c r="U831" s="210"/>
      <c r="V831" s="210"/>
      <c r="W831" s="210"/>
      <c r="X831" s="210"/>
      <c r="Y831" s="210"/>
    </row>
    <row r="832" spans="1:27" ht="15.75" customHeight="1" x14ac:dyDescent="0.2">
      <c r="A832" s="77">
        <f>A795</f>
        <v>43160</v>
      </c>
      <c r="B832" s="96">
        <f>VLOOKUP($A832+ROUND((COLUMN()-2)/24,5),АТС!$A$41:$F$736,5)+VLOOKUP($A832+ROUND((COLUMN()-2)/24,5),'Расчет сбытовых надбавок'!$B$2281:'Расчет сбытовых надбавок'!$G$3024,5)</f>
        <v>363.53000000000003</v>
      </c>
      <c r="C832" s="96">
        <f>VLOOKUP($A832+ROUND((COLUMN()-2)/24,5),АТС!$A$41:$F$736,5)+VLOOKUP($A832+ROUND((COLUMN()-2)/24,5),'Расчет сбытовых надбавок'!$B$2281:'Расчет сбытовых надбавок'!$G$3024,5)</f>
        <v>196.05</v>
      </c>
      <c r="D832" s="96">
        <f>VLOOKUP($A832+ROUND((COLUMN()-2)/24,5),АТС!$A$41:$F$736,5)+VLOOKUP($A832+ROUND((COLUMN()-2)/24,5),'Расчет сбытовых надбавок'!$B$2281:'Расчет сбытовых надбавок'!$G$3024,5)</f>
        <v>83.88</v>
      </c>
      <c r="E832" s="96">
        <f>VLOOKUP($A832+ROUND((COLUMN()-2)/24,5),АТС!$A$41:$F$736,5)+VLOOKUP($A832+ROUND((COLUMN()-2)/24,5),'Расчет сбытовых надбавок'!$B$2281:'Расчет сбытовых надбавок'!$G$3024,5)</f>
        <v>549.66</v>
      </c>
      <c r="F832" s="96">
        <f>VLOOKUP($A832+ROUND((COLUMN()-2)/24,5),АТС!$A$41:$F$736,5)+VLOOKUP($A832+ROUND((COLUMN()-2)/24,5),'Расчет сбытовых надбавок'!$B$2281:'Расчет сбытовых надбавок'!$G$3024,5)</f>
        <v>36.65</v>
      </c>
      <c r="G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6">
        <f>VLOOKUP($A832+ROUND((COLUMN()-2)/24,5),АТС!$A$41:$F$736,5)+VLOOKUP($A832+ROUND((COLUMN()-2)/24,5),'Расчет сбытовых надбавок'!$B$2281:'Расчет сбытовых надбавок'!$G$3024,5)</f>
        <v>3.41</v>
      </c>
      <c r="J832" s="96">
        <f>VLOOKUP($A832+ROUND((COLUMN()-2)/24,5),АТС!$A$41:$F$736,5)+VLOOKUP($A832+ROUND((COLUMN()-2)/24,5),'Расчет сбытовых надбавок'!$B$2281:'Расчет сбытовых надбавок'!$G$3024,5)</f>
        <v>3.45</v>
      </c>
      <c r="K832" s="96">
        <f>VLOOKUP($A832+ROUND((COLUMN()-2)/24,5),АТС!$A$41:$F$736,5)+VLOOKUP($A832+ROUND((COLUMN()-2)/24,5),'Расчет сбытовых надбавок'!$B$2281:'Расчет сбытовых надбавок'!$G$3024,5)</f>
        <v>170.82</v>
      </c>
      <c r="L832" s="96">
        <f>VLOOKUP($A832+ROUND((COLUMN()-2)/24,5),АТС!$A$41:$F$736,5)+VLOOKUP($A832+ROUND((COLUMN()-2)/24,5),'Расчет сбытовых надбавок'!$B$2281:'Расчет сбытовых надбавок'!$G$3024,5)</f>
        <v>172.83</v>
      </c>
      <c r="M832" s="96">
        <f>VLOOKUP($A832+ROUND((COLUMN()-2)/24,5),АТС!$A$41:$F$736,5)+VLOOKUP($A832+ROUND((COLUMN()-2)/24,5),'Расчет сбытовых надбавок'!$B$2281:'Расчет сбытовых надбавок'!$G$3024,5)</f>
        <v>510.14</v>
      </c>
      <c r="N832" s="96">
        <f>VLOOKUP($A832+ROUND((COLUMN()-2)/24,5),АТС!$A$41:$F$736,5)+VLOOKUP($A832+ROUND((COLUMN()-2)/24,5),'Расчет сбытовых надбавок'!$B$2281:'Расчет сбытовых надбавок'!$G$3024,5)</f>
        <v>175.37</v>
      </c>
      <c r="O832" s="96">
        <f>VLOOKUP($A832+ROUND((COLUMN()-2)/24,5),АТС!$A$41:$F$736,5)+VLOOKUP($A832+ROUND((COLUMN()-2)/24,5),'Расчет сбытовых надбавок'!$B$2281:'Расчет сбытовых надбавок'!$G$3024,5)</f>
        <v>176.24</v>
      </c>
      <c r="P832" s="96">
        <f>VLOOKUP($A832+ROUND((COLUMN()-2)/24,5),АТС!$A$41:$F$736,5)+VLOOKUP($A832+ROUND((COLUMN()-2)/24,5),'Расчет сбытовых надбавок'!$B$2281:'Расчет сбытовых надбавок'!$G$3024,5)</f>
        <v>6.92</v>
      </c>
      <c r="Q832" s="96">
        <f>VLOOKUP($A832+ROUND((COLUMN()-2)/24,5),АТС!$A$41:$F$736,5)+VLOOKUP($A832+ROUND((COLUMN()-2)/24,5),'Расчет сбытовых надбавок'!$B$2281:'Расчет сбытовых надбавок'!$G$3024,5)</f>
        <v>7.24</v>
      </c>
      <c r="R832" s="96">
        <f>VLOOKUP($A832+ROUND((COLUMN()-2)/24,5),АТС!$A$41:$F$736,5)+VLOOKUP($A832+ROUND((COLUMN()-2)/24,5),'Расчет сбытовых надбавок'!$B$2281:'Расчет сбытовых надбавок'!$G$3024,5)</f>
        <v>9.82</v>
      </c>
      <c r="S832" s="96">
        <f>VLOOKUP($A832+ROUND((COLUMN()-2)/24,5),АТС!$A$41:$F$736,5)+VLOOKUP($A832+ROUND((COLUMN()-2)/24,5),'Расчет сбытовых надбавок'!$B$2281:'Расчет сбытовых надбавок'!$G$3024,5)</f>
        <v>0</v>
      </c>
      <c r="T832" s="96">
        <f>VLOOKUP($A832+ROUND((COLUMN()-2)/24,5),АТС!$A$41:$F$736,5)+VLOOKUP($A832+ROUND((COLUMN()-2)/24,5),'Расчет сбытовых надбавок'!$B$2281:'Расчет сбытовых надбавок'!$G$3024,5)</f>
        <v>0.03</v>
      </c>
      <c r="U832" s="96">
        <f>VLOOKUP($A832+ROUND((COLUMN()-2)/24,5),АТС!$A$41:$F$736,5)+VLOOKUP($A832+ROUND((COLUMN()-2)/24,5),'Расчет сбытовых надбавок'!$B$2281:'Расчет сбытовых надбавок'!$G$3024,5)</f>
        <v>198.28</v>
      </c>
      <c r="V832" s="96">
        <f>VLOOKUP($A832+ROUND((COLUMN()-2)/24,5),АТС!$A$41:$F$736,5)+VLOOKUP($A832+ROUND((COLUMN()-2)/24,5),'Расчет сбытовых надбавок'!$B$2281:'Расчет сбытовых надбавок'!$G$3024,5)</f>
        <v>202.92</v>
      </c>
      <c r="W832" s="96">
        <f>VLOOKUP($A832+ROUND((COLUMN()-2)/24,5),АТС!$A$41:$F$736,5)+VLOOKUP($A832+ROUND((COLUMN()-2)/24,5),'Расчет сбытовых надбавок'!$B$2281:'Расчет сбытовых надбавок'!$G$3024,5)</f>
        <v>108.57</v>
      </c>
      <c r="X832" s="96">
        <f>VLOOKUP($A832+ROUND((COLUMN()-2)/24,5),АТС!$A$41:$F$736,5)+VLOOKUP($A832+ROUND((COLUMN()-2)/24,5),'Расчет сбытовых надбавок'!$B$2281:'Расчет сбытовых надбавок'!$G$3024,5)</f>
        <v>188.15</v>
      </c>
      <c r="Y832" s="96">
        <f>VLOOKUP($A832+ROUND((COLUMN()-2)/24,5),АТС!$A$41:$F$736,5)+VLOOKUP($A832+ROUND((COLUMN()-2)/24,5),'Расчет сбытовых надбавок'!$B$2281:'Расчет сбытовых надбавок'!$G$3024,5)</f>
        <v>238.33</v>
      </c>
      <c r="AA832" s="78"/>
    </row>
    <row r="833" spans="1:25" x14ac:dyDescent="0.2">
      <c r="A833" s="77">
        <f>A832+1</f>
        <v>43161</v>
      </c>
      <c r="B833" s="96">
        <f>VLOOKUP($A833+ROUND((COLUMN()-2)/24,5),АТС!$A$41:$F$736,5)+VLOOKUP($A833+ROUND((COLUMN()-2)/24,5),'Расчет сбытовых надбавок'!$B$2281:'Расчет сбытовых надбавок'!$G$3024,5)</f>
        <v>44.61</v>
      </c>
      <c r="C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D833" s="96">
        <f>VLOOKUP($A833+ROUND((COLUMN()-2)/24,5),АТС!$A$41:$F$736,5)+VLOOKUP($A833+ROUND((COLUMN()-2)/24,5),'Расчет сбытовых надбавок'!$B$2281:'Расчет сбытовых надбавок'!$G$3024,5)</f>
        <v>64.22</v>
      </c>
      <c r="E833" s="96">
        <f>VLOOKUP($A833+ROUND((COLUMN()-2)/24,5),АТС!$A$41:$F$736,5)+VLOOKUP($A833+ROUND((COLUMN()-2)/24,5),'Расчет сбытовых надбавок'!$B$2281:'Расчет сбытовых надбавок'!$G$3024,5)</f>
        <v>0.09</v>
      </c>
      <c r="F833" s="96">
        <f>VLOOKUP($A833+ROUND((COLUMN()-2)/24,5),АТС!$A$41:$F$736,5)+VLOOKUP($A833+ROUND((COLUMN()-2)/24,5),'Расчет сбытовых надбавок'!$B$2281:'Расчет сбытовых надбавок'!$G$3024,5)</f>
        <v>0.23</v>
      </c>
      <c r="G833" s="96">
        <f>VLOOKUP($A833+ROUND((COLUMN()-2)/24,5),АТС!$A$41:$F$736,5)+VLOOKUP($A833+ROUND((COLUMN()-2)/24,5),'Расчет сбытовых надбавок'!$B$2281:'Расчет сбытовых надбавок'!$G$3024,5)</f>
        <v>44.81</v>
      </c>
      <c r="H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6">
        <f>VLOOKUP($A833+ROUND((COLUMN()-2)/24,5),АТС!$A$41:$F$736,5)+VLOOKUP($A833+ROUND((COLUMN()-2)/24,5),'Расчет сбытовых надбавок'!$B$2281:'Расчет сбытовых надбавок'!$G$3024,5)</f>
        <v>173.73000000000002</v>
      </c>
      <c r="K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6">
        <f>VLOOKUP($A833+ROUND((COLUMN()-2)/24,5),АТС!$A$41:$F$736,5)+VLOOKUP($A833+ROUND((COLUMN()-2)/24,5),'Расчет сбытовых надбавок'!$B$2281:'Расчет сбытовых надбавок'!$G$3024,5)</f>
        <v>222.7</v>
      </c>
      <c r="M833" s="96">
        <f>VLOOKUP($A833+ROUND((COLUMN()-2)/24,5),АТС!$A$41:$F$736,5)+VLOOKUP($A833+ROUND((COLUMN()-2)/24,5),'Расчет сбытовых надбавок'!$B$2281:'Расчет сбытовых надбавок'!$G$3024,5)</f>
        <v>364.81000000000006</v>
      </c>
      <c r="N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6">
        <f>VLOOKUP($A833+ROUND((COLUMN()-2)/24,5),АТС!$A$41:$F$736,5)+VLOOKUP($A833+ROUND((COLUMN()-2)/24,5),'Расчет сбытовых надбавок'!$B$2281:'Расчет сбытовых надбавок'!$G$3024,5)</f>
        <v>362.83</v>
      </c>
      <c r="P833" s="96">
        <f>VLOOKUP($A833+ROUND((COLUMN()-2)/24,5),АТС!$A$41:$F$736,5)+VLOOKUP($A833+ROUND((COLUMN()-2)/24,5),'Расчет сбытовых надбавок'!$B$2281:'Расчет сбытовых надбавок'!$G$3024,5)</f>
        <v>264.11</v>
      </c>
      <c r="Q833" s="96">
        <f>VLOOKUP($A833+ROUND((COLUMN()-2)/24,5),АТС!$A$41:$F$736,5)+VLOOKUP($A833+ROUND((COLUMN()-2)/24,5),'Расчет сбытовых надбавок'!$B$2281:'Расчет сбытовых надбавок'!$G$3024,5)</f>
        <v>263.61</v>
      </c>
      <c r="R833" s="96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6">
        <f>VLOOKUP($A833+ROUND((COLUMN()-2)/24,5),АТС!$A$41:$F$736,5)+VLOOKUP($A833+ROUND((COLUMN()-2)/24,5),'Расчет сбытовых надбавок'!$B$2281:'Расчет сбытовых надбавок'!$G$3024,5)</f>
        <v>40.46</v>
      </c>
      <c r="T833" s="96">
        <f>VLOOKUP($A833+ROUND((COLUMN()-2)/24,5),АТС!$A$41:$F$736,5)+VLOOKUP($A833+ROUND((COLUMN()-2)/24,5),'Расчет сбытовых надбавок'!$B$2281:'Расчет сбытовых надбавок'!$G$3024,5)</f>
        <v>181.85</v>
      </c>
      <c r="U833" s="96">
        <f>VLOOKUP($A833+ROUND((COLUMN()-2)/24,5),АТС!$A$41:$F$736,5)+VLOOKUP($A833+ROUND((COLUMN()-2)/24,5),'Расчет сбытовых надбавок'!$B$2281:'Расчет сбытовых надбавок'!$G$3024,5)</f>
        <v>161.43</v>
      </c>
      <c r="V833" s="96">
        <f>VLOOKUP($A833+ROUND((COLUMN()-2)/24,5),АТС!$A$41:$F$736,5)+VLOOKUP($A833+ROUND((COLUMN()-2)/24,5),'Расчет сбытовых надбавок'!$B$2281:'Расчет сбытовых надбавок'!$G$3024,5)</f>
        <v>12.49</v>
      </c>
      <c r="W833" s="96">
        <f>VLOOKUP($A833+ROUND((COLUMN()-2)/24,5),АТС!$A$41:$F$736,5)+VLOOKUP($A833+ROUND((COLUMN()-2)/24,5),'Расчет сбытовых надбавок'!$B$2281:'Расчет сбытовых надбавок'!$G$3024,5)</f>
        <v>183.20000000000002</v>
      </c>
      <c r="X833" s="96">
        <f>VLOOKUP($A833+ROUND((COLUMN()-2)/24,5),АТС!$A$41:$F$736,5)+VLOOKUP($A833+ROUND((COLUMN()-2)/24,5),'Расчет сбытовых надбавок'!$B$2281:'Расчет сбытовых надбавок'!$G$3024,5)</f>
        <v>894.69999999999993</v>
      </c>
      <c r="Y833" s="96">
        <f>VLOOKUP($A833+ROUND((COLUMN()-2)/24,5),АТС!$A$41:$F$736,5)+VLOOKUP($A833+ROUND((COLUMN()-2)/24,5),'Расчет сбытовых надбавок'!$B$2281:'Расчет сбытовых надбавок'!$G$3024,5)</f>
        <v>150.29000000000002</v>
      </c>
    </row>
    <row r="834" spans="1:25" x14ac:dyDescent="0.2">
      <c r="A834" s="77">
        <f t="shared" ref="A834:A862" si="24">A833+1</f>
        <v>43162</v>
      </c>
      <c r="B834" s="96">
        <f>VLOOKUP($A834+ROUND((COLUMN()-2)/24,5),АТС!$A$41:$F$736,5)+VLOOKUP($A834+ROUND((COLUMN()-2)/24,5),'Расчет сбытовых надбавок'!$B$2281:'Расчет сбытовых надбавок'!$G$3024,5)</f>
        <v>12.69</v>
      </c>
      <c r="C834" s="96">
        <f>VLOOKUP($A834+ROUND((COLUMN()-2)/24,5),АТС!$A$41:$F$736,5)+VLOOKUP($A834+ROUND((COLUMN()-2)/24,5),'Расчет сбытовых надбавок'!$B$2281:'Расчет сбытовых надбавок'!$G$3024,5)</f>
        <v>634.69999999999993</v>
      </c>
      <c r="D834" s="96">
        <f>VLOOKUP($A834+ROUND((COLUMN()-2)/24,5),АТС!$A$41:$F$736,5)+VLOOKUP($A834+ROUND((COLUMN()-2)/24,5),'Расчет сбытовых надбавок'!$B$2281:'Расчет сбытовых надбавок'!$G$3024,5)</f>
        <v>618.63</v>
      </c>
      <c r="E834" s="96">
        <f>VLOOKUP($A834+ROUND((COLUMN()-2)/24,5),АТС!$A$41:$F$736,5)+VLOOKUP($A834+ROUND((COLUMN()-2)/24,5),'Расчет сбытовых надбавок'!$B$2281:'Расчет сбытовых надбавок'!$G$3024,5)</f>
        <v>72.930000000000007</v>
      </c>
      <c r="F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G834" s="96">
        <f>VLOOKUP($A834+ROUND((COLUMN()-2)/24,5),АТС!$A$41:$F$736,5)+VLOOKUP($A834+ROUND((COLUMN()-2)/24,5),'Расчет сбытовых надбавок'!$B$2281:'Расчет сбытовых надбавок'!$G$3024,5)</f>
        <v>68.91</v>
      </c>
      <c r="H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K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L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M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N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O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P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Q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R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S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6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6">
        <f>VLOOKUP($A834+ROUND((COLUMN()-2)/24,5),АТС!$A$41:$F$736,5)+VLOOKUP($A834+ROUND((COLUMN()-2)/24,5),'Расчет сбытовых надбавок'!$B$2281:'Расчет сбытовых надбавок'!$G$3024,5)</f>
        <v>77.400000000000006</v>
      </c>
      <c r="V834" s="96">
        <f>VLOOKUP($A834+ROUND((COLUMN()-2)/24,5),АТС!$A$41:$F$736,5)+VLOOKUP($A834+ROUND((COLUMN()-2)/24,5),'Расчет сбытовых надбавок'!$B$2281:'Расчет сбытовых надбавок'!$G$3024,5)</f>
        <v>38.79</v>
      </c>
      <c r="W834" s="96">
        <f>VLOOKUP($A834+ROUND((COLUMN()-2)/24,5),АТС!$A$41:$F$736,5)+VLOOKUP($A834+ROUND((COLUMN()-2)/24,5),'Расчет сбытовых надбавок'!$B$2281:'Расчет сбытовых надбавок'!$G$3024,5)</f>
        <v>527.53</v>
      </c>
      <c r="X834" s="96">
        <f>VLOOKUP($A834+ROUND((COLUMN()-2)/24,5),АТС!$A$41:$F$736,5)+VLOOKUP($A834+ROUND((COLUMN()-2)/24,5),'Расчет сбытовых надбавок'!$B$2281:'Расчет сбытовых надбавок'!$G$3024,5)</f>
        <v>108.56</v>
      </c>
      <c r="Y834" s="96">
        <f>VLOOKUP($A834+ROUND((COLUMN()-2)/24,5),АТС!$A$41:$F$736,5)+VLOOKUP($A834+ROUND((COLUMN()-2)/24,5),'Расчет сбытовых надбавок'!$B$2281:'Расчет сбытовых надбавок'!$G$3024,5)</f>
        <v>173.98000000000002</v>
      </c>
    </row>
    <row r="835" spans="1:25" x14ac:dyDescent="0.2">
      <c r="A835" s="77">
        <f t="shared" si="24"/>
        <v>43163</v>
      </c>
      <c r="B835" s="96">
        <f>VLOOKUP($A835+ROUND((COLUMN()-2)/24,5),АТС!$A$41:$F$736,5)+VLOOKUP($A835+ROUND((COLUMN()-2)/24,5),'Расчет сбытовых надбавок'!$B$2281:'Расчет сбытовых надбавок'!$G$3024,5)</f>
        <v>77.33</v>
      </c>
      <c r="C835" s="96">
        <f>VLOOKUP($A835+ROUND((COLUMN()-2)/24,5),АТС!$A$41:$F$736,5)+VLOOKUP($A835+ROUND((COLUMN()-2)/24,5),'Расчет сбытовых надбавок'!$B$2281:'Расчет сбытовых надбавок'!$G$3024,5)</f>
        <v>38.79</v>
      </c>
      <c r="D835" s="96">
        <f>VLOOKUP($A835+ROUND((COLUMN()-2)/24,5),АТС!$A$41:$F$736,5)+VLOOKUP($A835+ROUND((COLUMN()-2)/24,5),'Расчет сбытовых надбавок'!$B$2281:'Расчет сбытовых надбавок'!$G$3024,5)</f>
        <v>134.83000000000001</v>
      </c>
      <c r="E835" s="96">
        <f>VLOOKUP($A835+ROUND((COLUMN()-2)/24,5),АТС!$A$41:$F$736,5)+VLOOKUP($A835+ROUND((COLUMN()-2)/24,5),'Расчет сбытовых надбавок'!$B$2281:'Расчет сбытовых надбавок'!$G$3024,5)</f>
        <v>24.15</v>
      </c>
      <c r="F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6">
        <f>VLOOKUP($A835+ROUND((COLUMN()-2)/24,5),АТС!$A$41:$F$736,5)+VLOOKUP($A835+ROUND((COLUMN()-2)/24,5),'Расчет сбытовых надбавок'!$B$2281:'Расчет сбытовых надбавок'!$G$3024,5)</f>
        <v>13.8</v>
      </c>
      <c r="I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6">
        <f>VLOOKUP($A835+ROUND((COLUMN()-2)/24,5),АТС!$A$41:$F$736,5)+VLOOKUP($A835+ROUND((COLUMN()-2)/24,5),'Расчет сбытовых надбавок'!$B$2281:'Расчет сбытовых надбавок'!$G$3024,5)</f>
        <v>0.05</v>
      </c>
      <c r="K835" s="96">
        <f>VLOOKUP($A835+ROUND((COLUMN()-2)/24,5),АТС!$A$41:$F$736,5)+VLOOKUP($A835+ROUND((COLUMN()-2)/24,5),'Расчет сбытовых надбавок'!$B$2281:'Расчет сбытовых надбавок'!$G$3024,5)</f>
        <v>20.32</v>
      </c>
      <c r="L835" s="96">
        <f>VLOOKUP($A835+ROUND((COLUMN()-2)/24,5),АТС!$A$41:$F$736,5)+VLOOKUP($A835+ROUND((COLUMN()-2)/24,5),'Расчет сбытовых надбавок'!$B$2281:'Расчет сбытовых надбавок'!$G$3024,5)</f>
        <v>23.9</v>
      </c>
      <c r="M835" s="96">
        <f>VLOOKUP($A835+ROUND((COLUMN()-2)/24,5),АТС!$A$41:$F$736,5)+VLOOKUP($A835+ROUND((COLUMN()-2)/24,5),'Расчет сбытовых надбавок'!$B$2281:'Расчет сбытовых надбавок'!$G$3024,5)</f>
        <v>67.66</v>
      </c>
      <c r="N835" s="96">
        <f>VLOOKUP($A835+ROUND((COLUMN()-2)/24,5),АТС!$A$41:$F$736,5)+VLOOKUP($A835+ROUND((COLUMN()-2)/24,5),'Расчет сбытовых надбавок'!$B$2281:'Расчет сбытовых надбавок'!$G$3024,5)</f>
        <v>78.72999999999999</v>
      </c>
      <c r="O835" s="96">
        <f>VLOOKUP($A835+ROUND((COLUMN()-2)/24,5),АТС!$A$41:$F$736,5)+VLOOKUP($A835+ROUND((COLUMN()-2)/24,5),'Расчет сбытовых надбавок'!$B$2281:'Расчет сбытовых надбавок'!$G$3024,5)</f>
        <v>45.730000000000004</v>
      </c>
      <c r="P835" s="96">
        <f>VLOOKUP($A835+ROUND((COLUMN()-2)/24,5),АТС!$A$41:$F$736,5)+VLOOKUP($A835+ROUND((COLUMN()-2)/24,5),'Расчет сбытовых надбавок'!$B$2281:'Расчет сбытовых надбавок'!$G$3024,5)</f>
        <v>79.789999999999992</v>
      </c>
      <c r="Q835" s="96">
        <f>VLOOKUP($A835+ROUND((COLUMN()-2)/24,5),АТС!$A$41:$F$736,5)+VLOOKUP($A835+ROUND((COLUMN()-2)/24,5),'Расчет сбытовых надбавок'!$B$2281:'Расчет сбытовых надбавок'!$G$3024,5)</f>
        <v>44.74</v>
      </c>
      <c r="R835" s="96">
        <f>VLOOKUP($A835+ROUND((COLUMN()-2)/24,5),АТС!$A$41:$F$736,5)+VLOOKUP($A835+ROUND((COLUMN()-2)/24,5),'Расчет сбытовых надбавок'!$B$2281:'Расчет сбытовых надбавок'!$G$3024,5)</f>
        <v>46.35</v>
      </c>
      <c r="S835" s="96">
        <f>VLOOKUP($A835+ROUND((COLUMN()-2)/24,5),АТС!$A$41:$F$736,5)+VLOOKUP($A835+ROUND((COLUMN()-2)/24,5),'Расчет сбытовых надбавок'!$B$2281:'Расчет сбытовых надбавок'!$G$3024,5)</f>
        <v>0</v>
      </c>
      <c r="T835" s="96">
        <f>VLOOKUP($A835+ROUND((COLUMN()-2)/24,5),АТС!$A$41:$F$736,5)+VLOOKUP($A835+ROUND((COLUMN()-2)/24,5),'Расчет сбытовых надбавок'!$B$2281:'Расчет сбытовых надбавок'!$G$3024,5)</f>
        <v>39.040000000000006</v>
      </c>
      <c r="U835" s="96">
        <f>VLOOKUP($A835+ROUND((COLUMN()-2)/24,5),АТС!$A$41:$F$736,5)+VLOOKUP($A835+ROUND((COLUMN()-2)/24,5),'Расчет сбытовых надбавок'!$B$2281:'Расчет сбытовых надбавок'!$G$3024,5)</f>
        <v>41.589999999999996</v>
      </c>
      <c r="V835" s="96">
        <f>VLOOKUP($A835+ROUND((COLUMN()-2)/24,5),АТС!$A$41:$F$736,5)+VLOOKUP($A835+ROUND((COLUMN()-2)/24,5),'Расчет сбытовых надбавок'!$B$2281:'Расчет сбытовых надбавок'!$G$3024,5)</f>
        <v>0.02</v>
      </c>
      <c r="W835" s="96">
        <f>VLOOKUP($A835+ROUND((COLUMN()-2)/24,5),АТС!$A$41:$F$736,5)+VLOOKUP($A835+ROUND((COLUMN()-2)/24,5),'Расчет сбытовых надбавок'!$B$2281:'Расчет сбытовых надбавок'!$G$3024,5)</f>
        <v>636.74</v>
      </c>
      <c r="X835" s="96">
        <f>VLOOKUP($A835+ROUND((COLUMN()-2)/24,5),АТС!$A$41:$F$736,5)+VLOOKUP($A835+ROUND((COLUMN()-2)/24,5),'Расчет сбытовых надбавок'!$B$2281:'Расчет сбытовых надбавок'!$G$3024,5)</f>
        <v>163.08000000000001</v>
      </c>
      <c r="Y835" s="96">
        <f>VLOOKUP($A835+ROUND((COLUMN()-2)/24,5),АТС!$A$41:$F$736,5)+VLOOKUP($A835+ROUND((COLUMN()-2)/24,5),'Расчет сбытовых надбавок'!$B$2281:'Расчет сбытовых надбавок'!$G$3024,5)</f>
        <v>114.71000000000001</v>
      </c>
    </row>
    <row r="836" spans="1:25" x14ac:dyDescent="0.2">
      <c r="A836" s="77">
        <f t="shared" si="24"/>
        <v>43164</v>
      </c>
      <c r="B836" s="96">
        <f>VLOOKUP($A836+ROUND((COLUMN()-2)/24,5),АТС!$A$41:$F$736,5)+VLOOKUP($A836+ROUND((COLUMN()-2)/24,5),'Расчет сбытовых надбавок'!$B$2281:'Расчет сбытовых надбавок'!$G$3024,5)</f>
        <v>19.209999999999997</v>
      </c>
      <c r="C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D836" s="96">
        <f>VLOOKUP($A836+ROUND((COLUMN()-2)/24,5),АТС!$A$41:$F$736,5)+VLOOKUP($A836+ROUND((COLUMN()-2)/24,5),'Расчет сбытовых надбавок'!$B$2281:'Расчет сбытовых надбавок'!$G$3024,5)</f>
        <v>582.22</v>
      </c>
      <c r="E836" s="96">
        <f>VLOOKUP($A836+ROUND((COLUMN()-2)/24,5),АТС!$A$41:$F$736,5)+VLOOKUP($A836+ROUND((COLUMN()-2)/24,5),'Расчет сбытовых надбавок'!$B$2281:'Расчет сбытовых надбавок'!$G$3024,5)</f>
        <v>345.89</v>
      </c>
      <c r="F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6">
        <f>VLOOKUP($A836+ROUND((COLUMN()-2)/24,5),АТС!$A$41:$F$736,5)+VLOOKUP($A836+ROUND((COLUMN()-2)/24,5),'Расчет сбытовых надбавок'!$B$2281:'Расчет сбытовых надбавок'!$G$3024,5)</f>
        <v>19.46</v>
      </c>
      <c r="J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K836" s="96">
        <f>VLOOKUP($A836+ROUND((COLUMN()-2)/24,5),АТС!$A$41:$F$736,5)+VLOOKUP($A836+ROUND((COLUMN()-2)/24,5),'Расчет сбытовых надбавок'!$B$2281:'Расчет сбытовых надбавок'!$G$3024,5)</f>
        <v>18.45</v>
      </c>
      <c r="L836" s="96">
        <f>VLOOKUP($A836+ROUND((COLUMN()-2)/24,5),АТС!$A$41:$F$736,5)+VLOOKUP($A836+ROUND((COLUMN()-2)/24,5),'Расчет сбытовых надбавок'!$B$2281:'Расчет сбытовых надбавок'!$G$3024,5)</f>
        <v>71.8</v>
      </c>
      <c r="M836" s="96">
        <f>VLOOKUP($A836+ROUND((COLUMN()-2)/24,5),АТС!$A$41:$F$736,5)+VLOOKUP($A836+ROUND((COLUMN()-2)/24,5),'Расчет сбытовых надбавок'!$B$2281:'Расчет сбытовых надбавок'!$G$3024,5)</f>
        <v>0</v>
      </c>
      <c r="N836" s="96">
        <f>VLOOKUP($A836+ROUND((COLUMN()-2)/24,5),АТС!$A$41:$F$736,5)+VLOOKUP($A836+ROUND((COLUMN()-2)/24,5),'Расчет сбытовых надбавок'!$B$2281:'Расчет сбытовых надбавок'!$G$3024,5)</f>
        <v>10.63</v>
      </c>
      <c r="O836" s="96">
        <f>VLOOKUP($A836+ROUND((COLUMN()-2)/24,5),АТС!$A$41:$F$736,5)+VLOOKUP($A836+ROUND((COLUMN()-2)/24,5),'Расчет сбытовых надбавок'!$B$2281:'Расчет сбытовых надбавок'!$G$3024,5)</f>
        <v>21.05</v>
      </c>
      <c r="P836" s="96">
        <f>VLOOKUP($A836+ROUND((COLUMN()-2)/24,5),АТС!$A$41:$F$736,5)+VLOOKUP($A836+ROUND((COLUMN()-2)/24,5),'Расчет сбытовых надбавок'!$B$2281:'Расчет сбытовых надбавок'!$G$3024,5)</f>
        <v>30.02</v>
      </c>
      <c r="Q836" s="96">
        <f>VLOOKUP($A836+ROUND((COLUMN()-2)/24,5),АТС!$A$41:$F$736,5)+VLOOKUP($A836+ROUND((COLUMN()-2)/24,5),'Расчет сбытовых надбавок'!$B$2281:'Расчет сбытовых надбавок'!$G$3024,5)</f>
        <v>74.78</v>
      </c>
      <c r="R836" s="96">
        <f>VLOOKUP($A836+ROUND((COLUMN()-2)/24,5),АТС!$A$41:$F$736,5)+VLOOKUP($A836+ROUND((COLUMN()-2)/24,5),'Расчет сбытовых надбавок'!$B$2281:'Расчет сбытовых надбавок'!$G$3024,5)</f>
        <v>97.97</v>
      </c>
      <c r="S836" s="96">
        <f>VLOOKUP($A836+ROUND((COLUMN()-2)/24,5),АТС!$A$41:$F$736,5)+VLOOKUP($A836+ROUND((COLUMN()-2)/24,5),'Расчет сбытовых надбавок'!$B$2281:'Расчет сбытовых надбавок'!$G$3024,5)</f>
        <v>21.53</v>
      </c>
      <c r="T836" s="96">
        <f>VLOOKUP($A836+ROUND((COLUMN()-2)/24,5),АТС!$A$41:$F$736,5)+VLOOKUP($A836+ROUND((COLUMN()-2)/24,5),'Расчет сбытовых надбавок'!$B$2281:'Расчет сбытовых надбавок'!$G$3024,5)</f>
        <v>36.46</v>
      </c>
      <c r="U836" s="96">
        <f>VLOOKUP($A836+ROUND((COLUMN()-2)/24,5),АТС!$A$41:$F$736,5)+VLOOKUP($A836+ROUND((COLUMN()-2)/24,5),'Расчет сбытовых надбавок'!$B$2281:'Расчет сбытовых надбавок'!$G$3024,5)</f>
        <v>76.23</v>
      </c>
      <c r="V836" s="96">
        <f>VLOOKUP($A836+ROUND((COLUMN()-2)/24,5),АТС!$A$41:$F$736,5)+VLOOKUP($A836+ROUND((COLUMN()-2)/24,5),'Расчет сбытовых надбавок'!$B$2281:'Расчет сбытовых надбавок'!$G$3024,5)</f>
        <v>141.41999999999999</v>
      </c>
      <c r="W836" s="96">
        <f>VLOOKUP($A836+ROUND((COLUMN()-2)/24,5),АТС!$A$41:$F$736,5)+VLOOKUP($A836+ROUND((COLUMN()-2)/24,5),'Расчет сбытовых надбавок'!$B$2281:'Расчет сбытовых надбавок'!$G$3024,5)</f>
        <v>184.52999999999997</v>
      </c>
      <c r="X836" s="96">
        <f>VLOOKUP($A836+ROUND((COLUMN()-2)/24,5),АТС!$A$41:$F$736,5)+VLOOKUP($A836+ROUND((COLUMN()-2)/24,5),'Расчет сбытовых надбавок'!$B$2281:'Расчет сбытовых надбавок'!$G$3024,5)</f>
        <v>153.38</v>
      </c>
      <c r="Y836" s="96">
        <f>VLOOKUP($A836+ROUND((COLUMN()-2)/24,5),АТС!$A$41:$F$736,5)+VLOOKUP($A836+ROUND((COLUMN()-2)/24,5),'Расчет сбытовых надбавок'!$B$2281:'Расчет сбытовых надбавок'!$G$3024,5)</f>
        <v>220.32999999999998</v>
      </c>
    </row>
    <row r="837" spans="1:25" x14ac:dyDescent="0.2">
      <c r="A837" s="77">
        <f t="shared" si="24"/>
        <v>43165</v>
      </c>
      <c r="B837" s="96">
        <f>VLOOKUP($A837+ROUND((COLUMN()-2)/24,5),АТС!$A$41:$F$736,5)+VLOOKUP($A837+ROUND((COLUMN()-2)/24,5),'Расчет сбытовых надбавок'!$B$2281:'Расчет сбытовых надбавок'!$G$3024,5)</f>
        <v>11.43</v>
      </c>
      <c r="C837" s="96">
        <f>VLOOKUP($A837+ROUND((COLUMN()-2)/24,5),АТС!$A$41:$F$736,5)+VLOOKUP($A837+ROUND((COLUMN()-2)/24,5),'Расчет сбытовых надбавок'!$B$2281:'Расчет сбытовых надбавок'!$G$3024,5)</f>
        <v>850.34</v>
      </c>
      <c r="D837" s="96">
        <f>VLOOKUP($A837+ROUND((COLUMN()-2)/24,5),АТС!$A$41:$F$736,5)+VLOOKUP($A837+ROUND((COLUMN()-2)/24,5),'Расчет сбытовых надбавок'!$B$2281:'Расчет сбытовых надбавок'!$G$3024,5)</f>
        <v>356.6</v>
      </c>
      <c r="E837" s="96">
        <f>VLOOKUP($A837+ROUND((COLUMN()-2)/24,5),АТС!$A$41:$F$736,5)+VLOOKUP($A837+ROUND((COLUMN()-2)/24,5),'Расчет сбытовых надбавок'!$B$2281:'Расчет сбытовых надбавок'!$G$3024,5)</f>
        <v>28.66</v>
      </c>
      <c r="F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6">
        <f>VLOOKUP($A837+ROUND((COLUMN()-2)/24,5),АТС!$A$41:$F$736,5)+VLOOKUP($A837+ROUND((COLUMN()-2)/24,5),'Расчет сбытовых надбавок'!$B$2281:'Расчет сбытовых надбавок'!$G$3024,5)</f>
        <v>0</v>
      </c>
      <c r="M837" s="96">
        <f>VLOOKUP($A837+ROUND((COLUMN()-2)/24,5),АТС!$A$41:$F$736,5)+VLOOKUP($A837+ROUND((COLUMN()-2)/24,5),'Расчет сбытовых надбавок'!$B$2281:'Расчет сбытовых надбавок'!$G$3024,5)</f>
        <v>214.48</v>
      </c>
      <c r="N837" s="96">
        <f>VLOOKUP($A837+ROUND((COLUMN()-2)/24,5),АТС!$A$41:$F$736,5)+VLOOKUP($A837+ROUND((COLUMN()-2)/24,5),'Расчет сбытовых надбавок'!$B$2281:'Расчет сбытовых надбавок'!$G$3024,5)</f>
        <v>169.03</v>
      </c>
      <c r="O837" s="96">
        <f>VLOOKUP($A837+ROUND((COLUMN()-2)/24,5),АТС!$A$41:$F$736,5)+VLOOKUP($A837+ROUND((COLUMN()-2)/24,5),'Расчет сбытовых надбавок'!$B$2281:'Расчет сбытовых надбавок'!$G$3024,5)</f>
        <v>90.75</v>
      </c>
      <c r="P837" s="96">
        <f>VLOOKUP($A837+ROUND((COLUMN()-2)/24,5),АТС!$A$41:$F$736,5)+VLOOKUP($A837+ROUND((COLUMN()-2)/24,5),'Расчет сбытовых надбавок'!$B$2281:'Расчет сбытовых надбавок'!$G$3024,5)</f>
        <v>155.34</v>
      </c>
      <c r="Q837" s="96">
        <f>VLOOKUP($A837+ROUND((COLUMN()-2)/24,5),АТС!$A$41:$F$736,5)+VLOOKUP($A837+ROUND((COLUMN()-2)/24,5),'Расчет сбытовых надбавок'!$B$2281:'Расчет сбытовых надбавок'!$G$3024,5)</f>
        <v>125.53999999999999</v>
      </c>
      <c r="R837" s="96">
        <f>VLOOKUP($A837+ROUND((COLUMN()-2)/24,5),АТС!$A$41:$F$736,5)+VLOOKUP($A837+ROUND((COLUMN()-2)/24,5),'Расчет сбытовых надбавок'!$B$2281:'Расчет сбытовых надбавок'!$G$3024,5)</f>
        <v>152.72</v>
      </c>
      <c r="S837" s="96">
        <f>VLOOKUP($A837+ROUND((COLUMN()-2)/24,5),АТС!$A$41:$F$736,5)+VLOOKUP($A837+ROUND((COLUMN()-2)/24,5),'Расчет сбытовых надбавок'!$B$2281:'Расчет сбытовых надбавок'!$G$3024,5)</f>
        <v>511.64</v>
      </c>
      <c r="T837" s="96">
        <f>VLOOKUP($A837+ROUND((COLUMN()-2)/24,5),АТС!$A$41:$F$736,5)+VLOOKUP($A837+ROUND((COLUMN()-2)/24,5),'Расчет сбытовых надбавок'!$B$2281:'Расчет сбытовых надбавок'!$G$3024,5)</f>
        <v>410.4</v>
      </c>
      <c r="U837" s="96">
        <f>VLOOKUP($A837+ROUND((COLUMN()-2)/24,5),АТС!$A$41:$F$736,5)+VLOOKUP($A837+ROUND((COLUMN()-2)/24,5),'Расчет сбытовых надбавок'!$B$2281:'Расчет сбытовых надбавок'!$G$3024,5)</f>
        <v>192.3</v>
      </c>
      <c r="V837" s="96">
        <f>VLOOKUP($A837+ROUND((COLUMN()-2)/24,5),АТС!$A$41:$F$736,5)+VLOOKUP($A837+ROUND((COLUMN()-2)/24,5),'Расчет сбытовых надбавок'!$B$2281:'Расчет сбытовых надбавок'!$G$3024,5)</f>
        <v>768</v>
      </c>
      <c r="W837" s="96">
        <f>VLOOKUP($A837+ROUND((COLUMN()-2)/24,5),АТС!$A$41:$F$736,5)+VLOOKUP($A837+ROUND((COLUMN()-2)/24,5),'Расчет сбытовых надбавок'!$B$2281:'Расчет сбытовых надбавок'!$G$3024,5)</f>
        <v>840.20999999999992</v>
      </c>
      <c r="X837" s="96">
        <f>VLOOKUP($A837+ROUND((COLUMN()-2)/24,5),АТС!$A$41:$F$736,5)+VLOOKUP($A837+ROUND((COLUMN()-2)/24,5),'Расчет сбытовых надбавок'!$B$2281:'Расчет сбытовых надбавок'!$G$3024,5)</f>
        <v>1414.48</v>
      </c>
      <c r="Y837" s="96">
        <f>VLOOKUP($A837+ROUND((COLUMN()-2)/24,5),АТС!$A$41:$F$736,5)+VLOOKUP($A837+ROUND((COLUMN()-2)/24,5),'Расчет сбытовых надбавок'!$B$2281:'Расчет сбытовых надбавок'!$G$3024,5)</f>
        <v>2023.01</v>
      </c>
    </row>
    <row r="838" spans="1:25" x14ac:dyDescent="0.2">
      <c r="A838" s="77">
        <f t="shared" si="24"/>
        <v>43166</v>
      </c>
      <c r="B838" s="96">
        <f>VLOOKUP($A838+ROUND((COLUMN()-2)/24,5),АТС!$A$41:$F$736,5)+VLOOKUP($A838+ROUND((COLUMN()-2)/24,5),'Расчет сбытовых надбавок'!$B$2281:'Расчет сбытовых надбавок'!$G$3024,5)</f>
        <v>223.17</v>
      </c>
      <c r="C838" s="96">
        <f>VLOOKUP($A838+ROUND((COLUMN()-2)/24,5),АТС!$A$41:$F$736,5)+VLOOKUP($A838+ROUND((COLUMN()-2)/24,5),'Расчет сбытовых надбавок'!$B$2281:'Расчет сбытовых надбавок'!$G$3024,5)</f>
        <v>323.96999999999997</v>
      </c>
      <c r="D838" s="96">
        <f>VLOOKUP($A838+ROUND((COLUMN()-2)/24,5),АТС!$A$41:$F$736,5)+VLOOKUP($A838+ROUND((COLUMN()-2)/24,5),'Расчет сбытовых надбавок'!$B$2281:'Расчет сбытовых надбавок'!$G$3024,5)</f>
        <v>90.55</v>
      </c>
      <c r="E838" s="96">
        <f>VLOOKUP($A838+ROUND((COLUMN()-2)/24,5),АТС!$A$41:$F$736,5)+VLOOKUP($A838+ROUND((COLUMN()-2)/24,5),'Расчет сбытовых надбавок'!$B$2281:'Расчет сбытовых надбавок'!$G$3024,5)</f>
        <v>20.45</v>
      </c>
      <c r="F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6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6">
        <f>VLOOKUP($A838+ROUND((COLUMN()-2)/24,5),АТС!$A$41:$F$736,5)+VLOOKUP($A838+ROUND((COLUMN()-2)/24,5),'Расчет сбытовых надбавок'!$B$2281:'Расчет сбытовых надбавок'!$G$3024,5)</f>
        <v>98.3</v>
      </c>
      <c r="J838" s="96">
        <f>VLOOKUP($A838+ROUND((COLUMN()-2)/24,5),АТС!$A$41:$F$736,5)+VLOOKUP($A838+ROUND((COLUMN()-2)/24,5),'Расчет сбытовых надбавок'!$B$2281:'Расчет сбытовых надбавок'!$G$3024,5)</f>
        <v>44.52</v>
      </c>
      <c r="K838" s="96">
        <f>VLOOKUP($A838+ROUND((COLUMN()-2)/24,5),АТС!$A$41:$F$736,5)+VLOOKUP($A838+ROUND((COLUMN()-2)/24,5),'Расчет сбытовых надбавок'!$B$2281:'Расчет сбытовых надбавок'!$G$3024,5)</f>
        <v>123.73</v>
      </c>
      <c r="L838" s="96">
        <f>VLOOKUP($A838+ROUND((COLUMN()-2)/24,5),АТС!$A$41:$F$736,5)+VLOOKUP($A838+ROUND((COLUMN()-2)/24,5),'Расчет сбытовых надбавок'!$B$2281:'Расчет сбытовых надбавок'!$G$3024,5)</f>
        <v>299.11</v>
      </c>
      <c r="M838" s="96">
        <f>VLOOKUP($A838+ROUND((COLUMN()-2)/24,5),АТС!$A$41:$F$736,5)+VLOOKUP($A838+ROUND((COLUMN()-2)/24,5),'Расчет сбытовых надбавок'!$B$2281:'Расчет сбытовых надбавок'!$G$3024,5)</f>
        <v>341.4</v>
      </c>
      <c r="N838" s="96">
        <f>VLOOKUP($A838+ROUND((COLUMN()-2)/24,5),АТС!$A$41:$F$736,5)+VLOOKUP($A838+ROUND((COLUMN()-2)/24,5),'Расчет сбытовых надбавок'!$B$2281:'Расчет сбытовых надбавок'!$G$3024,5)</f>
        <v>115.97</v>
      </c>
      <c r="O838" s="96">
        <f>VLOOKUP($A838+ROUND((COLUMN()-2)/24,5),АТС!$A$41:$F$736,5)+VLOOKUP($A838+ROUND((COLUMN()-2)/24,5),'Расчет сбытовых надбавок'!$B$2281:'Расчет сбытовых надбавок'!$G$3024,5)</f>
        <v>280.20999999999998</v>
      </c>
      <c r="P838" s="96">
        <f>VLOOKUP($A838+ROUND((COLUMN()-2)/24,5),АТС!$A$41:$F$736,5)+VLOOKUP($A838+ROUND((COLUMN()-2)/24,5),'Расчет сбытовых надбавок'!$B$2281:'Расчет сбытовых надбавок'!$G$3024,5)</f>
        <v>188.35</v>
      </c>
      <c r="Q838" s="96">
        <f>VLOOKUP($A838+ROUND((COLUMN()-2)/24,5),АТС!$A$41:$F$736,5)+VLOOKUP($A838+ROUND((COLUMN()-2)/24,5),'Расчет сбытовых надбавок'!$B$2281:'Расчет сбытовых надбавок'!$G$3024,5)</f>
        <v>93.5</v>
      </c>
      <c r="R838" s="96">
        <f>VLOOKUP($A838+ROUND((COLUMN()-2)/24,5),АТС!$A$41:$F$736,5)+VLOOKUP($A838+ROUND((COLUMN()-2)/24,5),'Расчет сбытовых надбавок'!$B$2281:'Расчет сбытовых надбавок'!$G$3024,5)</f>
        <v>549.59</v>
      </c>
      <c r="S838" s="96">
        <f>VLOOKUP($A838+ROUND((COLUMN()-2)/24,5),АТС!$A$41:$F$736,5)+VLOOKUP($A838+ROUND((COLUMN()-2)/24,5),'Расчет сбытовых надбавок'!$B$2281:'Расчет сбытовых надбавок'!$G$3024,5)</f>
        <v>651.68999999999994</v>
      </c>
      <c r="T838" s="96">
        <f>VLOOKUP($A838+ROUND((COLUMN()-2)/24,5),АТС!$A$41:$F$736,5)+VLOOKUP($A838+ROUND((COLUMN()-2)/24,5),'Расчет сбытовых надбавок'!$B$2281:'Расчет сбытовых надбавок'!$G$3024,5)</f>
        <v>525.77</v>
      </c>
      <c r="U838" s="96">
        <f>VLOOKUP($A838+ROUND((COLUMN()-2)/24,5),АТС!$A$41:$F$736,5)+VLOOKUP($A838+ROUND((COLUMN()-2)/24,5),'Расчет сбытовых надбавок'!$B$2281:'Расчет сбытовых надбавок'!$G$3024,5)</f>
        <v>156.83999999999997</v>
      </c>
      <c r="V838" s="96">
        <f>VLOOKUP($A838+ROUND((COLUMN()-2)/24,5),АТС!$A$41:$F$736,5)+VLOOKUP($A838+ROUND((COLUMN()-2)/24,5),'Расчет сбытовых надбавок'!$B$2281:'Расчет сбытовых надбавок'!$G$3024,5)</f>
        <v>402.01000000000005</v>
      </c>
      <c r="W838" s="96">
        <f>VLOOKUP($A838+ROUND((COLUMN()-2)/24,5),АТС!$A$41:$F$736,5)+VLOOKUP($A838+ROUND((COLUMN()-2)/24,5),'Расчет сбытовых надбавок'!$B$2281:'Расчет сбытовых надбавок'!$G$3024,5)</f>
        <v>547.92999999999995</v>
      </c>
      <c r="X838" s="96">
        <f>VLOOKUP($A838+ROUND((COLUMN()-2)/24,5),АТС!$A$41:$F$736,5)+VLOOKUP($A838+ROUND((COLUMN()-2)/24,5),'Расчет сбытовых надбавок'!$B$2281:'Расчет сбытовых надбавок'!$G$3024,5)</f>
        <v>506.42</v>
      </c>
      <c r="Y838" s="96">
        <f>VLOOKUP($A838+ROUND((COLUMN()-2)/24,5),АТС!$A$41:$F$736,5)+VLOOKUP($A838+ROUND((COLUMN()-2)/24,5),'Расчет сбытовых надбавок'!$B$2281:'Расчет сбытовых надбавок'!$G$3024,5)</f>
        <v>960.56999999999994</v>
      </c>
    </row>
    <row r="839" spans="1:25" x14ac:dyDescent="0.2">
      <c r="A839" s="77">
        <f t="shared" si="24"/>
        <v>43167</v>
      </c>
      <c r="B839" s="96">
        <f>VLOOKUP($A839+ROUND((COLUMN()-2)/24,5),АТС!$A$41:$F$736,5)+VLOOKUP($A839+ROUND((COLUMN()-2)/24,5),'Расчет сбытовых надбавок'!$B$2281:'Расчет сбытовых надбавок'!$G$3024,5)</f>
        <v>0</v>
      </c>
      <c r="C839" s="96">
        <f>VLOOKUP($A839+ROUND((COLUMN()-2)/24,5),АТС!$A$41:$F$736,5)+VLOOKUP($A839+ROUND((COLUMN()-2)/24,5),'Расчет сбытовых надбавок'!$B$2281:'Расчет сбытовых надбавок'!$G$3024,5)</f>
        <v>170.63</v>
      </c>
      <c r="D839" s="96">
        <f>VLOOKUP($A839+ROUND((COLUMN()-2)/24,5),АТС!$A$41:$F$736,5)+VLOOKUP($A839+ROUND((COLUMN()-2)/24,5),'Расчет сбытовых надбавок'!$B$2281:'Расчет сбытовых надбавок'!$G$3024,5)</f>
        <v>30.089999999999996</v>
      </c>
      <c r="E839" s="96">
        <f>VLOOKUP($A839+ROUND((COLUMN()-2)/24,5),АТС!$A$41:$F$736,5)+VLOOKUP($A839+ROUND((COLUMN()-2)/24,5),'Расчет сбытовых надбавок'!$B$2281:'Расчет сбытовых надбавок'!$G$3024,5)</f>
        <v>0.01</v>
      </c>
      <c r="F839" s="96">
        <f>VLOOKUP($A839+ROUND((COLUMN()-2)/24,5),АТС!$A$41:$F$736,5)+VLOOKUP($A839+ROUND((COLUMN()-2)/24,5),'Расчет сбытовых надбавок'!$B$2281:'Расчет сбытовых надбавок'!$G$3024,5)</f>
        <v>0.05</v>
      </c>
      <c r="G839" s="96">
        <f>VLOOKUP($A839+ROUND((COLUMN()-2)/24,5),АТС!$A$41:$F$736,5)+VLOOKUP($A839+ROUND((COLUMN()-2)/24,5),'Расчет сбытовых надбавок'!$B$2281:'Расчет сбытовых надбавок'!$G$3024,5)</f>
        <v>22.75</v>
      </c>
      <c r="H839" s="96">
        <f>VLOOKUP($A839+ROUND((COLUMN()-2)/24,5),АТС!$A$41:$F$736,5)+VLOOKUP($A839+ROUND((COLUMN()-2)/24,5),'Расчет сбытовых надбавок'!$B$2281:'Расчет сбытовых надбавок'!$G$3024,5)</f>
        <v>31.48</v>
      </c>
      <c r="I839" s="96">
        <f>VLOOKUP($A839+ROUND((COLUMN()-2)/24,5),АТС!$A$41:$F$736,5)+VLOOKUP($A839+ROUND((COLUMN()-2)/24,5),'Расчет сбытовых надбавок'!$B$2281:'Расчет сбытовых надбавок'!$G$3024,5)</f>
        <v>97.22</v>
      </c>
      <c r="J839" s="96">
        <f>VLOOKUP($A839+ROUND((COLUMN()-2)/24,5),АТС!$A$41:$F$736,5)+VLOOKUP($A839+ROUND((COLUMN()-2)/24,5),'Расчет сбытовых надбавок'!$B$2281:'Расчет сбытовых надбавок'!$G$3024,5)</f>
        <v>117.08</v>
      </c>
      <c r="K839" s="96">
        <f>VLOOKUP($A839+ROUND((COLUMN()-2)/24,5),АТС!$A$41:$F$736,5)+VLOOKUP($A839+ROUND((COLUMN()-2)/24,5),'Расчет сбытовых надбавок'!$B$2281:'Расчет сбытовых надбавок'!$G$3024,5)</f>
        <v>109.64</v>
      </c>
      <c r="L839" s="96">
        <f>VLOOKUP($A839+ROUND((COLUMN()-2)/24,5),АТС!$A$41:$F$736,5)+VLOOKUP($A839+ROUND((COLUMN()-2)/24,5),'Расчет сбытовых надбавок'!$B$2281:'Расчет сбытовых надбавок'!$G$3024,5)</f>
        <v>124.11</v>
      </c>
      <c r="M839" s="96">
        <f>VLOOKUP($A839+ROUND((COLUMN()-2)/24,5),АТС!$A$41:$F$736,5)+VLOOKUP($A839+ROUND((COLUMN()-2)/24,5),'Расчет сбытовых надбавок'!$B$2281:'Расчет сбытовых надбавок'!$G$3024,5)</f>
        <v>186.20000000000002</v>
      </c>
      <c r="N839" s="96">
        <f>VLOOKUP($A839+ROUND((COLUMN()-2)/24,5),АТС!$A$41:$F$736,5)+VLOOKUP($A839+ROUND((COLUMN()-2)/24,5),'Расчет сбытовых надбавок'!$B$2281:'Расчет сбытовых надбавок'!$G$3024,5)</f>
        <v>296.64999999999998</v>
      </c>
      <c r="O839" s="96">
        <f>VLOOKUP($A839+ROUND((COLUMN()-2)/24,5),АТС!$A$41:$F$736,5)+VLOOKUP($A839+ROUND((COLUMN()-2)/24,5),'Расчет сбытовых надбавок'!$B$2281:'Расчет сбытовых надбавок'!$G$3024,5)</f>
        <v>565.73</v>
      </c>
      <c r="P839" s="96">
        <f>VLOOKUP($A839+ROUND((COLUMN()-2)/24,5),АТС!$A$41:$F$736,5)+VLOOKUP($A839+ROUND((COLUMN()-2)/24,5),'Расчет сбытовых надбавок'!$B$2281:'Расчет сбытовых надбавок'!$G$3024,5)</f>
        <v>778.15</v>
      </c>
      <c r="Q839" s="96">
        <f>VLOOKUP($A839+ROUND((COLUMN()-2)/24,5),АТС!$A$41:$F$736,5)+VLOOKUP($A839+ROUND((COLUMN()-2)/24,5),'Расчет сбытовых надбавок'!$B$2281:'Расчет сбытовых надбавок'!$G$3024,5)</f>
        <v>651.94000000000005</v>
      </c>
      <c r="R839" s="96">
        <f>VLOOKUP($A839+ROUND((COLUMN()-2)/24,5),АТС!$A$41:$F$736,5)+VLOOKUP($A839+ROUND((COLUMN()-2)/24,5),'Расчет сбытовых надбавок'!$B$2281:'Расчет сбытовых надбавок'!$G$3024,5)</f>
        <v>670.9</v>
      </c>
      <c r="S839" s="96">
        <f>VLOOKUP($A839+ROUND((COLUMN()-2)/24,5),АТС!$A$41:$F$736,5)+VLOOKUP($A839+ROUND((COLUMN()-2)/24,5),'Расчет сбытовых надбавок'!$B$2281:'Расчет сбытовых надбавок'!$G$3024,5)</f>
        <v>751.8</v>
      </c>
      <c r="T839" s="96">
        <f>VLOOKUP($A839+ROUND((COLUMN()-2)/24,5),АТС!$A$41:$F$736,5)+VLOOKUP($A839+ROUND((COLUMN()-2)/24,5),'Расчет сбытовых надбавок'!$B$2281:'Расчет сбытовых надбавок'!$G$3024,5)</f>
        <v>433.62</v>
      </c>
      <c r="U839" s="96">
        <f>VLOOKUP($A839+ROUND((COLUMN()-2)/24,5),АТС!$A$41:$F$736,5)+VLOOKUP($A839+ROUND((COLUMN()-2)/24,5),'Расчет сбытовых надбавок'!$B$2281:'Расчет сбытовых надбавок'!$G$3024,5)</f>
        <v>612.94999999999993</v>
      </c>
      <c r="V839" s="96">
        <f>VLOOKUP($A839+ROUND((COLUMN()-2)/24,5),АТС!$A$41:$F$736,5)+VLOOKUP($A839+ROUND((COLUMN()-2)/24,5),'Расчет сбытовых надбавок'!$B$2281:'Расчет сбытовых надбавок'!$G$3024,5)</f>
        <v>610.46</v>
      </c>
      <c r="W839" s="96">
        <f>VLOOKUP($A839+ROUND((COLUMN()-2)/24,5),АТС!$A$41:$F$736,5)+VLOOKUP($A839+ROUND((COLUMN()-2)/24,5),'Расчет сбытовых надбавок'!$B$2281:'Расчет сбытовых надбавок'!$G$3024,5)</f>
        <v>947.03</v>
      </c>
      <c r="X839" s="96">
        <f>VLOOKUP($A839+ROUND((COLUMN()-2)/24,5),АТС!$A$41:$F$736,5)+VLOOKUP($A839+ROUND((COLUMN()-2)/24,5),'Расчет сбытовых надбавок'!$B$2281:'Расчет сбытовых надбавок'!$G$3024,5)</f>
        <v>1158.58</v>
      </c>
      <c r="Y839" s="96">
        <f>VLOOKUP($A839+ROUND((COLUMN()-2)/24,5),АТС!$A$41:$F$736,5)+VLOOKUP($A839+ROUND((COLUMN()-2)/24,5),'Расчет сбытовых надбавок'!$B$2281:'Расчет сбытовых надбавок'!$G$3024,5)</f>
        <v>1168.02</v>
      </c>
    </row>
    <row r="840" spans="1:25" x14ac:dyDescent="0.2">
      <c r="A840" s="77">
        <f t="shared" si="24"/>
        <v>43168</v>
      </c>
      <c r="B840" s="96">
        <f>VLOOKUP($A840+ROUND((COLUMN()-2)/24,5),АТС!$A$41:$F$736,5)+VLOOKUP($A840+ROUND((COLUMN()-2)/24,5),'Расчет сбытовых надбавок'!$B$2281:'Расчет сбытовых надбавок'!$G$3024,5)</f>
        <v>39.18</v>
      </c>
      <c r="C840" s="96">
        <f>VLOOKUP($A840+ROUND((COLUMN()-2)/24,5),АТС!$A$41:$F$736,5)+VLOOKUP($A840+ROUND((COLUMN()-2)/24,5),'Расчет сбытовых надбавок'!$B$2281:'Расчет сбытовых надбавок'!$G$3024,5)</f>
        <v>83.72</v>
      </c>
      <c r="D840" s="96">
        <f>VLOOKUP($A840+ROUND((COLUMN()-2)/24,5),АТС!$A$41:$F$736,5)+VLOOKUP($A840+ROUND((COLUMN()-2)/24,5),'Расчет сбытовых надбавок'!$B$2281:'Расчет сбытовых надбавок'!$G$3024,5)</f>
        <v>486.42</v>
      </c>
      <c r="E840" s="96">
        <f>VLOOKUP($A840+ROUND((COLUMN()-2)/24,5),АТС!$A$41:$F$736,5)+VLOOKUP($A840+ROUND((COLUMN()-2)/24,5),'Расчет сбытовых надбавок'!$B$2281:'Расчет сбытовых надбавок'!$G$3024,5)</f>
        <v>129.51999999999998</v>
      </c>
      <c r="F840" s="96">
        <f>VLOOKUP($A840+ROUND((COLUMN()-2)/24,5),АТС!$A$41:$F$736,5)+VLOOKUP($A840+ROUND((COLUMN()-2)/24,5),'Расчет сбытовых надбавок'!$B$2281:'Расчет сбытовых надбавок'!$G$3024,5)</f>
        <v>101.56</v>
      </c>
      <c r="G840" s="96">
        <f>VLOOKUP($A840+ROUND((COLUMN()-2)/24,5),АТС!$A$41:$F$736,5)+VLOOKUP($A840+ROUND((COLUMN()-2)/24,5),'Расчет сбытовых надбавок'!$B$2281:'Расчет сбытовых надбавок'!$G$3024,5)</f>
        <v>67.52</v>
      </c>
      <c r="H840" s="96">
        <f>VLOOKUP($A840+ROUND((COLUMN()-2)/24,5),АТС!$A$41:$F$736,5)+VLOOKUP($A840+ROUND((COLUMN()-2)/24,5),'Расчет сбытовых надбавок'!$B$2281:'Расчет сбытовых надбавок'!$G$3024,5)</f>
        <v>295.58</v>
      </c>
      <c r="I840" s="96">
        <f>VLOOKUP($A840+ROUND((COLUMN()-2)/24,5),АТС!$A$41:$F$736,5)+VLOOKUP($A840+ROUND((COLUMN()-2)/24,5),'Расчет сбытовых надбавок'!$B$2281:'Расчет сбытовых надбавок'!$G$3024,5)</f>
        <v>122.32</v>
      </c>
      <c r="J840" s="96">
        <f>VLOOKUP($A840+ROUND((COLUMN()-2)/24,5),АТС!$A$41:$F$736,5)+VLOOKUP($A840+ROUND((COLUMN()-2)/24,5),'Расчет сбытовых надбавок'!$B$2281:'Расчет сбытовых надбавок'!$G$3024,5)</f>
        <v>92.64</v>
      </c>
      <c r="K840" s="96">
        <f>VLOOKUP($A840+ROUND((COLUMN()-2)/24,5),АТС!$A$41:$F$736,5)+VLOOKUP($A840+ROUND((COLUMN()-2)/24,5),'Расчет сбытовых надбавок'!$B$2281:'Расчет сбытовых надбавок'!$G$3024,5)</f>
        <v>93.16</v>
      </c>
      <c r="L840" s="96">
        <f>VLOOKUP($A840+ROUND((COLUMN()-2)/24,5),АТС!$A$41:$F$736,5)+VLOOKUP($A840+ROUND((COLUMN()-2)/24,5),'Расчет сбытовых надбавок'!$B$2281:'Расчет сбытовых надбавок'!$G$3024,5)</f>
        <v>121.42</v>
      </c>
      <c r="M840" s="96">
        <f>VLOOKUP($A840+ROUND((COLUMN()-2)/24,5),АТС!$A$41:$F$736,5)+VLOOKUP($A840+ROUND((COLUMN()-2)/24,5),'Расчет сбытовых надбавок'!$B$2281:'Расчет сбытовых надбавок'!$G$3024,5)</f>
        <v>123.03</v>
      </c>
      <c r="N840" s="96">
        <f>VLOOKUP($A840+ROUND((COLUMN()-2)/24,5),АТС!$A$41:$F$736,5)+VLOOKUP($A840+ROUND((COLUMN()-2)/24,5),'Расчет сбытовых надбавок'!$B$2281:'Расчет сбытовых надбавок'!$G$3024,5)</f>
        <v>218.84</v>
      </c>
      <c r="O840" s="96">
        <f>VLOOKUP($A840+ROUND((COLUMN()-2)/24,5),АТС!$A$41:$F$736,5)+VLOOKUP($A840+ROUND((COLUMN()-2)/24,5),'Расчет сбытовых надбавок'!$B$2281:'Расчет сбытовых надбавок'!$G$3024,5)</f>
        <v>218.10000000000002</v>
      </c>
      <c r="P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6">
        <f>VLOOKUP($A840+ROUND((COLUMN()-2)/24,5),АТС!$A$41:$F$736,5)+VLOOKUP($A840+ROUND((COLUMN()-2)/24,5),'Расчет сбытовых надбавок'!$B$2281:'Расчет сбытовых надбавок'!$G$3024,5)</f>
        <v>90.46</v>
      </c>
      <c r="R840" s="96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6">
        <f>VLOOKUP($A840+ROUND((COLUMN()-2)/24,5),АТС!$A$41:$F$736,5)+VLOOKUP($A840+ROUND((COLUMN()-2)/24,5),'Расчет сбытовых надбавок'!$B$2281:'Расчет сбытовых надбавок'!$G$3024,5)</f>
        <v>73.2</v>
      </c>
      <c r="T840" s="96">
        <f>VLOOKUP($A840+ROUND((COLUMN()-2)/24,5),АТС!$A$41:$F$736,5)+VLOOKUP($A840+ROUND((COLUMN()-2)/24,5),'Расчет сбытовых надбавок'!$B$2281:'Расчет сбытовых надбавок'!$G$3024,5)</f>
        <v>168.15</v>
      </c>
      <c r="U840" s="96">
        <f>VLOOKUP($A840+ROUND((COLUMN()-2)/24,5),АТС!$A$41:$F$736,5)+VLOOKUP($A840+ROUND((COLUMN()-2)/24,5),'Расчет сбытовых надбавок'!$B$2281:'Расчет сбытовых надбавок'!$G$3024,5)</f>
        <v>79.05</v>
      </c>
      <c r="V840" s="96">
        <f>VLOOKUP($A840+ROUND((COLUMN()-2)/24,5),АТС!$A$41:$F$736,5)+VLOOKUP($A840+ROUND((COLUMN()-2)/24,5),'Расчет сбытовых надбавок'!$B$2281:'Расчет сбытовых надбавок'!$G$3024,5)</f>
        <v>481.48</v>
      </c>
      <c r="W840" s="96">
        <f>VLOOKUP($A840+ROUND((COLUMN()-2)/24,5),АТС!$A$41:$F$736,5)+VLOOKUP($A840+ROUND((COLUMN()-2)/24,5),'Расчет сбытовых надбавок'!$B$2281:'Расчет сбытовых надбавок'!$G$3024,5)</f>
        <v>808.77</v>
      </c>
      <c r="X840" s="96">
        <f>VLOOKUP($A840+ROUND((COLUMN()-2)/24,5),АТС!$A$41:$F$736,5)+VLOOKUP($A840+ROUND((COLUMN()-2)/24,5),'Расчет сбытовых надбавок'!$B$2281:'Расчет сбытовых надбавок'!$G$3024,5)</f>
        <v>285.10000000000002</v>
      </c>
      <c r="Y840" s="96">
        <f>VLOOKUP($A840+ROUND((COLUMN()-2)/24,5),АТС!$A$41:$F$736,5)+VLOOKUP($A840+ROUND((COLUMN()-2)/24,5),'Расчет сбытовых надбавок'!$B$2281:'Расчет сбытовых надбавок'!$G$3024,5)</f>
        <v>117.44</v>
      </c>
    </row>
    <row r="841" spans="1:25" x14ac:dyDescent="0.2">
      <c r="A841" s="77">
        <f t="shared" si="24"/>
        <v>43169</v>
      </c>
      <c r="B841" s="96">
        <f>VLOOKUP($A841+ROUND((COLUMN()-2)/24,5),АТС!$A$41:$F$736,5)+VLOOKUP($A841+ROUND((COLUMN()-2)/24,5),'Расчет сбытовых надбавок'!$B$2281:'Расчет сбытовых надбавок'!$G$3024,5)</f>
        <v>14.94</v>
      </c>
      <c r="C841" s="96">
        <f>VLOOKUP($A841+ROUND((COLUMN()-2)/24,5),АТС!$A$41:$F$736,5)+VLOOKUP($A841+ROUND((COLUMN()-2)/24,5),'Расчет сбытовых надбавок'!$B$2281:'Расчет сбытовых надбавок'!$G$3024,5)</f>
        <v>256.87</v>
      </c>
      <c r="D841" s="96">
        <f>VLOOKUP($A841+ROUND((COLUMN()-2)/24,5),АТС!$A$41:$F$736,5)+VLOOKUP($A841+ROUND((COLUMN()-2)/24,5),'Расчет сбытовых надбавок'!$B$2281:'Расчет сбытовых надбавок'!$G$3024,5)</f>
        <v>151.27000000000001</v>
      </c>
      <c r="E841" s="96">
        <f>VLOOKUP($A841+ROUND((COLUMN()-2)/24,5),АТС!$A$41:$F$736,5)+VLOOKUP($A841+ROUND((COLUMN()-2)/24,5),'Расчет сбытовых надбавок'!$B$2281:'Расчет сбытовых надбавок'!$G$3024,5)</f>
        <v>281.64</v>
      </c>
      <c r="F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6">
        <f>VLOOKUP($A841+ROUND((COLUMN()-2)/24,5),АТС!$A$41:$F$736,5)+VLOOKUP($A841+ROUND((COLUMN()-2)/24,5),'Расчет сбытовых надбавок'!$B$2281:'Расчет сбытовых надбавок'!$G$3024,5)</f>
        <v>0.01</v>
      </c>
      <c r="J841" s="96">
        <f>VLOOKUP($A841+ROUND((COLUMN()-2)/24,5),АТС!$A$41:$F$736,5)+VLOOKUP($A841+ROUND((COLUMN()-2)/24,5),'Расчет сбытовых надбавок'!$B$2281:'Расчет сбытовых надбавок'!$G$3024,5)</f>
        <v>24.97</v>
      </c>
      <c r="K841" s="96">
        <f>VLOOKUP($A841+ROUND((COLUMN()-2)/24,5),АТС!$A$41:$F$736,5)+VLOOKUP($A841+ROUND((COLUMN()-2)/24,5),'Расчет сбытовых надбавок'!$B$2281:'Расчет сбытовых надбавок'!$G$3024,5)</f>
        <v>60.300000000000004</v>
      </c>
      <c r="L841" s="96">
        <f>VLOOKUP($A841+ROUND((COLUMN()-2)/24,5),АТС!$A$41:$F$736,5)+VLOOKUP($A841+ROUND((COLUMN()-2)/24,5),'Расчет сбытовых надбавок'!$B$2281:'Расчет сбытовых надбавок'!$G$3024,5)</f>
        <v>145.55000000000001</v>
      </c>
      <c r="M841" s="96">
        <f>VLOOKUP($A841+ROUND((COLUMN()-2)/24,5),АТС!$A$41:$F$736,5)+VLOOKUP($A841+ROUND((COLUMN()-2)/24,5),'Расчет сбытовых надбавок'!$B$2281:'Расчет сбытовых надбавок'!$G$3024,5)</f>
        <v>72.92</v>
      </c>
      <c r="N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O841" s="96">
        <f>VLOOKUP($A841+ROUND((COLUMN()-2)/24,5),АТС!$A$41:$F$736,5)+VLOOKUP($A841+ROUND((COLUMN()-2)/24,5),'Расчет сбытовых надбавок'!$B$2281:'Расчет сбытовых надбавок'!$G$3024,5)</f>
        <v>0.01</v>
      </c>
      <c r="P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R841" s="96">
        <f>VLOOKUP($A841+ROUND((COLUMN()-2)/24,5),АТС!$A$41:$F$736,5)+VLOOKUP($A841+ROUND((COLUMN()-2)/24,5),'Расчет сбытовых надбавок'!$B$2281:'Расчет сбытовых надбавок'!$G$3024,5)</f>
        <v>53.05</v>
      </c>
      <c r="S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T841" s="96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6">
        <f>VLOOKUP($A841+ROUND((COLUMN()-2)/24,5),АТС!$A$41:$F$736,5)+VLOOKUP($A841+ROUND((COLUMN()-2)/24,5),'Расчет сбытовых надбавок'!$B$2281:'Расчет сбытовых надбавок'!$G$3024,5)</f>
        <v>85.82</v>
      </c>
      <c r="V841" s="96">
        <f>VLOOKUP($A841+ROUND((COLUMN()-2)/24,5),АТС!$A$41:$F$736,5)+VLOOKUP($A841+ROUND((COLUMN()-2)/24,5),'Расчет сбытовых надбавок'!$B$2281:'Расчет сбытовых надбавок'!$G$3024,5)</f>
        <v>28.41</v>
      </c>
      <c r="W841" s="96">
        <f>VLOOKUP($A841+ROUND((COLUMN()-2)/24,5),АТС!$A$41:$F$736,5)+VLOOKUP($A841+ROUND((COLUMN()-2)/24,5),'Расчет сбытовых надбавок'!$B$2281:'Расчет сбытовых надбавок'!$G$3024,5)</f>
        <v>84.710000000000008</v>
      </c>
      <c r="X841" s="96">
        <f>VLOOKUP($A841+ROUND((COLUMN()-2)/24,5),АТС!$A$41:$F$736,5)+VLOOKUP($A841+ROUND((COLUMN()-2)/24,5),'Расчет сбытовых надбавок'!$B$2281:'Расчет сбытовых надбавок'!$G$3024,5)</f>
        <v>311.74</v>
      </c>
      <c r="Y841" s="96">
        <f>VLOOKUP($A841+ROUND((COLUMN()-2)/24,5),АТС!$A$41:$F$736,5)+VLOOKUP($A841+ROUND((COLUMN()-2)/24,5),'Расчет сбытовых надбавок'!$B$2281:'Расчет сбытовых надбавок'!$G$3024,5)</f>
        <v>301.66000000000003</v>
      </c>
    </row>
    <row r="842" spans="1:25" x14ac:dyDescent="0.2">
      <c r="A842" s="77">
        <f t="shared" si="24"/>
        <v>43170</v>
      </c>
      <c r="B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C842" s="96">
        <f>VLOOKUP($A842+ROUND((COLUMN()-2)/24,5),АТС!$A$41:$F$736,5)+VLOOKUP($A842+ROUND((COLUMN()-2)/24,5),'Расчет сбытовых надбавок'!$B$2281:'Расчет сбытовых надбавок'!$G$3024,5)</f>
        <v>823.06000000000006</v>
      </c>
      <c r="D842" s="96">
        <f>VLOOKUP($A842+ROUND((COLUMN()-2)/24,5),АТС!$A$41:$F$736,5)+VLOOKUP($A842+ROUND((COLUMN()-2)/24,5),'Расчет сбытовых надбавок'!$B$2281:'Расчет сбытовых надбавок'!$G$3024,5)</f>
        <v>751.88</v>
      </c>
      <c r="E842" s="96">
        <f>VLOOKUP($A842+ROUND((COLUMN()-2)/24,5),АТС!$A$41:$F$736,5)+VLOOKUP($A842+ROUND((COLUMN()-2)/24,5),'Расчет сбытовых надбавок'!$B$2281:'Расчет сбытовых надбавок'!$G$3024,5)</f>
        <v>272.10000000000002</v>
      </c>
      <c r="F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6">
        <f>VLOOKUP($A842+ROUND((COLUMN()-2)/24,5),АТС!$A$41:$F$736,5)+VLOOKUP($A842+ROUND((COLUMN()-2)/24,5),'Расчет сбытовых надбавок'!$B$2281:'Расчет сбытовых надбавок'!$G$3024,5)</f>
        <v>405.51</v>
      </c>
      <c r="H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6">
        <f>VLOOKUP($A842+ROUND((COLUMN()-2)/24,5),АТС!$A$41:$F$736,5)+VLOOKUP($A842+ROUND((COLUMN()-2)/24,5),'Расчет сбытовых надбавок'!$B$2281:'Расчет сбытовых надбавок'!$G$3024,5)</f>
        <v>183.07</v>
      </c>
      <c r="J842" s="96">
        <f>VLOOKUP($A842+ROUND((COLUMN()-2)/24,5),АТС!$A$41:$F$736,5)+VLOOKUP($A842+ROUND((COLUMN()-2)/24,5),'Расчет сбытовых надбавок'!$B$2281:'Расчет сбытовых надбавок'!$G$3024,5)</f>
        <v>5.43</v>
      </c>
      <c r="K842" s="96">
        <f>VLOOKUP($A842+ROUND((COLUMN()-2)/24,5),АТС!$A$41:$F$736,5)+VLOOKUP($A842+ROUND((COLUMN()-2)/24,5),'Расчет сбытовых надбавок'!$B$2281:'Расчет сбытовых надбавок'!$G$3024,5)</f>
        <v>13.77</v>
      </c>
      <c r="L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N842" s="96">
        <f>VLOOKUP($A842+ROUND((COLUMN()-2)/24,5),АТС!$A$41:$F$736,5)+VLOOKUP($A842+ROUND((COLUMN()-2)/24,5),'Расчет сбытовых надбавок'!$B$2281:'Расчет сбытовых надбавок'!$G$3024,5)</f>
        <v>0</v>
      </c>
      <c r="O842" s="96">
        <f>VLOOKUP($A842+ROUND((COLUMN()-2)/24,5),АТС!$A$41:$F$736,5)+VLOOKUP($A842+ROUND((COLUMN()-2)/24,5),'Расчет сбытовых надбавок'!$B$2281:'Расчет сбытовых надбавок'!$G$3024,5)</f>
        <v>96.55</v>
      </c>
      <c r="P842" s="96">
        <f>VLOOKUP($A842+ROUND((COLUMN()-2)/24,5),АТС!$A$41:$F$736,5)+VLOOKUP($A842+ROUND((COLUMN()-2)/24,5),'Расчет сбытовых надбавок'!$B$2281:'Расчет сбытовых надбавок'!$G$3024,5)</f>
        <v>92.47</v>
      </c>
      <c r="Q842" s="96">
        <f>VLOOKUP($A842+ROUND((COLUMN()-2)/24,5),АТС!$A$41:$F$736,5)+VLOOKUP($A842+ROUND((COLUMN()-2)/24,5),'Расчет сбытовых надбавок'!$B$2281:'Расчет сбытовых надбавок'!$G$3024,5)</f>
        <v>129.43</v>
      </c>
      <c r="R842" s="96">
        <f>VLOOKUP($A842+ROUND((COLUMN()-2)/24,5),АТС!$A$41:$F$736,5)+VLOOKUP($A842+ROUND((COLUMN()-2)/24,5),'Расчет сбытовых надбавок'!$B$2281:'Расчет сбытовых надбавок'!$G$3024,5)</f>
        <v>94.72</v>
      </c>
      <c r="S842" s="96">
        <f>VLOOKUP($A842+ROUND((COLUMN()-2)/24,5),АТС!$A$41:$F$736,5)+VLOOKUP($A842+ROUND((COLUMN()-2)/24,5),'Расчет сбытовых надбавок'!$B$2281:'Расчет сбытовых надбавок'!$G$3024,5)</f>
        <v>20.200000000000003</v>
      </c>
      <c r="T842" s="96">
        <f>VLOOKUP($A842+ROUND((COLUMN()-2)/24,5),АТС!$A$41:$F$736,5)+VLOOKUP($A842+ROUND((COLUMN()-2)/24,5),'Расчет сбытовых надбавок'!$B$2281:'Расчет сбытовых надбавок'!$G$3024,5)</f>
        <v>146.16</v>
      </c>
      <c r="U842" s="96">
        <f>VLOOKUP($A842+ROUND((COLUMN()-2)/24,5),АТС!$A$41:$F$736,5)+VLOOKUP($A842+ROUND((COLUMN()-2)/24,5),'Расчет сбытовых надбавок'!$B$2281:'Расчет сбытовых надбавок'!$G$3024,5)</f>
        <v>120.27</v>
      </c>
      <c r="V842" s="96">
        <f>VLOOKUP($A842+ROUND((COLUMN()-2)/24,5),АТС!$A$41:$F$736,5)+VLOOKUP($A842+ROUND((COLUMN()-2)/24,5),'Расчет сбытовых надбавок'!$B$2281:'Расчет сбытовых надбавок'!$G$3024,5)</f>
        <v>24.62</v>
      </c>
      <c r="W842" s="96">
        <f>VLOOKUP($A842+ROUND((COLUMN()-2)/24,5),АТС!$A$41:$F$736,5)+VLOOKUP($A842+ROUND((COLUMN()-2)/24,5),'Расчет сбытовых надбавок'!$B$2281:'Расчет сбытовых надбавок'!$G$3024,5)</f>
        <v>72.540000000000006</v>
      </c>
      <c r="X842" s="96">
        <f>VLOOKUP($A842+ROUND((COLUMN()-2)/24,5),АТС!$A$41:$F$736,5)+VLOOKUP($A842+ROUND((COLUMN()-2)/24,5),'Расчет сбытовых надбавок'!$B$2281:'Расчет сбытовых надбавок'!$G$3024,5)</f>
        <v>114.85</v>
      </c>
      <c r="Y842" s="96">
        <f>VLOOKUP($A842+ROUND((COLUMN()-2)/24,5),АТС!$A$41:$F$736,5)+VLOOKUP($A842+ROUND((COLUMN()-2)/24,5),'Расчет сбытовых надбавок'!$B$2281:'Расчет сбытовых надбавок'!$G$3024,5)</f>
        <v>7.84</v>
      </c>
    </row>
    <row r="843" spans="1:25" x14ac:dyDescent="0.2">
      <c r="A843" s="77">
        <f t="shared" si="24"/>
        <v>43171</v>
      </c>
      <c r="B843" s="96">
        <f>VLOOKUP($A843+ROUND((COLUMN()-2)/24,5),АТС!$A$41:$F$736,5)+VLOOKUP($A843+ROUND((COLUMN()-2)/24,5),'Расчет сбытовых надбавок'!$B$2281:'Расчет сбытовых надбавок'!$G$3024,5)</f>
        <v>3.74</v>
      </c>
      <c r="C843" s="96">
        <f>VLOOKUP($A843+ROUND((COLUMN()-2)/24,5),АТС!$A$41:$F$736,5)+VLOOKUP($A843+ROUND((COLUMN()-2)/24,5),'Расчет сбытовых надбавок'!$B$2281:'Расчет сбытовых надбавок'!$G$3024,5)</f>
        <v>599.6</v>
      </c>
      <c r="D843" s="96">
        <f>VLOOKUP($A843+ROUND((COLUMN()-2)/24,5),АТС!$A$41:$F$736,5)+VLOOKUP($A843+ROUND((COLUMN()-2)/24,5),'Расчет сбытовых надбавок'!$B$2281:'Расчет сбытовых надбавок'!$G$3024,5)</f>
        <v>190.49</v>
      </c>
      <c r="E843" s="96">
        <f>VLOOKUP($A843+ROUND((COLUMN()-2)/24,5),АТС!$A$41:$F$736,5)+VLOOKUP($A843+ROUND((COLUMN()-2)/24,5),'Расчет сбытовых надбавок'!$B$2281:'Расчет сбытовых надбавок'!$G$3024,5)</f>
        <v>126.33</v>
      </c>
      <c r="F843" s="96">
        <f>VLOOKUP($A843+ROUND((COLUMN()-2)/24,5),АТС!$A$41:$F$736,5)+VLOOKUP($A843+ROUND((COLUMN()-2)/24,5),'Расчет сбытовых надбавок'!$B$2281:'Расчет сбытовых надбавок'!$G$3024,5)</f>
        <v>39.799999999999997</v>
      </c>
      <c r="G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L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N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O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P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Q843" s="96">
        <f>VLOOKUP($A843+ROUND((COLUMN()-2)/24,5),АТС!$A$41:$F$736,5)+VLOOKUP($A843+ROUND((COLUMN()-2)/24,5),'Расчет сбытовых надбавок'!$B$2281:'Расчет сбытовых надбавок'!$G$3024,5)</f>
        <v>174.98</v>
      </c>
      <c r="R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S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T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6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6">
        <f>VLOOKUP($A843+ROUND((COLUMN()-2)/24,5),АТС!$A$41:$F$736,5)+VLOOKUP($A843+ROUND((COLUMN()-2)/24,5),'Расчет сбытовых надбавок'!$B$2281:'Расчет сбытовых надбавок'!$G$3024,5)</f>
        <v>45.88</v>
      </c>
      <c r="W843" s="96">
        <f>VLOOKUP($A843+ROUND((COLUMN()-2)/24,5),АТС!$A$41:$F$736,5)+VLOOKUP($A843+ROUND((COLUMN()-2)/24,5),'Расчет сбытовых надбавок'!$B$2281:'Расчет сбытовых надбавок'!$G$3024,5)</f>
        <v>54.18</v>
      </c>
      <c r="X843" s="96">
        <f>VLOOKUP($A843+ROUND((COLUMN()-2)/24,5),АТС!$A$41:$F$736,5)+VLOOKUP($A843+ROUND((COLUMN()-2)/24,5),'Расчет сбытовых надбавок'!$B$2281:'Расчет сбытовых надбавок'!$G$3024,5)</f>
        <v>345.14</v>
      </c>
      <c r="Y843" s="96">
        <f>VLOOKUP($A843+ROUND((COLUMN()-2)/24,5),АТС!$A$41:$F$736,5)+VLOOKUP($A843+ROUND((COLUMN()-2)/24,5),'Расчет сбытовых надбавок'!$B$2281:'Расчет сбытовых надбавок'!$G$3024,5)</f>
        <v>1311.0300000000002</v>
      </c>
    </row>
    <row r="844" spans="1:25" x14ac:dyDescent="0.2">
      <c r="A844" s="77">
        <f t="shared" si="24"/>
        <v>43172</v>
      </c>
      <c r="B844" s="96">
        <f>VLOOKUP($A844+ROUND((COLUMN()-2)/24,5),АТС!$A$41:$F$736,5)+VLOOKUP($A844+ROUND((COLUMN()-2)/24,5),'Расчет сбытовых надбавок'!$B$2281:'Расчет сбытовых надбавок'!$G$3024,5)</f>
        <v>61.02</v>
      </c>
      <c r="C844" s="96">
        <f>VLOOKUP($A844+ROUND((COLUMN()-2)/24,5),АТС!$A$41:$F$736,5)+VLOOKUP($A844+ROUND((COLUMN()-2)/24,5),'Расчет сбытовых надбавок'!$B$2281:'Расчет сбытовых надбавок'!$G$3024,5)</f>
        <v>321.64</v>
      </c>
      <c r="D844" s="96">
        <f>VLOOKUP($A844+ROUND((COLUMN()-2)/24,5),АТС!$A$41:$F$736,5)+VLOOKUP($A844+ROUND((COLUMN()-2)/24,5),'Расчет сбытовых надбавок'!$B$2281:'Расчет сбытовых надбавок'!$G$3024,5)</f>
        <v>123.28</v>
      </c>
      <c r="E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M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N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O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P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R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S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6">
        <f>VLOOKUP($A844+ROUND((COLUMN()-2)/24,5),АТС!$A$41:$F$736,5)+VLOOKUP($A844+ROUND((COLUMN()-2)/24,5),'Расчет сбытовых надбавок'!$B$2281:'Расчет сбытовых надбавок'!$G$3024,5)</f>
        <v>0</v>
      </c>
      <c r="W844" s="96">
        <f>VLOOKUP($A844+ROUND((COLUMN()-2)/24,5),АТС!$A$41:$F$736,5)+VLOOKUP($A844+ROUND((COLUMN()-2)/24,5),'Расчет сбытовых надбавок'!$B$2281:'Расчет сбытовых надбавок'!$G$3024,5)</f>
        <v>28.259999999999998</v>
      </c>
      <c r="X844" s="96">
        <f>VLOOKUP($A844+ROUND((COLUMN()-2)/24,5),АТС!$A$41:$F$736,5)+VLOOKUP($A844+ROUND((COLUMN()-2)/24,5),'Расчет сбытовых надбавок'!$B$2281:'Расчет сбытовых надбавок'!$G$3024,5)</f>
        <v>107.38</v>
      </c>
      <c r="Y844" s="96">
        <f>VLOOKUP($A844+ROUND((COLUMN()-2)/24,5),АТС!$A$41:$F$736,5)+VLOOKUP($A844+ROUND((COLUMN()-2)/24,5),'Расчет сбытовых надбавок'!$B$2281:'Расчет сбытовых надбавок'!$G$3024,5)</f>
        <v>896.25</v>
      </c>
    </row>
    <row r="845" spans="1:25" x14ac:dyDescent="0.2">
      <c r="A845" s="77">
        <f t="shared" si="24"/>
        <v>43173</v>
      </c>
      <c r="B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C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E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F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G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6">
        <f>VLOOKUP($A845+ROUND((COLUMN()-2)/24,5),АТС!$A$41:$F$736,5)+VLOOKUP($A845+ROUND((COLUMN()-2)/24,5),'Расчет сбытовых надбавок'!$B$2281:'Расчет сбытовых надбавок'!$G$3024,5)</f>
        <v>89.94</v>
      </c>
      <c r="J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6">
        <f>VLOOKUP($A845+ROUND((COLUMN()-2)/24,5),АТС!$A$41:$F$736,5)+VLOOKUP($A845+ROUND((COLUMN()-2)/24,5),'Расчет сбытовых надбавок'!$B$2281:'Расчет сбытовых надбавок'!$G$3024,5)</f>
        <v>0.21</v>
      </c>
      <c r="N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6">
        <f>VLOOKUP($A845+ROUND((COLUMN()-2)/24,5),АТС!$A$41:$F$736,5)+VLOOKUP($A845+ROUND((COLUMN()-2)/24,5),'Расчет сбытовых надбавок'!$B$2281:'Расчет сбытовых надбавок'!$G$3024,5)</f>
        <v>55.980000000000004</v>
      </c>
      <c r="P845" s="96">
        <f>VLOOKUP($A845+ROUND((COLUMN()-2)/24,5),АТС!$A$41:$F$736,5)+VLOOKUP($A845+ROUND((COLUMN()-2)/24,5),'Расчет сбытовых надбавок'!$B$2281:'Расчет сбытовых надбавок'!$G$3024,5)</f>
        <v>19.690000000000001</v>
      </c>
      <c r="Q845" s="96">
        <f>VLOOKUP($A845+ROUND((COLUMN()-2)/24,5),АТС!$A$41:$F$736,5)+VLOOKUP($A845+ROUND((COLUMN()-2)/24,5),'Расчет сбытовых надбавок'!$B$2281:'Расчет сбытовых надбавок'!$G$3024,5)</f>
        <v>38.35</v>
      </c>
      <c r="R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S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6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6">
        <f>VLOOKUP($A845+ROUND((COLUMN()-2)/24,5),АТС!$A$41:$F$736,5)+VLOOKUP($A845+ROUND((COLUMN()-2)/24,5),'Расчет сбытовых надбавок'!$B$2281:'Расчет сбытовых надбавок'!$G$3024,5)</f>
        <v>29.009999999999998</v>
      </c>
      <c r="W845" s="96">
        <f>VLOOKUP($A845+ROUND((COLUMN()-2)/24,5),АТС!$A$41:$F$736,5)+VLOOKUP($A845+ROUND((COLUMN()-2)/24,5),'Расчет сбытовых надбавок'!$B$2281:'Расчет сбытовых надбавок'!$G$3024,5)</f>
        <v>2.87</v>
      </c>
      <c r="X845" s="96">
        <f>VLOOKUP($A845+ROUND((COLUMN()-2)/24,5),АТС!$A$41:$F$736,5)+VLOOKUP($A845+ROUND((COLUMN()-2)/24,5),'Расчет сбытовых надбавок'!$B$2281:'Расчет сбытовых надбавок'!$G$3024,5)</f>
        <v>44.650000000000006</v>
      </c>
      <c r="Y845" s="96">
        <f>VLOOKUP($A845+ROUND((COLUMN()-2)/24,5),АТС!$A$41:$F$736,5)+VLOOKUP($A845+ROUND((COLUMN()-2)/24,5),'Расчет сбытовых надбавок'!$B$2281:'Расчет сбытовых надбавок'!$G$3024,5)</f>
        <v>218.76999999999998</v>
      </c>
    </row>
    <row r="846" spans="1:25" x14ac:dyDescent="0.2">
      <c r="A846" s="77">
        <f t="shared" si="24"/>
        <v>43174</v>
      </c>
      <c r="B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C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D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E846" s="96">
        <f>VLOOKUP($A846+ROUND((COLUMN()-2)/24,5),АТС!$A$41:$F$736,5)+VLOOKUP($A846+ROUND((COLUMN()-2)/24,5),'Расчет сбытовых надбавок'!$B$2281:'Расчет сбытовых надбавок'!$G$3024,5)</f>
        <v>0.01</v>
      </c>
      <c r="F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6">
        <f>VLOOKUP($A846+ROUND((COLUMN()-2)/24,5),АТС!$A$41:$F$736,5)+VLOOKUP($A846+ROUND((COLUMN()-2)/24,5),'Расчет сбытовых надбавок'!$B$2281:'Расчет сбытовых надбавок'!$G$3024,5)</f>
        <v>0.2</v>
      </c>
      <c r="L846" s="96">
        <f>VLOOKUP($A846+ROUND((COLUMN()-2)/24,5),АТС!$A$41:$F$736,5)+VLOOKUP($A846+ROUND((COLUMN()-2)/24,5),'Расчет сбытовых надбавок'!$B$2281:'Расчет сбытовых надбавок'!$G$3024,5)</f>
        <v>13.24</v>
      </c>
      <c r="M846" s="96">
        <f>VLOOKUP($A846+ROUND((COLUMN()-2)/24,5),АТС!$A$41:$F$736,5)+VLOOKUP($A846+ROUND((COLUMN()-2)/24,5),'Расчет сбытовых надбавок'!$B$2281:'Расчет сбытовых надбавок'!$G$3024,5)</f>
        <v>9.36</v>
      </c>
      <c r="N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6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6">
        <f>VLOOKUP($A846+ROUND((COLUMN()-2)/24,5),АТС!$A$41:$F$736,5)+VLOOKUP($A846+ROUND((COLUMN()-2)/24,5),'Расчет сбытовых надбавок'!$B$2281:'Расчет сбытовых надбавок'!$G$3024,5)</f>
        <v>3.6</v>
      </c>
      <c r="R846" s="96">
        <f>VLOOKUP($A846+ROUND((COLUMN()-2)/24,5),АТС!$A$41:$F$736,5)+VLOOKUP($A846+ROUND((COLUMN()-2)/24,5),'Расчет сбытовых надбавок'!$B$2281:'Расчет сбытовых надбавок'!$G$3024,5)</f>
        <v>99.49</v>
      </c>
      <c r="S846" s="96">
        <f>VLOOKUP($A846+ROUND((COLUMN()-2)/24,5),АТС!$A$41:$F$736,5)+VLOOKUP($A846+ROUND((COLUMN()-2)/24,5),'Расчет сбытовых надбавок'!$B$2281:'Расчет сбытовых надбавок'!$G$3024,5)</f>
        <v>69.27</v>
      </c>
      <c r="T846" s="96">
        <f>VLOOKUP($A846+ROUND((COLUMN()-2)/24,5),АТС!$A$41:$F$736,5)+VLOOKUP($A846+ROUND((COLUMN()-2)/24,5),'Расчет сбытовых надбавок'!$B$2281:'Расчет сбытовых надбавок'!$G$3024,5)</f>
        <v>0.43</v>
      </c>
      <c r="U846" s="96">
        <f>VLOOKUP($A846+ROUND((COLUMN()-2)/24,5),АТС!$A$41:$F$736,5)+VLOOKUP($A846+ROUND((COLUMN()-2)/24,5),'Расчет сбытовых надбавок'!$B$2281:'Расчет сбытовых надбавок'!$G$3024,5)</f>
        <v>41.07</v>
      </c>
      <c r="V846" s="96">
        <f>VLOOKUP($A846+ROUND((COLUMN()-2)/24,5),АТС!$A$41:$F$736,5)+VLOOKUP($A846+ROUND((COLUMN()-2)/24,5),'Расчет сбытовых надбавок'!$B$2281:'Расчет сбытовых надбавок'!$G$3024,5)</f>
        <v>60.169999999999995</v>
      </c>
      <c r="W846" s="96">
        <f>VLOOKUP($A846+ROUND((COLUMN()-2)/24,5),АТС!$A$41:$F$736,5)+VLOOKUP($A846+ROUND((COLUMN()-2)/24,5),'Расчет сбытовых надбавок'!$B$2281:'Расчет сбытовых надбавок'!$G$3024,5)</f>
        <v>351.65</v>
      </c>
      <c r="X846" s="96">
        <f>VLOOKUP($A846+ROUND((COLUMN()-2)/24,5),АТС!$A$41:$F$736,5)+VLOOKUP($A846+ROUND((COLUMN()-2)/24,5),'Расчет сбытовых надбавок'!$B$2281:'Расчет сбытовых надбавок'!$G$3024,5)</f>
        <v>782.05</v>
      </c>
      <c r="Y846" s="96">
        <f>VLOOKUP($A846+ROUND((COLUMN()-2)/24,5),АТС!$A$41:$F$736,5)+VLOOKUP($A846+ROUND((COLUMN()-2)/24,5),'Расчет сбытовых надбавок'!$B$2281:'Расчет сбытовых надбавок'!$G$3024,5)</f>
        <v>46.580000000000005</v>
      </c>
    </row>
    <row r="847" spans="1:25" x14ac:dyDescent="0.2">
      <c r="A847" s="77">
        <f t="shared" si="24"/>
        <v>43175</v>
      </c>
      <c r="B847" s="96">
        <f>VLOOKUP($A847+ROUND((COLUMN()-2)/24,5),АТС!$A$41:$F$736,5)+VLOOKUP($A847+ROUND((COLUMN()-2)/24,5),'Расчет сбытовых надбавок'!$B$2281:'Расчет сбытовых надбавок'!$G$3024,5)</f>
        <v>4.2300000000000004</v>
      </c>
      <c r="C847" s="96">
        <f>VLOOKUP($A847+ROUND((COLUMN()-2)/24,5),АТС!$A$41:$F$736,5)+VLOOKUP($A847+ROUND((COLUMN()-2)/24,5),'Расчет сбытовых надбавок'!$B$2281:'Расчет сбытовых надбавок'!$G$3024,5)</f>
        <v>62.33</v>
      </c>
      <c r="D847" s="96">
        <f>VLOOKUP($A847+ROUND((COLUMN()-2)/24,5),АТС!$A$41:$F$736,5)+VLOOKUP($A847+ROUND((COLUMN()-2)/24,5),'Расчет сбытовых надбавок'!$B$2281:'Расчет сбытовых надбавок'!$G$3024,5)</f>
        <v>1.42</v>
      </c>
      <c r="E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6">
        <f>VLOOKUP($A847+ROUND((COLUMN()-2)/24,5),АТС!$A$41:$F$736,5)+VLOOKUP($A847+ROUND((COLUMN()-2)/24,5),'Расчет сбытовых надбавок'!$B$2281:'Расчет сбытовых надбавок'!$G$3024,5)</f>
        <v>141</v>
      </c>
      <c r="J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6">
        <f>VLOOKUP($A847+ROUND((COLUMN()-2)/24,5),АТС!$A$41:$F$736,5)+VLOOKUP($A847+ROUND((COLUMN()-2)/24,5),'Расчет сбытовых надбавок'!$B$2281:'Расчет сбытовых надбавок'!$G$3024,5)</f>
        <v>31.23</v>
      </c>
      <c r="L847" s="96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6">
        <f>VLOOKUP($A847+ROUND((COLUMN()-2)/24,5),АТС!$A$41:$F$736,5)+VLOOKUP($A847+ROUND((COLUMN()-2)/24,5),'Расчет сбытовых надбавок'!$B$2281:'Расчет сбытовых надбавок'!$G$3024,5)</f>
        <v>85.52</v>
      </c>
      <c r="N847" s="96">
        <f>VLOOKUP($A847+ROUND((COLUMN()-2)/24,5),АТС!$A$41:$F$736,5)+VLOOKUP($A847+ROUND((COLUMN()-2)/24,5),'Расчет сбытовых надбавок'!$B$2281:'Расчет сбытовых надбавок'!$G$3024,5)</f>
        <v>190.03</v>
      </c>
      <c r="O847" s="96">
        <f>VLOOKUP($A847+ROUND((COLUMN()-2)/24,5),АТС!$A$41:$F$736,5)+VLOOKUP($A847+ROUND((COLUMN()-2)/24,5),'Расчет сбытовых надбавок'!$B$2281:'Расчет сбытовых надбавок'!$G$3024,5)</f>
        <v>141.88</v>
      </c>
      <c r="P847" s="96">
        <f>VLOOKUP($A847+ROUND((COLUMN()-2)/24,5),АТС!$A$41:$F$736,5)+VLOOKUP($A847+ROUND((COLUMN()-2)/24,5),'Расчет сбытовых надбавок'!$B$2281:'Расчет сбытовых надбавок'!$G$3024,5)</f>
        <v>79.95</v>
      </c>
      <c r="Q847" s="96">
        <f>VLOOKUP($A847+ROUND((COLUMN()-2)/24,5),АТС!$A$41:$F$736,5)+VLOOKUP($A847+ROUND((COLUMN()-2)/24,5),'Расчет сбытовых надбавок'!$B$2281:'Расчет сбытовых надбавок'!$G$3024,5)</f>
        <v>228.1</v>
      </c>
      <c r="R847" s="96">
        <f>VLOOKUP($A847+ROUND((COLUMN()-2)/24,5),АТС!$A$41:$F$736,5)+VLOOKUP($A847+ROUND((COLUMN()-2)/24,5),'Расчет сбытовых надбавок'!$B$2281:'Расчет сбытовых надбавок'!$G$3024,5)</f>
        <v>332.98</v>
      </c>
      <c r="S847" s="96">
        <f>VLOOKUP($A847+ROUND((COLUMN()-2)/24,5),АТС!$A$41:$F$736,5)+VLOOKUP($A847+ROUND((COLUMN()-2)/24,5),'Расчет сбытовых надбавок'!$B$2281:'Расчет сбытовых надбавок'!$G$3024,5)</f>
        <v>453.93</v>
      </c>
      <c r="T847" s="96">
        <f>VLOOKUP($A847+ROUND((COLUMN()-2)/24,5),АТС!$A$41:$F$736,5)+VLOOKUP($A847+ROUND((COLUMN()-2)/24,5),'Расчет сбытовых надбавок'!$B$2281:'Расчет сбытовых надбавок'!$G$3024,5)</f>
        <v>189.89</v>
      </c>
      <c r="U847" s="96">
        <f>VLOOKUP($A847+ROUND((COLUMN()-2)/24,5),АТС!$A$41:$F$736,5)+VLOOKUP($A847+ROUND((COLUMN()-2)/24,5),'Расчет сбытовых надбавок'!$B$2281:'Расчет сбытовых надбавок'!$G$3024,5)</f>
        <v>292.94</v>
      </c>
      <c r="V847" s="96">
        <f>VLOOKUP($A847+ROUND((COLUMN()-2)/24,5),АТС!$A$41:$F$736,5)+VLOOKUP($A847+ROUND((COLUMN()-2)/24,5),'Расчет сбытовых надбавок'!$B$2281:'Расчет сбытовых надбавок'!$G$3024,5)</f>
        <v>453.17</v>
      </c>
      <c r="W847" s="96">
        <f>VLOOKUP($A847+ROUND((COLUMN()-2)/24,5),АТС!$A$41:$F$736,5)+VLOOKUP($A847+ROUND((COLUMN()-2)/24,5),'Расчет сбытовых надбавок'!$B$2281:'Расчет сбытовых надбавок'!$G$3024,5)</f>
        <v>386.01</v>
      </c>
      <c r="X847" s="96">
        <f>VLOOKUP($A847+ROUND((COLUMN()-2)/24,5),АТС!$A$41:$F$736,5)+VLOOKUP($A847+ROUND((COLUMN()-2)/24,5),'Расчет сбытовых надбавок'!$B$2281:'Расчет сбытовых надбавок'!$G$3024,5)</f>
        <v>371.78999999999996</v>
      </c>
      <c r="Y847" s="96">
        <f>VLOOKUP($A847+ROUND((COLUMN()-2)/24,5),АТС!$A$41:$F$736,5)+VLOOKUP($A847+ROUND((COLUMN()-2)/24,5),'Расчет сбытовых надбавок'!$B$2281:'Расчет сбытовых надбавок'!$G$3024,5)</f>
        <v>1121.22</v>
      </c>
    </row>
    <row r="848" spans="1:25" x14ac:dyDescent="0.2">
      <c r="A848" s="77">
        <f t="shared" si="24"/>
        <v>43176</v>
      </c>
      <c r="B848" s="96">
        <f>VLOOKUP($A848+ROUND((COLUMN()-2)/24,5),АТС!$A$41:$F$736,5)+VLOOKUP($A848+ROUND((COLUMN()-2)/24,5),'Расчет сбытовых надбавок'!$B$2281:'Расчет сбытовых надбавок'!$G$3024,5)</f>
        <v>170.63</v>
      </c>
      <c r="C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D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E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F848" s="96">
        <f>VLOOKUP($A848+ROUND((COLUMN()-2)/24,5),АТС!$A$41:$F$736,5)+VLOOKUP($A848+ROUND((COLUMN()-2)/24,5),'Расчет сбытовых надбавок'!$B$2281:'Расчет сбытовых надбавок'!$G$3024,5)</f>
        <v>21.68</v>
      </c>
      <c r="G848" s="96">
        <f>VLOOKUP($A848+ROUND((COLUMN()-2)/24,5),АТС!$A$41:$F$736,5)+VLOOKUP($A848+ROUND((COLUMN()-2)/24,5),'Расчет сбытовых надбавок'!$B$2281:'Расчет сбытовых надбавок'!$G$3024,5)</f>
        <v>27.84</v>
      </c>
      <c r="H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M848" s="96">
        <f>VLOOKUP($A848+ROUND((COLUMN()-2)/24,5),АТС!$A$41:$F$736,5)+VLOOKUP($A848+ROUND((COLUMN()-2)/24,5),'Расчет сбытовых надбавок'!$B$2281:'Расчет сбытовых надбавок'!$G$3024,5)</f>
        <v>100.99000000000001</v>
      </c>
      <c r="N848" s="96">
        <f>VLOOKUP($A848+ROUND((COLUMN()-2)/24,5),АТС!$A$41:$F$736,5)+VLOOKUP($A848+ROUND((COLUMN()-2)/24,5),'Расчет сбытовых надбавок'!$B$2281:'Расчет сбытовых надбавок'!$G$3024,5)</f>
        <v>221.53</v>
      </c>
      <c r="O848" s="96">
        <f>VLOOKUP($A848+ROUND((COLUMN()-2)/24,5),АТС!$A$41:$F$736,5)+VLOOKUP($A848+ROUND((COLUMN()-2)/24,5),'Расчет сбытовых надбавок'!$B$2281:'Расчет сбытовых надбавок'!$G$3024,5)</f>
        <v>176.8</v>
      </c>
      <c r="P848" s="96">
        <f>VLOOKUP($A848+ROUND((COLUMN()-2)/24,5),АТС!$A$41:$F$736,5)+VLOOKUP($A848+ROUND((COLUMN()-2)/24,5),'Расчет сбытовых надбавок'!$B$2281:'Расчет сбытовых надбавок'!$G$3024,5)</f>
        <v>5.4499999999999993</v>
      </c>
      <c r="Q848" s="96">
        <f>VLOOKUP($A848+ROUND((COLUMN()-2)/24,5),АТС!$A$41:$F$736,5)+VLOOKUP($A848+ROUND((COLUMN()-2)/24,5),'Расчет сбытовых надбавок'!$B$2281:'Расчет сбытовых надбавок'!$G$3024,5)</f>
        <v>180.65</v>
      </c>
      <c r="R848" s="96">
        <f>VLOOKUP($A848+ROUND((COLUMN()-2)/24,5),АТС!$A$41:$F$736,5)+VLOOKUP($A848+ROUND((COLUMN()-2)/24,5),'Расчет сбытовых надбавок'!$B$2281:'Расчет сбытовых надбавок'!$G$3024,5)</f>
        <v>29.450000000000003</v>
      </c>
      <c r="S848" s="96">
        <f>VLOOKUP($A848+ROUND((COLUMN()-2)/24,5),АТС!$A$41:$F$736,5)+VLOOKUP($A848+ROUND((COLUMN()-2)/24,5),'Расчет сбытовых надбавок'!$B$2281:'Расчет сбытовых надбавок'!$G$3024,5)</f>
        <v>197.85</v>
      </c>
      <c r="T848" s="96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6">
        <f>VLOOKUP($A848+ROUND((COLUMN()-2)/24,5),АТС!$A$41:$F$736,5)+VLOOKUP($A848+ROUND((COLUMN()-2)/24,5),'Расчет сбытовых надбавок'!$B$2281:'Расчет сбытовых надбавок'!$G$3024,5)</f>
        <v>90.83</v>
      </c>
      <c r="V848" s="96">
        <f>VLOOKUP($A848+ROUND((COLUMN()-2)/24,5),АТС!$A$41:$F$736,5)+VLOOKUP($A848+ROUND((COLUMN()-2)/24,5),'Расчет сбытовых надбавок'!$B$2281:'Расчет сбытовых надбавок'!$G$3024,5)</f>
        <v>526.89</v>
      </c>
      <c r="W848" s="96">
        <f>VLOOKUP($A848+ROUND((COLUMN()-2)/24,5),АТС!$A$41:$F$736,5)+VLOOKUP($A848+ROUND((COLUMN()-2)/24,5),'Расчет сбытовых надбавок'!$B$2281:'Расчет сбытовых надбавок'!$G$3024,5)</f>
        <v>225.36</v>
      </c>
      <c r="X848" s="96">
        <f>VLOOKUP($A848+ROUND((COLUMN()-2)/24,5),АТС!$A$41:$F$736,5)+VLOOKUP($A848+ROUND((COLUMN()-2)/24,5),'Расчет сбытовых надбавок'!$B$2281:'Расчет сбытовых надбавок'!$G$3024,5)</f>
        <v>587.5</v>
      </c>
      <c r="Y848" s="96">
        <f>VLOOKUP($A848+ROUND((COLUMN()-2)/24,5),АТС!$A$41:$F$736,5)+VLOOKUP($A848+ROUND((COLUMN()-2)/24,5),'Расчет сбытовых надбавок'!$B$2281:'Расчет сбытовых надбавок'!$G$3024,5)</f>
        <v>528.87</v>
      </c>
    </row>
    <row r="849" spans="1:25" x14ac:dyDescent="0.2">
      <c r="A849" s="77">
        <f t="shared" si="24"/>
        <v>43177</v>
      </c>
      <c r="B849" s="96">
        <f>VLOOKUP($A849+ROUND((COLUMN()-2)/24,5),АТС!$A$41:$F$736,5)+VLOOKUP($A849+ROUND((COLUMN()-2)/24,5),'Расчет сбытовых надбавок'!$B$2281:'Расчет сбытовых надбавок'!$G$3024,5)</f>
        <v>32.58</v>
      </c>
      <c r="C849" s="96">
        <f>VLOOKUP($A849+ROUND((COLUMN()-2)/24,5),АТС!$A$41:$F$736,5)+VLOOKUP($A849+ROUND((COLUMN()-2)/24,5),'Расчет сбытовых надбавок'!$B$2281:'Расчет сбытовых надбавок'!$G$3024,5)</f>
        <v>301.91999999999996</v>
      </c>
      <c r="D849" s="96">
        <f>VLOOKUP($A849+ROUND((COLUMN()-2)/24,5),АТС!$A$41:$F$736,5)+VLOOKUP($A849+ROUND((COLUMN()-2)/24,5),'Расчет сбытовых надбавок'!$B$2281:'Расчет сбытовых надбавок'!$G$3024,5)</f>
        <v>26.14</v>
      </c>
      <c r="E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F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6">
        <f>VLOOKUP($A849+ROUND((COLUMN()-2)/24,5),АТС!$A$41:$F$736,5)+VLOOKUP($A849+ROUND((COLUMN()-2)/24,5),'Расчет сбытовых надбавок'!$B$2281:'Расчет сбытовых надбавок'!$G$3024,5)</f>
        <v>48.51</v>
      </c>
      <c r="K849" s="96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6">
        <f>VLOOKUP($A849+ROUND((COLUMN()-2)/24,5),АТС!$A$41:$F$736,5)+VLOOKUP($A849+ROUND((COLUMN()-2)/24,5),'Расчет сбытовых надбавок'!$B$2281:'Расчет сбытовых надбавок'!$G$3024,5)</f>
        <v>51.599999999999994</v>
      </c>
      <c r="M849" s="96">
        <f>VLOOKUP($A849+ROUND((COLUMN()-2)/24,5),АТС!$A$41:$F$736,5)+VLOOKUP($A849+ROUND((COLUMN()-2)/24,5),'Расчет сбытовых надбавок'!$B$2281:'Расчет сбытовых надбавок'!$G$3024,5)</f>
        <v>13.81</v>
      </c>
      <c r="N849" s="96">
        <f>VLOOKUP($A849+ROUND((COLUMN()-2)/24,5),АТС!$A$41:$F$736,5)+VLOOKUP($A849+ROUND((COLUMN()-2)/24,5),'Расчет сбытовых надбавок'!$B$2281:'Расчет сбытовых надбавок'!$G$3024,5)</f>
        <v>112.04</v>
      </c>
      <c r="O849" s="96">
        <f>VLOOKUP($A849+ROUND((COLUMN()-2)/24,5),АТС!$A$41:$F$736,5)+VLOOKUP($A849+ROUND((COLUMN()-2)/24,5),'Расчет сбытовых надбавок'!$B$2281:'Расчет сбытовых надбавок'!$G$3024,5)</f>
        <v>153.79</v>
      </c>
      <c r="P849" s="96">
        <f>VLOOKUP($A849+ROUND((COLUMN()-2)/24,5),АТС!$A$41:$F$736,5)+VLOOKUP($A849+ROUND((COLUMN()-2)/24,5),'Расчет сбытовых надбавок'!$B$2281:'Расчет сбытовых надбавок'!$G$3024,5)</f>
        <v>276.65000000000003</v>
      </c>
      <c r="Q849" s="96">
        <f>VLOOKUP($A849+ROUND((COLUMN()-2)/24,5),АТС!$A$41:$F$736,5)+VLOOKUP($A849+ROUND((COLUMN()-2)/24,5),'Расчет сбытовых надбавок'!$B$2281:'Расчет сбытовых надбавок'!$G$3024,5)</f>
        <v>276.95999999999998</v>
      </c>
      <c r="R849" s="96">
        <f>VLOOKUP($A849+ROUND((COLUMN()-2)/24,5),АТС!$A$41:$F$736,5)+VLOOKUP($A849+ROUND((COLUMN()-2)/24,5),'Расчет сбытовых надбавок'!$B$2281:'Расчет сбытовых надбавок'!$G$3024,5)</f>
        <v>287.86</v>
      </c>
      <c r="S849" s="96">
        <f>VLOOKUP($A849+ROUND((COLUMN()-2)/24,5),АТС!$A$41:$F$736,5)+VLOOKUP($A849+ROUND((COLUMN()-2)/24,5),'Расчет сбытовых надбавок'!$B$2281:'Расчет сбытовых надбавок'!$G$3024,5)</f>
        <v>171.35999999999999</v>
      </c>
      <c r="T849" s="96">
        <f>VLOOKUP($A849+ROUND((COLUMN()-2)/24,5),АТС!$A$41:$F$736,5)+VLOOKUP($A849+ROUND((COLUMN()-2)/24,5),'Расчет сбытовых надбавок'!$B$2281:'Расчет сбытовых надбавок'!$G$3024,5)</f>
        <v>0.16</v>
      </c>
      <c r="U849" s="96">
        <f>VLOOKUP($A849+ROUND((COLUMN()-2)/24,5),АТС!$A$41:$F$736,5)+VLOOKUP($A849+ROUND((COLUMN()-2)/24,5),'Расчет сбытовых надбавок'!$B$2281:'Расчет сбытовых надбавок'!$G$3024,5)</f>
        <v>552.29</v>
      </c>
      <c r="V849" s="96">
        <f>VLOOKUP($A849+ROUND((COLUMN()-2)/24,5),АТС!$A$41:$F$736,5)+VLOOKUP($A849+ROUND((COLUMN()-2)/24,5),'Расчет сбытовых надбавок'!$B$2281:'Расчет сбытовых надбавок'!$G$3024,5)</f>
        <v>269.25</v>
      </c>
      <c r="W849" s="96">
        <f>VLOOKUP($A849+ROUND((COLUMN()-2)/24,5),АТС!$A$41:$F$736,5)+VLOOKUP($A849+ROUND((COLUMN()-2)/24,5),'Расчет сбытовых надбавок'!$B$2281:'Расчет сбытовых надбавок'!$G$3024,5)</f>
        <v>464.47</v>
      </c>
      <c r="X849" s="96">
        <f>VLOOKUP($A849+ROUND((COLUMN()-2)/24,5),АТС!$A$41:$F$736,5)+VLOOKUP($A849+ROUND((COLUMN()-2)/24,5),'Расчет сбытовых надбавок'!$B$2281:'Расчет сбытовых надбавок'!$G$3024,5)</f>
        <v>447.08</v>
      </c>
      <c r="Y849" s="96">
        <f>VLOOKUP($A849+ROUND((COLUMN()-2)/24,5),АТС!$A$41:$F$736,5)+VLOOKUP($A849+ROUND((COLUMN()-2)/24,5),'Расчет сбытовых надбавок'!$B$2281:'Расчет сбытовых надбавок'!$G$3024,5)</f>
        <v>690.81999999999994</v>
      </c>
    </row>
    <row r="850" spans="1:25" x14ac:dyDescent="0.2">
      <c r="A850" s="77">
        <f t="shared" si="24"/>
        <v>43178</v>
      </c>
      <c r="B850" s="96">
        <f>VLOOKUP($A850+ROUND((COLUMN()-2)/24,5),АТС!$A$41:$F$736,5)+VLOOKUP($A850+ROUND((COLUMN()-2)/24,5),'Расчет сбытовых надбавок'!$B$2281:'Расчет сбытовых надбавок'!$G$3024,5)</f>
        <v>245.07999999999998</v>
      </c>
      <c r="C850" s="96">
        <f>VLOOKUP($A850+ROUND((COLUMN()-2)/24,5),АТС!$A$41:$F$736,5)+VLOOKUP($A850+ROUND((COLUMN()-2)/24,5),'Расчет сбытовых надбавок'!$B$2281:'Расчет сбытовых надбавок'!$G$3024,5)</f>
        <v>121.81</v>
      </c>
      <c r="D850" s="96">
        <f>VLOOKUP($A850+ROUND((COLUMN()-2)/24,5),АТС!$A$41:$F$736,5)+VLOOKUP($A850+ROUND((COLUMN()-2)/24,5),'Расчет сбытовых надбавок'!$B$2281:'Расчет сбытовых надбавок'!$G$3024,5)</f>
        <v>378.90999999999997</v>
      </c>
      <c r="E850" s="96">
        <f>VLOOKUP($A850+ROUND((COLUMN()-2)/24,5),АТС!$A$41:$F$736,5)+VLOOKUP($A850+ROUND((COLUMN()-2)/24,5),'Расчет сбытовых надбавок'!$B$2281:'Расчет сбытовых надбавок'!$G$3024,5)</f>
        <v>282.88</v>
      </c>
      <c r="F850" s="96">
        <f>VLOOKUP($A850+ROUND((COLUMN()-2)/24,5),АТС!$A$41:$F$736,5)+VLOOKUP($A850+ROUND((COLUMN()-2)/24,5),'Расчет сбытовых надбавок'!$B$2281:'Расчет сбытовых надбавок'!$G$3024,5)</f>
        <v>273.91000000000003</v>
      </c>
      <c r="G850" s="96">
        <f>VLOOKUP($A850+ROUND((COLUMN()-2)/24,5),АТС!$A$41:$F$736,5)+VLOOKUP($A850+ROUND((COLUMN()-2)/24,5),'Расчет сбытовых надбавок'!$B$2281:'Расчет сбытовых надбавок'!$G$3024,5)</f>
        <v>79.389999999999986</v>
      </c>
      <c r="H850" s="96">
        <f>VLOOKUP($A850+ROUND((COLUMN()-2)/24,5),АТС!$A$41:$F$736,5)+VLOOKUP($A850+ROUND((COLUMN()-2)/24,5),'Расчет сбытовых надбавок'!$B$2281:'Расчет сбытовых надбавок'!$G$3024,5)</f>
        <v>53.67</v>
      </c>
      <c r="I850" s="96">
        <f>VLOOKUP($A850+ROUND((COLUMN()-2)/24,5),АТС!$A$41:$F$736,5)+VLOOKUP($A850+ROUND((COLUMN()-2)/24,5),'Расчет сбытовых надбавок'!$B$2281:'Расчет сбытовых надбавок'!$G$3024,5)</f>
        <v>283.85000000000002</v>
      </c>
      <c r="J850" s="96">
        <f>VLOOKUP($A850+ROUND((COLUMN()-2)/24,5),АТС!$A$41:$F$736,5)+VLOOKUP($A850+ROUND((COLUMN()-2)/24,5),'Расчет сбытовых надбавок'!$B$2281:'Расчет сбытовых надбавок'!$G$3024,5)</f>
        <v>107.74</v>
      </c>
      <c r="K850" s="96">
        <f>VLOOKUP($A850+ROUND((COLUMN()-2)/24,5),АТС!$A$41:$F$736,5)+VLOOKUP($A850+ROUND((COLUMN()-2)/24,5),'Расчет сбытовых надбавок'!$B$2281:'Расчет сбытовых надбавок'!$G$3024,5)</f>
        <v>55.38</v>
      </c>
      <c r="L850" s="96">
        <f>VLOOKUP($A850+ROUND((COLUMN()-2)/24,5),АТС!$A$41:$F$736,5)+VLOOKUP($A850+ROUND((COLUMN()-2)/24,5),'Расчет сбытовых надбавок'!$B$2281:'Расчет сбытовых надбавок'!$G$3024,5)</f>
        <v>0</v>
      </c>
      <c r="M850" s="96">
        <f>VLOOKUP($A850+ROUND((COLUMN()-2)/24,5),АТС!$A$41:$F$736,5)+VLOOKUP($A850+ROUND((COLUMN()-2)/24,5),'Расчет сбытовых надбавок'!$B$2281:'Расчет сбытовых надбавок'!$G$3024,5)</f>
        <v>186.62</v>
      </c>
      <c r="N850" s="96">
        <f>VLOOKUP($A850+ROUND((COLUMN()-2)/24,5),АТС!$A$41:$F$736,5)+VLOOKUP($A850+ROUND((COLUMN()-2)/24,5),'Расчет сбытовых надбавок'!$B$2281:'Расчет сбытовых надбавок'!$G$3024,5)</f>
        <v>113.78999999999999</v>
      </c>
      <c r="O850" s="96">
        <f>VLOOKUP($A850+ROUND((COLUMN()-2)/24,5),АТС!$A$41:$F$736,5)+VLOOKUP($A850+ROUND((COLUMN()-2)/24,5),'Расчет сбытовых надбавок'!$B$2281:'Расчет сбытовых надбавок'!$G$3024,5)</f>
        <v>147.66</v>
      </c>
      <c r="P850" s="96">
        <f>VLOOKUP($A850+ROUND((COLUMN()-2)/24,5),АТС!$A$41:$F$736,5)+VLOOKUP($A850+ROUND((COLUMN()-2)/24,5),'Расчет сбытовых надбавок'!$B$2281:'Расчет сбытовых надбавок'!$G$3024,5)</f>
        <v>87.04</v>
      </c>
      <c r="Q850" s="96">
        <f>VLOOKUP($A850+ROUND((COLUMN()-2)/24,5),АТС!$A$41:$F$736,5)+VLOOKUP($A850+ROUND((COLUMN()-2)/24,5),'Расчет сбытовых надбавок'!$B$2281:'Расчет сбытовых надбавок'!$G$3024,5)</f>
        <v>186.27</v>
      </c>
      <c r="R850" s="96">
        <f>VLOOKUP($A850+ROUND((COLUMN()-2)/24,5),АТС!$A$41:$F$736,5)+VLOOKUP($A850+ROUND((COLUMN()-2)/24,5),'Расчет сбытовых надбавок'!$B$2281:'Расчет сбытовых надбавок'!$G$3024,5)</f>
        <v>138.48000000000002</v>
      </c>
      <c r="S850" s="96">
        <f>VLOOKUP($A850+ROUND((COLUMN()-2)/24,5),АТС!$A$41:$F$736,5)+VLOOKUP($A850+ROUND((COLUMN()-2)/24,5),'Расчет сбытовых надбавок'!$B$2281:'Расчет сбытовых надбавок'!$G$3024,5)</f>
        <v>238.35</v>
      </c>
      <c r="T850" s="96">
        <f>VLOOKUP($A850+ROUND((COLUMN()-2)/24,5),АТС!$A$41:$F$736,5)+VLOOKUP($A850+ROUND((COLUMN()-2)/24,5),'Расчет сбытовых надбавок'!$B$2281:'Расчет сбытовых надбавок'!$G$3024,5)</f>
        <v>8.5299999999999994</v>
      </c>
      <c r="U850" s="96">
        <f>VLOOKUP($A850+ROUND((COLUMN()-2)/24,5),АТС!$A$41:$F$736,5)+VLOOKUP($A850+ROUND((COLUMN()-2)/24,5),'Расчет сбытовых надбавок'!$B$2281:'Расчет сбытовых надбавок'!$G$3024,5)</f>
        <v>73.22</v>
      </c>
      <c r="V850" s="96">
        <f>VLOOKUP($A850+ROUND((COLUMN()-2)/24,5),АТС!$A$41:$F$736,5)+VLOOKUP($A850+ROUND((COLUMN()-2)/24,5),'Расчет сбытовых надбавок'!$B$2281:'Расчет сбытовых надбавок'!$G$3024,5)</f>
        <v>157.39000000000001</v>
      </c>
      <c r="W850" s="96">
        <f>VLOOKUP($A850+ROUND((COLUMN()-2)/24,5),АТС!$A$41:$F$736,5)+VLOOKUP($A850+ROUND((COLUMN()-2)/24,5),'Расчет сбытовых надбавок'!$B$2281:'Расчет сбытовых надбавок'!$G$3024,5)</f>
        <v>784.58</v>
      </c>
      <c r="X850" s="96">
        <f>VLOOKUP($A850+ROUND((COLUMN()-2)/24,5),АТС!$A$41:$F$736,5)+VLOOKUP($A850+ROUND((COLUMN()-2)/24,5),'Расчет сбытовых надбавок'!$B$2281:'Расчет сбытовых надбавок'!$G$3024,5)</f>
        <v>755.35</v>
      </c>
      <c r="Y850" s="96">
        <f>VLOOKUP($A850+ROUND((COLUMN()-2)/24,5),АТС!$A$41:$F$736,5)+VLOOKUP($A850+ROUND((COLUMN()-2)/24,5),'Расчет сбытовых надбавок'!$B$2281:'Расчет сбытовых надбавок'!$G$3024,5)</f>
        <v>466.94</v>
      </c>
    </row>
    <row r="851" spans="1:25" x14ac:dyDescent="0.2">
      <c r="A851" s="77">
        <f t="shared" si="24"/>
        <v>43179</v>
      </c>
      <c r="B851" s="96">
        <f>VLOOKUP($A851+ROUND((COLUMN()-2)/24,5),АТС!$A$41:$F$736,5)+VLOOKUP($A851+ROUND((COLUMN()-2)/24,5),'Расчет сбытовых надбавок'!$B$2281:'Расчет сбытовых надбавок'!$G$3024,5)</f>
        <v>364.01</v>
      </c>
      <c r="C851" s="96">
        <f>VLOOKUP($A851+ROUND((COLUMN()-2)/24,5),АТС!$A$41:$F$736,5)+VLOOKUP($A851+ROUND((COLUMN()-2)/24,5),'Расчет сбытовых надбавок'!$B$2281:'Расчет сбытовых надбавок'!$G$3024,5)</f>
        <v>451.32</v>
      </c>
      <c r="D851" s="96">
        <f>VLOOKUP($A851+ROUND((COLUMN()-2)/24,5),АТС!$A$41:$F$736,5)+VLOOKUP($A851+ROUND((COLUMN()-2)/24,5),'Расчет сбытовых надбавок'!$B$2281:'Расчет сбытовых надбавок'!$G$3024,5)</f>
        <v>139.78</v>
      </c>
      <c r="E851" s="96">
        <f>VLOOKUP($A851+ROUND((COLUMN()-2)/24,5),АТС!$A$41:$F$736,5)+VLOOKUP($A851+ROUND((COLUMN()-2)/24,5),'Расчет сбытовых надбавок'!$B$2281:'Расчет сбытовых надбавок'!$G$3024,5)</f>
        <v>131.22</v>
      </c>
      <c r="F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6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6">
        <f>VLOOKUP($A851+ROUND((COLUMN()-2)/24,5),АТС!$A$41:$F$736,5)+VLOOKUP($A851+ROUND((COLUMN()-2)/24,5),'Расчет сбытовых надбавок'!$B$2281:'Расчет сбытовых надбавок'!$G$3024,5)</f>
        <v>55.17</v>
      </c>
      <c r="K851" s="96">
        <f>VLOOKUP($A851+ROUND((COLUMN()-2)/24,5),АТС!$A$41:$F$736,5)+VLOOKUP($A851+ROUND((COLUMN()-2)/24,5),'Расчет сбытовых надбавок'!$B$2281:'Расчет сбытовых надбавок'!$G$3024,5)</f>
        <v>108.03</v>
      </c>
      <c r="L851" s="96">
        <f>VLOOKUP($A851+ROUND((COLUMN()-2)/24,5),АТС!$A$41:$F$736,5)+VLOOKUP($A851+ROUND((COLUMN()-2)/24,5),'Расчет сбытовых надбавок'!$B$2281:'Расчет сбытовых надбавок'!$G$3024,5)</f>
        <v>151.19999999999999</v>
      </c>
      <c r="M851" s="96">
        <f>VLOOKUP($A851+ROUND((COLUMN()-2)/24,5),АТС!$A$41:$F$736,5)+VLOOKUP($A851+ROUND((COLUMN()-2)/24,5),'Расчет сбытовых надбавок'!$B$2281:'Расчет сбытовых надбавок'!$G$3024,5)</f>
        <v>378.28</v>
      </c>
      <c r="N851" s="96">
        <f>VLOOKUP($A851+ROUND((COLUMN()-2)/24,5),АТС!$A$41:$F$736,5)+VLOOKUP($A851+ROUND((COLUMN()-2)/24,5),'Расчет сбытовых надбавок'!$B$2281:'Расчет сбытовых надбавок'!$G$3024,5)</f>
        <v>335.63</v>
      </c>
      <c r="O851" s="96">
        <f>VLOOKUP($A851+ROUND((COLUMN()-2)/24,5),АТС!$A$41:$F$736,5)+VLOOKUP($A851+ROUND((COLUMN()-2)/24,5),'Расчет сбытовых надбавок'!$B$2281:'Расчет сбытовых надбавок'!$G$3024,5)</f>
        <v>351.15999999999997</v>
      </c>
      <c r="P851" s="96">
        <f>VLOOKUP($A851+ROUND((COLUMN()-2)/24,5),АТС!$A$41:$F$736,5)+VLOOKUP($A851+ROUND((COLUMN()-2)/24,5),'Расчет сбытовых надбавок'!$B$2281:'Расчет сбытовых надбавок'!$G$3024,5)</f>
        <v>483.39</v>
      </c>
      <c r="Q851" s="96">
        <f>VLOOKUP($A851+ROUND((COLUMN()-2)/24,5),АТС!$A$41:$F$736,5)+VLOOKUP($A851+ROUND((COLUMN()-2)/24,5),'Расчет сбытовых надбавок'!$B$2281:'Расчет сбытовых надбавок'!$G$3024,5)</f>
        <v>497.57</v>
      </c>
      <c r="R851" s="96">
        <f>VLOOKUP($A851+ROUND((COLUMN()-2)/24,5),АТС!$A$41:$F$736,5)+VLOOKUP($A851+ROUND((COLUMN()-2)/24,5),'Расчет сбытовых надбавок'!$B$2281:'Расчет сбытовых надбавок'!$G$3024,5)</f>
        <v>472.5</v>
      </c>
      <c r="S851" s="96">
        <f>VLOOKUP($A851+ROUND((COLUMN()-2)/24,5),АТС!$A$41:$F$736,5)+VLOOKUP($A851+ROUND((COLUMN()-2)/24,5),'Расчет сбытовых надбавок'!$B$2281:'Расчет сбытовых надбавок'!$G$3024,5)</f>
        <v>381.3</v>
      </c>
      <c r="T851" s="96">
        <f>VLOOKUP($A851+ROUND((COLUMN()-2)/24,5),АТС!$A$41:$F$736,5)+VLOOKUP($A851+ROUND((COLUMN()-2)/24,5),'Расчет сбытовых надбавок'!$B$2281:'Расчет сбытовых надбавок'!$G$3024,5)</f>
        <v>464.45</v>
      </c>
      <c r="U851" s="96">
        <f>VLOOKUP($A851+ROUND((COLUMN()-2)/24,5),АТС!$A$41:$F$736,5)+VLOOKUP($A851+ROUND((COLUMN()-2)/24,5),'Расчет сбытовых надбавок'!$B$2281:'Расчет сбытовых надбавок'!$G$3024,5)</f>
        <v>151.13999999999999</v>
      </c>
      <c r="V851" s="96">
        <f>VLOOKUP($A851+ROUND((COLUMN()-2)/24,5),АТС!$A$41:$F$736,5)+VLOOKUP($A851+ROUND((COLUMN()-2)/24,5),'Расчет сбытовых надбавок'!$B$2281:'Расчет сбытовых надбавок'!$G$3024,5)</f>
        <v>687.06999999999994</v>
      </c>
      <c r="W851" s="96">
        <f>VLOOKUP($A851+ROUND((COLUMN()-2)/24,5),АТС!$A$41:$F$736,5)+VLOOKUP($A851+ROUND((COLUMN()-2)/24,5),'Расчет сбытовых надбавок'!$B$2281:'Расчет сбытовых надбавок'!$G$3024,5)</f>
        <v>536.83999999999992</v>
      </c>
      <c r="X851" s="96">
        <f>VLOOKUP($A851+ROUND((COLUMN()-2)/24,5),АТС!$A$41:$F$736,5)+VLOOKUP($A851+ROUND((COLUMN()-2)/24,5),'Расчет сбытовых надбавок'!$B$2281:'Расчет сбытовых надбавок'!$G$3024,5)</f>
        <v>879.63</v>
      </c>
      <c r="Y851" s="96">
        <f>VLOOKUP($A851+ROUND((COLUMN()-2)/24,5),АТС!$A$41:$F$736,5)+VLOOKUP($A851+ROUND((COLUMN()-2)/24,5),'Расчет сбытовых надбавок'!$B$2281:'Расчет сбытовых надбавок'!$G$3024,5)</f>
        <v>832.74</v>
      </c>
    </row>
    <row r="852" spans="1:25" x14ac:dyDescent="0.2">
      <c r="A852" s="77">
        <f t="shared" si="24"/>
        <v>43180</v>
      </c>
      <c r="B852" s="96">
        <f>VLOOKUP($A852+ROUND((COLUMN()-2)/24,5),АТС!$A$41:$F$736,5)+VLOOKUP($A852+ROUND((COLUMN()-2)/24,5),'Расчет сбытовых надбавок'!$B$2281:'Расчет сбытовых надбавок'!$G$3024,5)</f>
        <v>198.60999999999999</v>
      </c>
      <c r="C852" s="96">
        <f>VLOOKUP($A852+ROUND((COLUMN()-2)/24,5),АТС!$A$41:$F$736,5)+VLOOKUP($A852+ROUND((COLUMN()-2)/24,5),'Расчет сбытовых надбавок'!$B$2281:'Расчет сбытовых надбавок'!$G$3024,5)</f>
        <v>232.1</v>
      </c>
      <c r="D852" s="96">
        <f>VLOOKUP($A852+ROUND((COLUMN()-2)/24,5),АТС!$A$41:$F$736,5)+VLOOKUP($A852+ROUND((COLUMN()-2)/24,5),'Расчет сбытовых надбавок'!$B$2281:'Расчет сбытовых надбавок'!$G$3024,5)</f>
        <v>208.93</v>
      </c>
      <c r="E852" s="96">
        <f>VLOOKUP($A852+ROUND((COLUMN()-2)/24,5),АТС!$A$41:$F$736,5)+VLOOKUP($A852+ROUND((COLUMN()-2)/24,5),'Расчет сбытовых надбавок'!$B$2281:'Расчет сбытовых надбавок'!$G$3024,5)</f>
        <v>310.07</v>
      </c>
      <c r="F852" s="96">
        <f>VLOOKUP($A852+ROUND((COLUMN()-2)/24,5),АТС!$A$41:$F$736,5)+VLOOKUP($A852+ROUND((COLUMN()-2)/24,5),'Расчет сбытовых надбавок'!$B$2281:'Расчет сбытовых надбавок'!$G$3024,5)</f>
        <v>114.64999999999999</v>
      </c>
      <c r="G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6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6">
        <f>VLOOKUP($A852+ROUND((COLUMN()-2)/24,5),АТС!$A$41:$F$736,5)+VLOOKUP($A852+ROUND((COLUMN()-2)/24,5),'Расчет сбытовых надбавок'!$B$2281:'Расчет сбытовых надбавок'!$G$3024,5)</f>
        <v>257.01</v>
      </c>
      <c r="J852" s="96">
        <f>VLOOKUP($A852+ROUND((COLUMN()-2)/24,5),АТС!$A$41:$F$736,5)+VLOOKUP($A852+ROUND((COLUMN()-2)/24,5),'Расчет сбытовых надбавок'!$B$2281:'Расчет сбытовых надбавок'!$G$3024,5)</f>
        <v>116.39</v>
      </c>
      <c r="K852" s="96">
        <f>VLOOKUP($A852+ROUND((COLUMN()-2)/24,5),АТС!$A$41:$F$736,5)+VLOOKUP($A852+ROUND((COLUMN()-2)/24,5),'Расчет сбытовых надбавок'!$B$2281:'Расчет сбытовых надбавок'!$G$3024,5)</f>
        <v>82.71</v>
      </c>
      <c r="L852" s="96">
        <f>VLOOKUP($A852+ROUND((COLUMN()-2)/24,5),АТС!$A$41:$F$736,5)+VLOOKUP($A852+ROUND((COLUMN()-2)/24,5),'Расчет сбытовых надбавок'!$B$2281:'Расчет сбытовых надбавок'!$G$3024,5)</f>
        <v>127.46000000000001</v>
      </c>
      <c r="M852" s="96">
        <f>VLOOKUP($A852+ROUND((COLUMN()-2)/24,5),АТС!$A$41:$F$736,5)+VLOOKUP($A852+ROUND((COLUMN()-2)/24,5),'Расчет сбытовых надбавок'!$B$2281:'Расчет сбытовых надбавок'!$G$3024,5)</f>
        <v>251.98</v>
      </c>
      <c r="N852" s="96">
        <f>VLOOKUP($A852+ROUND((COLUMN()-2)/24,5),АТС!$A$41:$F$736,5)+VLOOKUP($A852+ROUND((COLUMN()-2)/24,5),'Расчет сбытовых надбавок'!$B$2281:'Расчет сбытовых надбавок'!$G$3024,5)</f>
        <v>188.83</v>
      </c>
      <c r="O852" s="96">
        <f>VLOOKUP($A852+ROUND((COLUMN()-2)/24,5),АТС!$A$41:$F$736,5)+VLOOKUP($A852+ROUND((COLUMN()-2)/24,5),'Расчет сбытовых надбавок'!$B$2281:'Расчет сбытовых надбавок'!$G$3024,5)</f>
        <v>228.71</v>
      </c>
      <c r="P852" s="96">
        <f>VLOOKUP($A852+ROUND((COLUMN()-2)/24,5),АТС!$A$41:$F$736,5)+VLOOKUP($A852+ROUND((COLUMN()-2)/24,5),'Расчет сбытовых надбавок'!$B$2281:'Расчет сбытовых надбавок'!$G$3024,5)</f>
        <v>285.92</v>
      </c>
      <c r="Q852" s="96">
        <f>VLOOKUP($A852+ROUND((COLUMN()-2)/24,5),АТС!$A$41:$F$736,5)+VLOOKUP($A852+ROUND((COLUMN()-2)/24,5),'Расчет сбытовых надбавок'!$B$2281:'Расчет сбытовых надбавок'!$G$3024,5)</f>
        <v>280.87</v>
      </c>
      <c r="R852" s="96">
        <f>VLOOKUP($A852+ROUND((COLUMN()-2)/24,5),АТС!$A$41:$F$736,5)+VLOOKUP($A852+ROUND((COLUMN()-2)/24,5),'Расчет сбытовых надбавок'!$B$2281:'Расчет сбытовых надбавок'!$G$3024,5)</f>
        <v>505.66999999999996</v>
      </c>
      <c r="S852" s="96">
        <f>VLOOKUP($A852+ROUND((COLUMN()-2)/24,5),АТС!$A$41:$F$736,5)+VLOOKUP($A852+ROUND((COLUMN()-2)/24,5),'Расчет сбытовых надбавок'!$B$2281:'Расчет сбытовых надбавок'!$G$3024,5)</f>
        <v>157.97999999999999</v>
      </c>
      <c r="T852" s="96">
        <f>VLOOKUP($A852+ROUND((COLUMN()-2)/24,5),АТС!$A$41:$F$736,5)+VLOOKUP($A852+ROUND((COLUMN()-2)/24,5),'Расчет сбытовых надбавок'!$B$2281:'Расчет сбытовых надбавок'!$G$3024,5)</f>
        <v>157.29</v>
      </c>
      <c r="U852" s="96">
        <f>VLOOKUP($A852+ROUND((COLUMN()-2)/24,5),АТС!$A$41:$F$736,5)+VLOOKUP($A852+ROUND((COLUMN()-2)/24,5),'Расчет сбытовых надбавок'!$B$2281:'Расчет сбытовых надбавок'!$G$3024,5)</f>
        <v>217.10000000000002</v>
      </c>
      <c r="V852" s="96">
        <f>VLOOKUP($A852+ROUND((COLUMN()-2)/24,5),АТС!$A$41:$F$736,5)+VLOOKUP($A852+ROUND((COLUMN()-2)/24,5),'Расчет сбытовых надбавок'!$B$2281:'Расчет сбытовых надбавок'!$G$3024,5)</f>
        <v>267.87</v>
      </c>
      <c r="W852" s="96">
        <f>VLOOKUP($A852+ROUND((COLUMN()-2)/24,5),АТС!$A$41:$F$736,5)+VLOOKUP($A852+ROUND((COLUMN()-2)/24,5),'Расчет сбытовых надбавок'!$B$2281:'Расчет сбытовых надбавок'!$G$3024,5)</f>
        <v>634.94000000000005</v>
      </c>
      <c r="X852" s="96">
        <f>VLOOKUP($A852+ROUND((COLUMN()-2)/24,5),АТС!$A$41:$F$736,5)+VLOOKUP($A852+ROUND((COLUMN()-2)/24,5),'Расчет сбытовых надбавок'!$B$2281:'Расчет сбытовых надбавок'!$G$3024,5)</f>
        <v>992.55</v>
      </c>
      <c r="Y852" s="96">
        <f>VLOOKUP($A852+ROUND((COLUMN()-2)/24,5),АТС!$A$41:$F$736,5)+VLOOKUP($A852+ROUND((COLUMN()-2)/24,5),'Расчет сбытовых надбавок'!$B$2281:'Расчет сбытовых надбавок'!$G$3024,5)</f>
        <v>520.22</v>
      </c>
    </row>
    <row r="853" spans="1:25" x14ac:dyDescent="0.2">
      <c r="A853" s="77">
        <f t="shared" si="24"/>
        <v>43181</v>
      </c>
      <c r="B853" s="96">
        <f>VLOOKUP($A853+ROUND((COLUMN()-2)/24,5),АТС!$A$41:$F$736,5)+VLOOKUP($A853+ROUND((COLUMN()-2)/24,5),'Расчет сбытовых надбавок'!$B$2281:'Расчет сбытовых надбавок'!$G$3024,5)</f>
        <v>224.26</v>
      </c>
      <c r="C853" s="96">
        <f>VLOOKUP($A853+ROUND((COLUMN()-2)/24,5),АТС!$A$41:$F$736,5)+VLOOKUP($A853+ROUND((COLUMN()-2)/24,5),'Расчет сбытовых надбавок'!$B$2281:'Расчет сбытовых надбавок'!$G$3024,5)</f>
        <v>110.44</v>
      </c>
      <c r="D853" s="96">
        <f>VLOOKUP($A853+ROUND((COLUMN()-2)/24,5),АТС!$A$41:$F$736,5)+VLOOKUP($A853+ROUND((COLUMN()-2)/24,5),'Расчет сбытовых надбавок'!$B$2281:'Расчет сбытовых надбавок'!$G$3024,5)</f>
        <v>462.2</v>
      </c>
      <c r="E853" s="96">
        <f>VLOOKUP($A853+ROUND((COLUMN()-2)/24,5),АТС!$A$41:$F$736,5)+VLOOKUP($A853+ROUND((COLUMN()-2)/24,5),'Расчет сбытовых надбавок'!$B$2281:'Расчет сбытовых надбавок'!$G$3024,5)</f>
        <v>389.90000000000003</v>
      </c>
      <c r="F853" s="96">
        <f>VLOOKUP($A853+ROUND((COLUMN()-2)/24,5),АТС!$A$41:$F$736,5)+VLOOKUP($A853+ROUND((COLUMN()-2)/24,5),'Расчет сбытовых надбавок'!$B$2281:'Расчет сбытовых надбавок'!$G$3024,5)</f>
        <v>1.41</v>
      </c>
      <c r="G853" s="96">
        <f>VLOOKUP($A853+ROUND((COLUMN()-2)/24,5),АТС!$A$41:$F$736,5)+VLOOKUP($A853+ROUND((COLUMN()-2)/24,5),'Расчет сбытовых надбавок'!$B$2281:'Расчет сбытовых надбавок'!$G$3024,5)</f>
        <v>1.3499999999999999</v>
      </c>
      <c r="H853" s="96">
        <f>VLOOKUP($A853+ROUND((COLUMN()-2)/24,5),АТС!$A$41:$F$736,5)+VLOOKUP($A853+ROUND((COLUMN()-2)/24,5),'Расчет сбытовых надбавок'!$B$2281:'Расчет сбытовых надбавок'!$G$3024,5)</f>
        <v>1.75</v>
      </c>
      <c r="I853" s="96">
        <f>VLOOKUP($A853+ROUND((COLUMN()-2)/24,5),АТС!$A$41:$F$736,5)+VLOOKUP($A853+ROUND((COLUMN()-2)/24,5),'Расчет сбытовых надбавок'!$B$2281:'Расчет сбытовых надбавок'!$G$3024,5)</f>
        <v>13.620000000000001</v>
      </c>
      <c r="J853" s="96">
        <f>VLOOKUP($A853+ROUND((COLUMN()-2)/24,5),АТС!$A$41:$F$736,5)+VLOOKUP($A853+ROUND((COLUMN()-2)/24,5),'Расчет сбытовых надбавок'!$B$2281:'Расчет сбытовых надбавок'!$G$3024,5)</f>
        <v>113.97999999999999</v>
      </c>
      <c r="K853" s="96">
        <f>VLOOKUP($A853+ROUND((COLUMN()-2)/24,5),АТС!$A$41:$F$736,5)+VLOOKUP($A853+ROUND((COLUMN()-2)/24,5),'Расчет сбытовых надбавок'!$B$2281:'Расчет сбытовых надбавок'!$G$3024,5)</f>
        <v>135.66</v>
      </c>
      <c r="L853" s="96">
        <f>VLOOKUP($A853+ROUND((COLUMN()-2)/24,5),АТС!$A$41:$F$736,5)+VLOOKUP($A853+ROUND((COLUMN()-2)/24,5),'Расчет сбытовых надбавок'!$B$2281:'Расчет сбытовых надбавок'!$G$3024,5)</f>
        <v>265.27</v>
      </c>
      <c r="M853" s="96">
        <f>VLOOKUP($A853+ROUND((COLUMN()-2)/24,5),АТС!$A$41:$F$736,5)+VLOOKUP($A853+ROUND((COLUMN()-2)/24,5),'Расчет сбытовых надбавок'!$B$2281:'Расчет сбытовых надбавок'!$G$3024,5)</f>
        <v>259.46000000000004</v>
      </c>
      <c r="N853" s="96">
        <f>VLOOKUP($A853+ROUND((COLUMN()-2)/24,5),АТС!$A$41:$F$736,5)+VLOOKUP($A853+ROUND((COLUMN()-2)/24,5),'Расчет сбытовых надбавок'!$B$2281:'Расчет сбытовых надбавок'!$G$3024,5)</f>
        <v>256.91999999999996</v>
      </c>
      <c r="O853" s="96">
        <f>VLOOKUP($A853+ROUND((COLUMN()-2)/24,5),АТС!$A$41:$F$736,5)+VLOOKUP($A853+ROUND((COLUMN()-2)/24,5),'Расчет сбытовых надбавок'!$B$2281:'Расчет сбытовых надбавок'!$G$3024,5)</f>
        <v>220.57</v>
      </c>
      <c r="P853" s="96">
        <f>VLOOKUP($A853+ROUND((COLUMN()-2)/24,5),АТС!$A$41:$F$736,5)+VLOOKUP($A853+ROUND((COLUMN()-2)/24,5),'Расчет сбытовых надбавок'!$B$2281:'Расчет сбытовых надбавок'!$G$3024,5)</f>
        <v>179.51</v>
      </c>
      <c r="Q853" s="96">
        <f>VLOOKUP($A853+ROUND((COLUMN()-2)/24,5),АТС!$A$41:$F$736,5)+VLOOKUP($A853+ROUND((COLUMN()-2)/24,5),'Расчет сбытовых надбавок'!$B$2281:'Расчет сбытовых надбавок'!$G$3024,5)</f>
        <v>250.75</v>
      </c>
      <c r="R853" s="96">
        <f>VLOOKUP($A853+ROUND((COLUMN()-2)/24,5),АТС!$A$41:$F$736,5)+VLOOKUP($A853+ROUND((COLUMN()-2)/24,5),'Расчет сбытовых надбавок'!$B$2281:'Расчет сбытовых надбавок'!$G$3024,5)</f>
        <v>255.37</v>
      </c>
      <c r="S853" s="96">
        <f>VLOOKUP($A853+ROUND((COLUMN()-2)/24,5),АТС!$A$41:$F$736,5)+VLOOKUP($A853+ROUND((COLUMN()-2)/24,5),'Расчет сбытовых надбавок'!$B$2281:'Расчет сбытовых надбавок'!$G$3024,5)</f>
        <v>95.22</v>
      </c>
      <c r="T853" s="96">
        <f>VLOOKUP($A853+ROUND((COLUMN()-2)/24,5),АТС!$A$41:$F$736,5)+VLOOKUP($A853+ROUND((COLUMN()-2)/24,5),'Расчет сбытовых надбавок'!$B$2281:'Расчет сбытовых надбавок'!$G$3024,5)</f>
        <v>44.75</v>
      </c>
      <c r="U853" s="96">
        <f>VLOOKUP($A853+ROUND((COLUMN()-2)/24,5),АТС!$A$41:$F$736,5)+VLOOKUP($A853+ROUND((COLUMN()-2)/24,5),'Расчет сбытовых надбавок'!$B$2281:'Расчет сбытовых надбавок'!$G$3024,5)</f>
        <v>76.12</v>
      </c>
      <c r="V853" s="96">
        <f>VLOOKUP($A853+ROUND((COLUMN()-2)/24,5),АТС!$A$41:$F$736,5)+VLOOKUP($A853+ROUND((COLUMN()-2)/24,5),'Расчет сбытовых надбавок'!$B$2281:'Расчет сбытовых надбавок'!$G$3024,5)</f>
        <v>64.81</v>
      </c>
      <c r="W853" s="96">
        <f>VLOOKUP($A853+ROUND((COLUMN()-2)/24,5),АТС!$A$41:$F$736,5)+VLOOKUP($A853+ROUND((COLUMN()-2)/24,5),'Расчет сбытовых надбавок'!$B$2281:'Расчет сбытовых надбавок'!$G$3024,5)</f>
        <v>519.77</v>
      </c>
      <c r="X853" s="96">
        <f>VLOOKUP($A853+ROUND((COLUMN()-2)/24,5),АТС!$A$41:$F$736,5)+VLOOKUP($A853+ROUND((COLUMN()-2)/24,5),'Расчет сбытовых надбавок'!$B$2281:'Расчет сбытовых надбавок'!$G$3024,5)</f>
        <v>951.95999999999992</v>
      </c>
      <c r="Y853" s="96">
        <f>VLOOKUP($A853+ROUND((COLUMN()-2)/24,5),АТС!$A$41:$F$736,5)+VLOOKUP($A853+ROUND((COLUMN()-2)/24,5),'Расчет сбытовых надбавок'!$B$2281:'Расчет сбытовых надбавок'!$G$3024,5)</f>
        <v>622.39</v>
      </c>
    </row>
    <row r="854" spans="1:25" x14ac:dyDescent="0.2">
      <c r="A854" s="77">
        <f t="shared" si="24"/>
        <v>43182</v>
      </c>
      <c r="B854" s="96">
        <f>VLOOKUP($A854+ROUND((COLUMN()-2)/24,5),АТС!$A$41:$F$736,5)+VLOOKUP($A854+ROUND((COLUMN()-2)/24,5),'Расчет сбытовых надбавок'!$B$2281:'Расчет сбытовых надбавок'!$G$3024,5)</f>
        <v>189.02</v>
      </c>
      <c r="C854" s="96">
        <f>VLOOKUP($A854+ROUND((COLUMN()-2)/24,5),АТС!$A$41:$F$736,5)+VLOOKUP($A854+ROUND((COLUMN()-2)/24,5),'Расчет сбытовых надбавок'!$B$2281:'Расчет сбытовых надбавок'!$G$3024,5)</f>
        <v>186.32999999999998</v>
      </c>
      <c r="D854" s="96">
        <f>VLOOKUP($A854+ROUND((COLUMN()-2)/24,5),АТС!$A$41:$F$736,5)+VLOOKUP($A854+ROUND((COLUMN()-2)/24,5),'Расчет сбытовых надбавок'!$B$2281:'Расчет сбытовых надбавок'!$G$3024,5)</f>
        <v>180.82</v>
      </c>
      <c r="E854" s="96">
        <f>VLOOKUP($A854+ROUND((COLUMN()-2)/24,5),АТС!$A$41:$F$736,5)+VLOOKUP($A854+ROUND((COLUMN()-2)/24,5),'Расчет сбытовых надбавок'!$B$2281:'Расчет сбытовых надбавок'!$G$3024,5)</f>
        <v>210.36</v>
      </c>
      <c r="F854" s="96">
        <f>VLOOKUP($A854+ROUND((COLUMN()-2)/24,5),АТС!$A$41:$F$736,5)+VLOOKUP($A854+ROUND((COLUMN()-2)/24,5),'Расчет сбытовых надбавок'!$B$2281:'Расчет сбытовых надбавок'!$G$3024,5)</f>
        <v>143.85</v>
      </c>
      <c r="G854" s="96">
        <f>VLOOKUP($A854+ROUND((COLUMN()-2)/24,5),АТС!$A$41:$F$736,5)+VLOOKUP($A854+ROUND((COLUMN()-2)/24,5),'Расчет сбытовых надбавок'!$B$2281:'Расчет сбытовых надбавок'!$G$3024,5)</f>
        <v>23.25</v>
      </c>
      <c r="H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6">
        <f>VLOOKUP($A854+ROUND((COLUMN()-2)/24,5),АТС!$A$41:$F$736,5)+VLOOKUP($A854+ROUND((COLUMN()-2)/24,5),'Расчет сбытовых надбавок'!$B$2281:'Расчет сбытовых надбавок'!$G$3024,5)</f>
        <v>67.73</v>
      </c>
      <c r="M854" s="96">
        <f>VLOOKUP($A854+ROUND((COLUMN()-2)/24,5),АТС!$A$41:$F$736,5)+VLOOKUP($A854+ROUND((COLUMN()-2)/24,5),'Расчет сбытовых надбавок'!$B$2281:'Расчет сбытовых надбавок'!$G$3024,5)</f>
        <v>80.199999999999989</v>
      </c>
      <c r="N854" s="96">
        <f>VLOOKUP($A854+ROUND((COLUMN()-2)/24,5),АТС!$A$41:$F$736,5)+VLOOKUP($A854+ROUND((COLUMN()-2)/24,5),'Расчет сбытовых надбавок'!$B$2281:'Расчет сбытовых надбавок'!$G$3024,5)</f>
        <v>74.47</v>
      </c>
      <c r="O854" s="96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6">
        <f>VLOOKUP($A854+ROUND((COLUMN()-2)/24,5),АТС!$A$41:$F$736,5)+VLOOKUP($A854+ROUND((COLUMN()-2)/24,5),'Расчет сбытовых надбавок'!$B$2281:'Расчет сбытовых надбавок'!$G$3024,5)</f>
        <v>128.18</v>
      </c>
      <c r="Q854" s="96">
        <f>VLOOKUP($A854+ROUND((COLUMN()-2)/24,5),АТС!$A$41:$F$736,5)+VLOOKUP($A854+ROUND((COLUMN()-2)/24,5),'Расчет сбытовых надбавок'!$B$2281:'Расчет сбытовых надбавок'!$G$3024,5)</f>
        <v>74.72</v>
      </c>
      <c r="R854" s="96">
        <f>VLOOKUP($A854+ROUND((COLUMN()-2)/24,5),АТС!$A$41:$F$736,5)+VLOOKUP($A854+ROUND((COLUMN()-2)/24,5),'Расчет сбытовых надбавок'!$B$2281:'Расчет сбытовых надбавок'!$G$3024,5)</f>
        <v>254.81</v>
      </c>
      <c r="S854" s="96">
        <f>VLOOKUP($A854+ROUND((COLUMN()-2)/24,5),АТС!$A$41:$F$736,5)+VLOOKUP($A854+ROUND((COLUMN()-2)/24,5),'Расчет сбытовых надбавок'!$B$2281:'Расчет сбытовых надбавок'!$G$3024,5)</f>
        <v>179.92000000000002</v>
      </c>
      <c r="T854" s="96">
        <f>VLOOKUP($A854+ROUND((COLUMN()-2)/24,5),АТС!$A$41:$F$736,5)+VLOOKUP($A854+ROUND((COLUMN()-2)/24,5),'Расчет сбытовых надбавок'!$B$2281:'Расчет сбытовых надбавок'!$G$3024,5)</f>
        <v>21.01</v>
      </c>
      <c r="U854" s="96">
        <f>VLOOKUP($A854+ROUND((COLUMN()-2)/24,5),АТС!$A$41:$F$736,5)+VLOOKUP($A854+ROUND((COLUMN()-2)/24,5),'Расчет сбытовых надбавок'!$B$2281:'Расчет сбытовых надбавок'!$G$3024,5)</f>
        <v>78.430000000000007</v>
      </c>
      <c r="V854" s="96">
        <f>VLOOKUP($A854+ROUND((COLUMN()-2)/24,5),АТС!$A$41:$F$736,5)+VLOOKUP($A854+ROUND((COLUMN()-2)/24,5),'Расчет сбытовых надбавок'!$B$2281:'Расчет сбытовых надбавок'!$G$3024,5)</f>
        <v>142.59</v>
      </c>
      <c r="W854" s="96">
        <f>VLOOKUP($A854+ROUND((COLUMN()-2)/24,5),АТС!$A$41:$F$736,5)+VLOOKUP($A854+ROUND((COLUMN()-2)/24,5),'Расчет сбытовых надбавок'!$B$2281:'Расчет сбытовых надбавок'!$G$3024,5)</f>
        <v>316.98</v>
      </c>
      <c r="X854" s="96">
        <f>VLOOKUP($A854+ROUND((COLUMN()-2)/24,5),АТС!$A$41:$F$736,5)+VLOOKUP($A854+ROUND((COLUMN()-2)/24,5),'Расчет сбытовых надбавок'!$B$2281:'Расчет сбытовых надбавок'!$G$3024,5)</f>
        <v>239.26</v>
      </c>
      <c r="Y854" s="96">
        <f>VLOOKUP($A854+ROUND((COLUMN()-2)/24,5),АТС!$A$41:$F$736,5)+VLOOKUP($A854+ROUND((COLUMN()-2)/24,5),'Расчет сбытовых надбавок'!$B$2281:'Расчет сбытовых надбавок'!$G$3024,5)</f>
        <v>811.76</v>
      </c>
    </row>
    <row r="855" spans="1:25" x14ac:dyDescent="0.2">
      <c r="A855" s="77">
        <f t="shared" si="24"/>
        <v>43183</v>
      </c>
      <c r="B855" s="96">
        <f>VLOOKUP($A855+ROUND((COLUMN()-2)/24,5),АТС!$A$41:$F$736,5)+VLOOKUP($A855+ROUND((COLUMN()-2)/24,5),'Расчет сбытовых надбавок'!$B$2281:'Расчет сбытовых надбавок'!$G$3024,5)</f>
        <v>97.889999999999986</v>
      </c>
      <c r="C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D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6">
        <f>VLOOKUP($A855+ROUND((COLUMN()-2)/24,5),АТС!$A$41:$F$736,5)+VLOOKUP($A855+ROUND((COLUMN()-2)/24,5),'Расчет сбытовых надбавок'!$B$2281:'Расчет сбытовых надбавок'!$G$3024,5)</f>
        <v>24.27</v>
      </c>
      <c r="F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6">
        <f>VLOOKUP($A855+ROUND((COLUMN()-2)/24,5),АТС!$A$41:$F$736,5)+VLOOKUP($A855+ROUND((COLUMN()-2)/24,5),'Расчет сбытовых надбавок'!$B$2281:'Расчет сбытовых надбавок'!$G$3024,5)</f>
        <v>6.0000000000000005E-2</v>
      </c>
      <c r="L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6">
        <f>VLOOKUP($A855+ROUND((COLUMN()-2)/24,5),АТС!$A$41:$F$736,5)+VLOOKUP($A855+ROUND((COLUMN()-2)/24,5),'Расчет сбытовых надбавок'!$B$2281:'Расчет сбытовых надбавок'!$G$3024,5)</f>
        <v>6.48</v>
      </c>
      <c r="N855" s="96">
        <f>VLOOKUP($A855+ROUND((COLUMN()-2)/24,5),АТС!$A$41:$F$736,5)+VLOOKUP($A855+ROUND((COLUMN()-2)/24,5),'Расчет сбытовых надбавок'!$B$2281:'Расчет сбытовых надбавок'!$G$3024,5)</f>
        <v>20.880000000000003</v>
      </c>
      <c r="O855" s="96">
        <f>VLOOKUP($A855+ROUND((COLUMN()-2)/24,5),АТС!$A$41:$F$736,5)+VLOOKUP($A855+ROUND((COLUMN()-2)/24,5),'Расчет сбытовых надбавок'!$B$2281:'Расчет сбытовых надбавок'!$G$3024,5)</f>
        <v>26.830000000000002</v>
      </c>
      <c r="P855" s="96">
        <f>VLOOKUP($A855+ROUND((COLUMN()-2)/24,5),АТС!$A$41:$F$736,5)+VLOOKUP($A855+ROUND((COLUMN()-2)/24,5),'Расчет сбытовых надбавок'!$B$2281:'Расчет сбытовых надбавок'!$G$3024,5)</f>
        <v>119.86000000000001</v>
      </c>
      <c r="Q855" s="96">
        <f>VLOOKUP($A855+ROUND((COLUMN()-2)/24,5),АТС!$A$41:$F$736,5)+VLOOKUP($A855+ROUND((COLUMN()-2)/24,5),'Расчет сбытовых надбавок'!$B$2281:'Расчет сбытовых надбавок'!$G$3024,5)</f>
        <v>153</v>
      </c>
      <c r="R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6">
        <f>VLOOKUP($A855+ROUND((COLUMN()-2)/24,5),АТС!$A$41:$F$736,5)+VLOOKUP($A855+ROUND((COLUMN()-2)/24,5),'Расчет сбытовых надбавок'!$B$2281:'Расчет сбытовых надбавок'!$G$3024,5)</f>
        <v>0</v>
      </c>
      <c r="T855" s="96">
        <f>VLOOKUP($A855+ROUND((COLUMN()-2)/24,5),АТС!$A$41:$F$736,5)+VLOOKUP($A855+ROUND((COLUMN()-2)/24,5),'Расчет сбытовых надбавок'!$B$2281:'Расчет сбытовых надбавок'!$G$3024,5)</f>
        <v>37.14</v>
      </c>
      <c r="U855" s="96">
        <f>VLOOKUP($A855+ROUND((COLUMN()-2)/24,5),АТС!$A$41:$F$736,5)+VLOOKUP($A855+ROUND((COLUMN()-2)/24,5),'Расчет сбытовых надбавок'!$B$2281:'Расчет сбытовых надбавок'!$G$3024,5)</f>
        <v>172.25</v>
      </c>
      <c r="V855" s="96">
        <f>VLOOKUP($A855+ROUND((COLUMN()-2)/24,5),АТС!$A$41:$F$736,5)+VLOOKUP($A855+ROUND((COLUMN()-2)/24,5),'Расчет сбытовых надбавок'!$B$2281:'Расчет сбытовых надбавок'!$G$3024,5)</f>
        <v>264.33</v>
      </c>
      <c r="W855" s="96">
        <f>VLOOKUP($A855+ROUND((COLUMN()-2)/24,5),АТС!$A$41:$F$736,5)+VLOOKUP($A855+ROUND((COLUMN()-2)/24,5),'Расчет сбытовых надбавок'!$B$2281:'Расчет сбытовых надбавок'!$G$3024,5)</f>
        <v>65.5</v>
      </c>
      <c r="X855" s="96">
        <f>VLOOKUP($A855+ROUND((COLUMN()-2)/24,5),АТС!$A$41:$F$736,5)+VLOOKUP($A855+ROUND((COLUMN()-2)/24,5),'Расчет сбытовых надбавок'!$B$2281:'Расчет сбытовых надбавок'!$G$3024,5)</f>
        <v>366.89</v>
      </c>
      <c r="Y855" s="96">
        <f>VLOOKUP($A855+ROUND((COLUMN()-2)/24,5),АТС!$A$41:$F$736,5)+VLOOKUP($A855+ROUND((COLUMN()-2)/24,5),'Расчет сбытовых надбавок'!$B$2281:'Расчет сбытовых надбавок'!$G$3024,5)</f>
        <v>628.25</v>
      </c>
    </row>
    <row r="856" spans="1:25" x14ac:dyDescent="0.2">
      <c r="A856" s="77">
        <f t="shared" si="24"/>
        <v>43184</v>
      </c>
      <c r="B856" s="96">
        <f>VLOOKUP($A856+ROUND((COLUMN()-2)/24,5),АТС!$A$41:$F$736,5)+VLOOKUP($A856+ROUND((COLUMN()-2)/24,5),'Расчет сбытовых надбавок'!$B$2281:'Расчет сбытовых надбавок'!$G$3024,5)</f>
        <v>102.36</v>
      </c>
      <c r="C856" s="96">
        <f>VLOOKUP($A856+ROUND((COLUMN()-2)/24,5),АТС!$A$41:$F$736,5)+VLOOKUP($A856+ROUND((COLUMN()-2)/24,5),'Расчет сбытовых надбавок'!$B$2281:'Расчет сбытовых надбавок'!$G$3024,5)</f>
        <v>115.71</v>
      </c>
      <c r="D856" s="96">
        <f>VLOOKUP($A856+ROUND((COLUMN()-2)/24,5),АТС!$A$41:$F$736,5)+VLOOKUP($A856+ROUND((COLUMN()-2)/24,5),'Расчет сбытовых надбавок'!$B$2281:'Расчет сбытовых надбавок'!$G$3024,5)</f>
        <v>53.84</v>
      </c>
      <c r="E856" s="96">
        <f>VLOOKUP($A856+ROUND((COLUMN()-2)/24,5),АТС!$A$41:$F$736,5)+VLOOKUP($A856+ROUND((COLUMN()-2)/24,5),'Расчет сбытовых надбавок'!$B$2281:'Расчет сбытовых надбавок'!$G$3024,5)</f>
        <v>66.740000000000009</v>
      </c>
      <c r="F856" s="96">
        <f>VLOOKUP($A856+ROUND((COLUMN()-2)/24,5),АТС!$A$41:$F$736,5)+VLOOKUP($A856+ROUND((COLUMN()-2)/24,5),'Расчет сбытовых надбавок'!$B$2281:'Расчет сбытовых надбавок'!$G$3024,5)</f>
        <v>56.25</v>
      </c>
      <c r="G856" s="96">
        <f>VLOOKUP($A856+ROUND((COLUMN()-2)/24,5),АТС!$A$41:$F$736,5)+VLOOKUP($A856+ROUND((COLUMN()-2)/24,5),'Расчет сбытовых надбавок'!$B$2281:'Расчет сбытовых надбавок'!$G$3024,5)</f>
        <v>23.49</v>
      </c>
      <c r="H856" s="96">
        <f>VLOOKUP($A856+ROUND((COLUMN()-2)/24,5),АТС!$A$41:$F$736,5)+VLOOKUP($A856+ROUND((COLUMN()-2)/24,5),'Расчет сбытовых надбавок'!$B$2281:'Расчет сбытовых надбавок'!$G$3024,5)</f>
        <v>15.26</v>
      </c>
      <c r="I856" s="96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6">
        <f>VLOOKUP($A856+ROUND((COLUMN()-2)/24,5),АТС!$A$41:$F$736,5)+VLOOKUP($A856+ROUND((COLUMN()-2)/24,5),'Расчет сбытовых надбавок'!$B$2281:'Расчет сбытовых надбавок'!$G$3024,5)</f>
        <v>0.21</v>
      </c>
      <c r="K856" s="96">
        <f>VLOOKUP($A856+ROUND((COLUMN()-2)/24,5),АТС!$A$41:$F$736,5)+VLOOKUP($A856+ROUND((COLUMN()-2)/24,5),'Расчет сбытовых надбавок'!$B$2281:'Расчет сбытовых надбавок'!$G$3024,5)</f>
        <v>29.81</v>
      </c>
      <c r="L856" s="96">
        <f>VLOOKUP($A856+ROUND((COLUMN()-2)/24,5),АТС!$A$41:$F$736,5)+VLOOKUP($A856+ROUND((COLUMN()-2)/24,5),'Расчет сбытовых надбавок'!$B$2281:'Расчет сбытовых надбавок'!$G$3024,5)</f>
        <v>32.26</v>
      </c>
      <c r="M856" s="96">
        <f>VLOOKUP($A856+ROUND((COLUMN()-2)/24,5),АТС!$A$41:$F$736,5)+VLOOKUP($A856+ROUND((COLUMN()-2)/24,5),'Расчет сбытовых надбавок'!$B$2281:'Расчет сбытовых надбавок'!$G$3024,5)</f>
        <v>40.18</v>
      </c>
      <c r="N856" s="96">
        <f>VLOOKUP($A856+ROUND((COLUMN()-2)/24,5),АТС!$A$41:$F$736,5)+VLOOKUP($A856+ROUND((COLUMN()-2)/24,5),'Расчет сбытовых надбавок'!$B$2281:'Расчет сбытовых надбавок'!$G$3024,5)</f>
        <v>237.64000000000001</v>
      </c>
      <c r="O856" s="96">
        <f>VLOOKUP($A856+ROUND((COLUMN()-2)/24,5),АТС!$A$41:$F$736,5)+VLOOKUP($A856+ROUND((COLUMN()-2)/24,5),'Расчет сбытовых надбавок'!$B$2281:'Расчет сбытовых надбавок'!$G$3024,5)</f>
        <v>90.18</v>
      </c>
      <c r="P856" s="96">
        <f>VLOOKUP($A856+ROUND((COLUMN()-2)/24,5),АТС!$A$41:$F$736,5)+VLOOKUP($A856+ROUND((COLUMN()-2)/24,5),'Расчет сбытовых надбавок'!$B$2281:'Расчет сбытовых надбавок'!$G$3024,5)</f>
        <v>350.19</v>
      </c>
      <c r="Q856" s="96">
        <f>VLOOKUP($A856+ROUND((COLUMN()-2)/24,5),АТС!$A$41:$F$736,5)+VLOOKUP($A856+ROUND((COLUMN()-2)/24,5),'Расчет сбытовых надбавок'!$B$2281:'Расчет сбытовых надбавок'!$G$3024,5)</f>
        <v>152.44</v>
      </c>
      <c r="R856" s="96">
        <f>VLOOKUP($A856+ROUND((COLUMN()-2)/24,5),АТС!$A$41:$F$736,5)+VLOOKUP($A856+ROUND((COLUMN()-2)/24,5),'Расчет сбытовых надбавок'!$B$2281:'Расчет сбытовых надбавок'!$G$3024,5)</f>
        <v>143.16999999999999</v>
      </c>
      <c r="S856" s="96">
        <f>VLOOKUP($A856+ROUND((COLUMN()-2)/24,5),АТС!$A$41:$F$736,5)+VLOOKUP($A856+ROUND((COLUMN()-2)/24,5),'Расчет сбытовых надбавок'!$B$2281:'Расчет сбытовых надбавок'!$G$3024,5)</f>
        <v>217.7</v>
      </c>
      <c r="T856" s="96">
        <f>VLOOKUP($A856+ROUND((COLUMN()-2)/24,5),АТС!$A$41:$F$736,5)+VLOOKUP($A856+ROUND((COLUMN()-2)/24,5),'Расчет сбытовых надбавок'!$B$2281:'Расчет сбытовых надбавок'!$G$3024,5)</f>
        <v>22.959999999999997</v>
      </c>
      <c r="U856" s="96">
        <f>VLOOKUP($A856+ROUND((COLUMN()-2)/24,5),АТС!$A$41:$F$736,5)+VLOOKUP($A856+ROUND((COLUMN()-2)/24,5),'Расчет сбытовых надбавок'!$B$2281:'Расчет сбытовых надбавок'!$G$3024,5)</f>
        <v>151.83000000000001</v>
      </c>
      <c r="V856" s="96">
        <f>VLOOKUP($A856+ROUND((COLUMN()-2)/24,5),АТС!$A$41:$F$736,5)+VLOOKUP($A856+ROUND((COLUMN()-2)/24,5),'Расчет сбытовых надбавок'!$B$2281:'Расчет сбытовых надбавок'!$G$3024,5)</f>
        <v>387.82</v>
      </c>
      <c r="W856" s="96">
        <f>VLOOKUP($A856+ROUND((COLUMN()-2)/24,5),АТС!$A$41:$F$736,5)+VLOOKUP($A856+ROUND((COLUMN()-2)/24,5),'Расчет сбытовых надбавок'!$B$2281:'Расчет сбытовых надбавок'!$G$3024,5)</f>
        <v>351.88</v>
      </c>
      <c r="X856" s="96">
        <f>VLOOKUP($A856+ROUND((COLUMN()-2)/24,5),АТС!$A$41:$F$736,5)+VLOOKUP($A856+ROUND((COLUMN()-2)/24,5),'Расчет сбытовых надбавок'!$B$2281:'Расчет сбытовых надбавок'!$G$3024,5)</f>
        <v>817.17000000000007</v>
      </c>
      <c r="Y856" s="96">
        <f>VLOOKUP($A856+ROUND((COLUMN()-2)/24,5),АТС!$A$41:$F$736,5)+VLOOKUP($A856+ROUND((COLUMN()-2)/24,5),'Расчет сбытовых надбавок'!$B$2281:'Расчет сбытовых надбавок'!$G$3024,5)</f>
        <v>931.4</v>
      </c>
    </row>
    <row r="857" spans="1:25" x14ac:dyDescent="0.2">
      <c r="A857" s="77">
        <f t="shared" si="24"/>
        <v>43185</v>
      </c>
      <c r="B857" s="96">
        <f>VLOOKUP($A857+ROUND((COLUMN()-2)/24,5),АТС!$A$41:$F$736,5)+VLOOKUP($A857+ROUND((COLUMN()-2)/24,5),'Расчет сбытовых надбавок'!$B$2281:'Расчет сбытовых надбавок'!$G$3024,5)</f>
        <v>262.16000000000003</v>
      </c>
      <c r="C857" s="96">
        <f>VLOOKUP($A857+ROUND((COLUMN()-2)/24,5),АТС!$A$41:$F$736,5)+VLOOKUP($A857+ROUND((COLUMN()-2)/24,5),'Расчет сбытовых надбавок'!$B$2281:'Расчет сбытовых надбавок'!$G$3024,5)</f>
        <v>217.3</v>
      </c>
      <c r="D857" s="96">
        <f>VLOOKUP($A857+ROUND((COLUMN()-2)/24,5),АТС!$A$41:$F$736,5)+VLOOKUP($A857+ROUND((COLUMN()-2)/24,5),'Расчет сбытовых надбавок'!$B$2281:'Расчет сбытовых надбавок'!$G$3024,5)</f>
        <v>249.76000000000002</v>
      </c>
      <c r="E857" s="96">
        <f>VLOOKUP($A857+ROUND((COLUMN()-2)/24,5),АТС!$A$41:$F$736,5)+VLOOKUP($A857+ROUND((COLUMN()-2)/24,5),'Расчет сбытовых надбавок'!$B$2281:'Расчет сбытовых надбавок'!$G$3024,5)</f>
        <v>316.52</v>
      </c>
      <c r="F857" s="96">
        <f>VLOOKUP($A857+ROUND((COLUMN()-2)/24,5),АТС!$A$41:$F$736,5)+VLOOKUP($A857+ROUND((COLUMN()-2)/24,5),'Расчет сбытовых надбавок'!$B$2281:'Расчет сбытовых надбавок'!$G$3024,5)</f>
        <v>91.05</v>
      </c>
      <c r="G857" s="96">
        <f>VLOOKUP($A857+ROUND((COLUMN()-2)/24,5),АТС!$A$41:$F$736,5)+VLOOKUP($A857+ROUND((COLUMN()-2)/24,5),'Расчет сбытовых надбавок'!$B$2281:'Расчет сбытовых надбавок'!$G$3024,5)</f>
        <v>10.899999999999999</v>
      </c>
      <c r="H857" s="96">
        <f>VLOOKUP($A857+ROUND((COLUMN()-2)/24,5),АТС!$A$41:$F$736,5)+VLOOKUP($A857+ROUND((COLUMN()-2)/24,5),'Расчет сбытовых надбавок'!$B$2281:'Расчет сбытовых надбавок'!$G$3024,5)</f>
        <v>0.02</v>
      </c>
      <c r="I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6">
        <f>VLOOKUP($A857+ROUND((COLUMN()-2)/24,5),АТС!$A$41:$F$736,5)+VLOOKUP($A857+ROUND((COLUMN()-2)/24,5),'Расчет сбытовых надбавок'!$B$2281:'Расчет сбытовых надбавок'!$G$3024,5)</f>
        <v>40.93</v>
      </c>
      <c r="K857" s="96">
        <f>VLOOKUP($A857+ROUND((COLUMN()-2)/24,5),АТС!$A$41:$F$736,5)+VLOOKUP($A857+ROUND((COLUMN()-2)/24,5),'Расчет сбытовых надбавок'!$B$2281:'Расчет сбытовых надбавок'!$G$3024,5)</f>
        <v>187.43</v>
      </c>
      <c r="L857" s="96">
        <f>VLOOKUP($A857+ROUND((COLUMN()-2)/24,5),АТС!$A$41:$F$736,5)+VLOOKUP($A857+ROUND((COLUMN()-2)/24,5),'Расчет сбытовых надбавок'!$B$2281:'Расчет сбытовых надбавок'!$G$3024,5)</f>
        <v>47.25</v>
      </c>
      <c r="M857" s="96">
        <f>VLOOKUP($A857+ROUND((COLUMN()-2)/24,5),АТС!$A$41:$F$736,5)+VLOOKUP($A857+ROUND((COLUMN()-2)/24,5),'Расчет сбытовых надбавок'!$B$2281:'Расчет сбытовых надбавок'!$G$3024,5)</f>
        <v>32.03</v>
      </c>
      <c r="N857" s="96">
        <f>VLOOKUP($A857+ROUND((COLUMN()-2)/24,5),АТС!$A$41:$F$736,5)+VLOOKUP($A857+ROUND((COLUMN()-2)/24,5),'Расчет сбытовых надбавок'!$B$2281:'Расчет сбытовых надбавок'!$G$3024,5)</f>
        <v>10.329999999999998</v>
      </c>
      <c r="O857" s="96">
        <f>VLOOKUP($A857+ROUND((COLUMN()-2)/24,5),АТС!$A$41:$F$736,5)+VLOOKUP($A857+ROUND((COLUMN()-2)/24,5),'Расчет сбытовых надбавок'!$B$2281:'Расчет сбытовых надбавок'!$G$3024,5)</f>
        <v>494.13</v>
      </c>
      <c r="P857" s="96">
        <f>VLOOKUP($A857+ROUND((COLUMN()-2)/24,5),АТС!$A$41:$F$736,5)+VLOOKUP($A857+ROUND((COLUMN()-2)/24,5),'Расчет сбытовых надбавок'!$B$2281:'Расчет сбытовых надбавок'!$G$3024,5)</f>
        <v>495.17</v>
      </c>
      <c r="Q857" s="96">
        <f>VLOOKUP($A857+ROUND((COLUMN()-2)/24,5),АТС!$A$41:$F$736,5)+VLOOKUP($A857+ROUND((COLUMN()-2)/24,5),'Расчет сбытовых надбавок'!$B$2281:'Расчет сбытовых надбавок'!$G$3024,5)</f>
        <v>0.74</v>
      </c>
      <c r="R857" s="96">
        <f>VLOOKUP($A857+ROUND((COLUMN()-2)/24,5),АТС!$A$41:$F$736,5)+VLOOKUP($A857+ROUND((COLUMN()-2)/24,5),'Расчет сбытовых надбавок'!$B$2281:'Расчет сбытовых надбавок'!$G$3024,5)</f>
        <v>127.32</v>
      </c>
      <c r="S857" s="96">
        <f>VLOOKUP($A857+ROUND((COLUMN()-2)/24,5),АТС!$A$41:$F$736,5)+VLOOKUP($A857+ROUND((COLUMN()-2)/24,5),'Расчет сбытовых надбавок'!$B$2281:'Расчет сбытовых надбавок'!$G$3024,5)</f>
        <v>65.05</v>
      </c>
      <c r="T857" s="96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6">
        <f>VLOOKUP($A857+ROUND((COLUMN()-2)/24,5),АТС!$A$41:$F$736,5)+VLOOKUP($A857+ROUND((COLUMN()-2)/24,5),'Расчет сбытовых надбавок'!$B$2281:'Расчет сбытовых надбавок'!$G$3024,5)</f>
        <v>25.93</v>
      </c>
      <c r="V857" s="96">
        <f>VLOOKUP($A857+ROUND((COLUMN()-2)/24,5),АТС!$A$41:$F$736,5)+VLOOKUP($A857+ROUND((COLUMN()-2)/24,5),'Расчет сбытовых надбавок'!$B$2281:'Расчет сбытовых надбавок'!$G$3024,5)</f>
        <v>41.92</v>
      </c>
      <c r="W857" s="96">
        <f>VLOOKUP($A857+ROUND((COLUMN()-2)/24,5),АТС!$A$41:$F$736,5)+VLOOKUP($A857+ROUND((COLUMN()-2)/24,5),'Расчет сбытовых надбавок'!$B$2281:'Расчет сбытовых надбавок'!$G$3024,5)</f>
        <v>358.15</v>
      </c>
      <c r="X857" s="96">
        <f>VLOOKUP($A857+ROUND((COLUMN()-2)/24,5),АТС!$A$41:$F$736,5)+VLOOKUP($A857+ROUND((COLUMN()-2)/24,5),'Расчет сбытовых надбавок'!$B$2281:'Расчет сбытовых надбавок'!$G$3024,5)</f>
        <v>339.53999999999996</v>
      </c>
      <c r="Y857" s="96">
        <f>VLOOKUP($A857+ROUND((COLUMN()-2)/24,5),АТС!$A$41:$F$736,5)+VLOOKUP($A857+ROUND((COLUMN()-2)/24,5),'Расчет сбытовых надбавок'!$B$2281:'Расчет сбытовых надбавок'!$G$3024,5)</f>
        <v>396.36</v>
      </c>
    </row>
    <row r="858" spans="1:25" x14ac:dyDescent="0.2">
      <c r="A858" s="77">
        <f t="shared" si="24"/>
        <v>43186</v>
      </c>
      <c r="B858" s="96">
        <f>VLOOKUP($A858+ROUND((COLUMN()-2)/24,5),АТС!$A$41:$F$736,5)+VLOOKUP($A858+ROUND((COLUMN()-2)/24,5),'Расчет сбытовых надбавок'!$B$2281:'Расчет сбытовых надбавок'!$G$3024,5)</f>
        <v>100.1</v>
      </c>
      <c r="C858" s="96">
        <f>VLOOKUP($A858+ROUND((COLUMN()-2)/24,5),АТС!$A$41:$F$736,5)+VLOOKUP($A858+ROUND((COLUMN()-2)/24,5),'Расчет сбытовых надбавок'!$B$2281:'Расчет сбытовых надбавок'!$G$3024,5)</f>
        <v>173.95999999999998</v>
      </c>
      <c r="D858" s="96">
        <f>VLOOKUP($A858+ROUND((COLUMN()-2)/24,5),АТС!$A$41:$F$736,5)+VLOOKUP($A858+ROUND((COLUMN()-2)/24,5),'Расчет сбытовых надбавок'!$B$2281:'Расчет сбытовых надбавок'!$G$3024,5)</f>
        <v>215.6</v>
      </c>
      <c r="E858" s="96">
        <f>VLOOKUP($A858+ROUND((COLUMN()-2)/24,5),АТС!$A$41:$F$736,5)+VLOOKUP($A858+ROUND((COLUMN()-2)/24,5),'Расчет сбытовых надбавок'!$B$2281:'Расчет сбытовых надбавок'!$G$3024,5)</f>
        <v>119.47999999999999</v>
      </c>
      <c r="F858" s="96">
        <f>VLOOKUP($A858+ROUND((COLUMN()-2)/24,5),АТС!$A$41:$F$736,5)+VLOOKUP($A858+ROUND((COLUMN()-2)/24,5),'Расчет сбытовых надбавок'!$B$2281:'Расчет сбытовых надбавок'!$G$3024,5)</f>
        <v>75.69</v>
      </c>
      <c r="G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6">
        <f>VLOOKUP($A858+ROUND((COLUMN()-2)/24,5),АТС!$A$41:$F$736,5)+VLOOKUP($A858+ROUND((COLUMN()-2)/24,5),'Расчет сбытовых надбавок'!$B$2281:'Расчет сбытовых надбавок'!$G$3024,5)</f>
        <v>0.05</v>
      </c>
      <c r="J858" s="96">
        <f>VLOOKUP($A858+ROUND((COLUMN()-2)/24,5),АТС!$A$41:$F$736,5)+VLOOKUP($A858+ROUND((COLUMN()-2)/24,5),'Расчет сбытовых надбавок'!$B$2281:'Расчет сбытовых надбавок'!$G$3024,5)</f>
        <v>9.32</v>
      </c>
      <c r="K858" s="96">
        <f>VLOOKUP($A858+ROUND((COLUMN()-2)/24,5),АТС!$A$41:$F$736,5)+VLOOKUP($A858+ROUND((COLUMN()-2)/24,5),'Расчет сбытовых надбавок'!$B$2281:'Расчет сбытовых надбавок'!$G$3024,5)</f>
        <v>4.8099999999999996</v>
      </c>
      <c r="L858" s="96">
        <f>VLOOKUP($A858+ROUND((COLUMN()-2)/24,5),АТС!$A$41:$F$736,5)+VLOOKUP($A858+ROUND((COLUMN()-2)/24,5),'Расчет сбытовых надбавок'!$B$2281:'Расчет сбытовых надбавок'!$G$3024,5)</f>
        <v>2.0499999999999998</v>
      </c>
      <c r="M858" s="96">
        <f>VLOOKUP($A858+ROUND((COLUMN()-2)/24,5),АТС!$A$41:$F$736,5)+VLOOKUP($A858+ROUND((COLUMN()-2)/24,5),'Расчет сбытовых надбавок'!$B$2281:'Расчет сбытовых надбавок'!$G$3024,5)</f>
        <v>338.17</v>
      </c>
      <c r="N858" s="96">
        <f>VLOOKUP($A858+ROUND((COLUMN()-2)/24,5),АТС!$A$41:$F$736,5)+VLOOKUP($A858+ROUND((COLUMN()-2)/24,5),'Расчет сбытовых надбавок'!$B$2281:'Расчет сбытовых надбавок'!$G$3024,5)</f>
        <v>376.43</v>
      </c>
      <c r="O858" s="96">
        <f>VLOOKUP($A858+ROUND((COLUMN()-2)/24,5),АТС!$A$41:$F$736,5)+VLOOKUP($A858+ROUND((COLUMN()-2)/24,5),'Расчет сбытовых надбавок'!$B$2281:'Расчет сбытовых надбавок'!$G$3024,5)</f>
        <v>365.26</v>
      </c>
      <c r="P858" s="96">
        <f>VLOOKUP($A858+ROUND((COLUMN()-2)/24,5),АТС!$A$41:$F$736,5)+VLOOKUP($A858+ROUND((COLUMN()-2)/24,5),'Расчет сбытовых надбавок'!$B$2281:'Расчет сбытовых надбавок'!$G$3024,5)</f>
        <v>75.160000000000011</v>
      </c>
      <c r="Q858" s="96">
        <f>VLOOKUP($A858+ROUND((COLUMN()-2)/24,5),АТС!$A$41:$F$736,5)+VLOOKUP($A858+ROUND((COLUMN()-2)/24,5),'Расчет сбытовых надбавок'!$B$2281:'Расчет сбытовых надбавок'!$G$3024,5)</f>
        <v>357.99</v>
      </c>
      <c r="R858" s="96">
        <f>VLOOKUP($A858+ROUND((COLUMN()-2)/24,5),АТС!$A$41:$F$736,5)+VLOOKUP($A858+ROUND((COLUMN()-2)/24,5),'Расчет сбытовых надбавок'!$B$2281:'Расчет сбытовых надбавок'!$G$3024,5)</f>
        <v>421.74</v>
      </c>
      <c r="S858" s="96">
        <f>VLOOKUP($A858+ROUND((COLUMN()-2)/24,5),АТС!$A$41:$F$736,5)+VLOOKUP($A858+ROUND((COLUMN()-2)/24,5),'Расчет сбытовых надбавок'!$B$2281:'Расчет сбытовых надбавок'!$G$3024,5)</f>
        <v>0</v>
      </c>
      <c r="T858" s="96">
        <f>VLOOKUP($A858+ROUND((COLUMN()-2)/24,5),АТС!$A$41:$F$736,5)+VLOOKUP($A858+ROUND((COLUMN()-2)/24,5),'Расчет сбытовых надбавок'!$B$2281:'Расчет сбытовых надбавок'!$G$3024,5)</f>
        <v>597.34999999999991</v>
      </c>
      <c r="U858" s="96">
        <f>VLOOKUP($A858+ROUND((COLUMN()-2)/24,5),АТС!$A$41:$F$736,5)+VLOOKUP($A858+ROUND((COLUMN()-2)/24,5),'Расчет сбытовых надбавок'!$B$2281:'Расчет сбытовых надбавок'!$G$3024,5)</f>
        <v>31.23</v>
      </c>
      <c r="V858" s="96">
        <f>VLOOKUP($A858+ROUND((COLUMN()-2)/24,5),АТС!$A$41:$F$736,5)+VLOOKUP($A858+ROUND((COLUMN()-2)/24,5),'Расчет сбытовых надбавок'!$B$2281:'Расчет сбытовых надбавок'!$G$3024,5)</f>
        <v>60.62</v>
      </c>
      <c r="W858" s="96">
        <f>VLOOKUP($A858+ROUND((COLUMN()-2)/24,5),АТС!$A$41:$F$736,5)+VLOOKUP($A858+ROUND((COLUMN()-2)/24,5),'Расчет сбытовых надбавок'!$B$2281:'Расчет сбытовых надбавок'!$G$3024,5)</f>
        <v>674.28</v>
      </c>
      <c r="X858" s="96">
        <f>VLOOKUP($A858+ROUND((COLUMN()-2)/24,5),АТС!$A$41:$F$736,5)+VLOOKUP($A858+ROUND((COLUMN()-2)/24,5),'Расчет сбытовых надбавок'!$B$2281:'Расчет сбытовых надбавок'!$G$3024,5)</f>
        <v>825.06999999999994</v>
      </c>
      <c r="Y858" s="96">
        <f>VLOOKUP($A858+ROUND((COLUMN()-2)/24,5),АТС!$A$41:$F$736,5)+VLOOKUP($A858+ROUND((COLUMN()-2)/24,5),'Расчет сбытовых надбавок'!$B$2281:'Расчет сбытовых надбавок'!$G$3024,5)</f>
        <v>462.89</v>
      </c>
    </row>
    <row r="859" spans="1:25" x14ac:dyDescent="0.2">
      <c r="A859" s="77">
        <f t="shared" si="24"/>
        <v>43187</v>
      </c>
      <c r="B859" s="96">
        <f>VLOOKUP($A859+ROUND((COLUMN()-2)/24,5),АТС!$A$41:$F$736,5)+VLOOKUP($A859+ROUND((COLUMN()-2)/24,5),'Расчет сбытовых надбавок'!$B$2281:'Расчет сбытовых надбавок'!$G$3024,5)</f>
        <v>134.93</v>
      </c>
      <c r="C859" s="96">
        <f>VLOOKUP($A859+ROUND((COLUMN()-2)/24,5),АТС!$A$41:$F$736,5)+VLOOKUP($A859+ROUND((COLUMN()-2)/24,5),'Расчет сбытовых надбавок'!$B$2281:'Расчет сбытовых надбавок'!$G$3024,5)</f>
        <v>166.29</v>
      </c>
      <c r="D859" s="96">
        <f>VLOOKUP($A859+ROUND((COLUMN()-2)/24,5),АТС!$A$41:$F$736,5)+VLOOKUP($A859+ROUND((COLUMN()-2)/24,5),'Расчет сбытовых надбавок'!$B$2281:'Расчет сбытовых надбавок'!$G$3024,5)</f>
        <v>188.22</v>
      </c>
      <c r="E859" s="96">
        <f>VLOOKUP($A859+ROUND((COLUMN()-2)/24,5),АТС!$A$41:$F$736,5)+VLOOKUP($A859+ROUND((COLUMN()-2)/24,5),'Расчет сбытовых надбавок'!$B$2281:'Расчет сбытовых надбавок'!$G$3024,5)</f>
        <v>89.5</v>
      </c>
      <c r="F859" s="96">
        <f>VLOOKUP($A859+ROUND((COLUMN()-2)/24,5),АТС!$A$41:$F$736,5)+VLOOKUP($A859+ROUND((COLUMN()-2)/24,5),'Расчет сбытовых надбавок'!$B$2281:'Расчет сбытовых надбавок'!$G$3024,5)</f>
        <v>23.94</v>
      </c>
      <c r="G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6">
        <f>VLOOKUP($A859+ROUND((COLUMN()-2)/24,5),АТС!$A$41:$F$736,5)+VLOOKUP($A859+ROUND((COLUMN()-2)/24,5),'Расчет сбытовых надбавок'!$B$2281:'Расчет сбытовых надбавок'!$G$3024,5)</f>
        <v>14.18</v>
      </c>
      <c r="L859" s="96">
        <f>VLOOKUP($A859+ROUND((COLUMN()-2)/24,5),АТС!$A$41:$F$736,5)+VLOOKUP($A859+ROUND((COLUMN()-2)/24,5),'Расчет сбытовых надбавок'!$B$2281:'Расчет сбытовых надбавок'!$G$3024,5)</f>
        <v>34.29</v>
      </c>
      <c r="M859" s="96">
        <f>VLOOKUP($A859+ROUND((COLUMN()-2)/24,5),АТС!$A$41:$F$736,5)+VLOOKUP($A859+ROUND((COLUMN()-2)/24,5),'Расчет сбытовых надбавок'!$B$2281:'Расчет сбытовых надбавок'!$G$3024,5)</f>
        <v>78.83</v>
      </c>
      <c r="N859" s="96">
        <f>VLOOKUP($A859+ROUND((COLUMN()-2)/24,5),АТС!$A$41:$F$736,5)+VLOOKUP($A859+ROUND((COLUMN()-2)/24,5),'Расчет сбытовых надбавок'!$B$2281:'Расчет сбытовых надбавок'!$G$3024,5)</f>
        <v>306.73</v>
      </c>
      <c r="O859" s="96">
        <f>VLOOKUP($A859+ROUND((COLUMN()-2)/24,5),АТС!$A$41:$F$736,5)+VLOOKUP($A859+ROUND((COLUMN()-2)/24,5),'Расчет сбытовых надбавок'!$B$2281:'Расчет сбытовых надбавок'!$G$3024,5)</f>
        <v>237.32</v>
      </c>
      <c r="P859" s="96">
        <f>VLOOKUP($A859+ROUND((COLUMN()-2)/24,5),АТС!$A$41:$F$736,5)+VLOOKUP($A859+ROUND((COLUMN()-2)/24,5),'Расчет сбытовых надбавок'!$B$2281:'Расчет сбытовых надбавок'!$G$3024,5)</f>
        <v>224.24</v>
      </c>
      <c r="Q859" s="96">
        <f>VLOOKUP($A859+ROUND((COLUMN()-2)/24,5),АТС!$A$41:$F$736,5)+VLOOKUP($A859+ROUND((COLUMN()-2)/24,5),'Расчет сбытовых надбавок'!$B$2281:'Расчет сбытовых надбавок'!$G$3024,5)</f>
        <v>301.14</v>
      </c>
      <c r="R859" s="96">
        <f>VLOOKUP($A859+ROUND((COLUMN()-2)/24,5),АТС!$A$41:$F$736,5)+VLOOKUP($A859+ROUND((COLUMN()-2)/24,5),'Расчет сбытовых надбавок'!$B$2281:'Расчет сбытовых надбавок'!$G$3024,5)</f>
        <v>267.35000000000002</v>
      </c>
      <c r="S859" s="96">
        <f>VLOOKUP($A859+ROUND((COLUMN()-2)/24,5),АТС!$A$41:$F$736,5)+VLOOKUP($A859+ROUND((COLUMN()-2)/24,5),'Расчет сбытовых надбавок'!$B$2281:'Расчет сбытовых надбавок'!$G$3024,5)</f>
        <v>658.74</v>
      </c>
      <c r="T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6">
        <f>VLOOKUP($A859+ROUND((COLUMN()-2)/24,5),АТС!$A$41:$F$736,5)+VLOOKUP($A859+ROUND((COLUMN()-2)/24,5),'Расчет сбытовых надбавок'!$B$2281:'Расчет сбытовых надбавок'!$G$3024,5)</f>
        <v>13.07</v>
      </c>
      <c r="V859" s="96">
        <f>VLOOKUP($A859+ROUND((COLUMN()-2)/24,5),АТС!$A$41:$F$736,5)+VLOOKUP($A859+ROUND((COLUMN()-2)/24,5),'Расчет сбытовых надбавок'!$B$2281:'Расчет сбытовых надбавок'!$G$3024,5)</f>
        <v>199.19</v>
      </c>
      <c r="W859" s="96">
        <f>VLOOKUP($A859+ROUND((COLUMN()-2)/24,5),АТС!$A$41:$F$736,5)+VLOOKUP($A859+ROUND((COLUMN()-2)/24,5),'Расчет сбытовых надбавок'!$B$2281:'Расчет сбытовых надбавок'!$G$3024,5)</f>
        <v>213.74</v>
      </c>
      <c r="X859" s="96">
        <f>VLOOKUP($A859+ROUND((COLUMN()-2)/24,5),АТС!$A$41:$F$736,5)+VLOOKUP($A859+ROUND((COLUMN()-2)/24,5),'Расчет сбытовых надбавок'!$B$2281:'Расчет сбытовых надбавок'!$G$3024,5)</f>
        <v>0</v>
      </c>
      <c r="Y859" s="96">
        <f>VLOOKUP($A859+ROUND((COLUMN()-2)/24,5),АТС!$A$41:$F$736,5)+VLOOKUP($A859+ROUND((COLUMN()-2)/24,5),'Расчет сбытовых надбавок'!$B$2281:'Расчет сбытовых надбавок'!$G$3024,5)</f>
        <v>0</v>
      </c>
    </row>
    <row r="860" spans="1:25" x14ac:dyDescent="0.2">
      <c r="A860" s="77">
        <f t="shared" si="24"/>
        <v>43188</v>
      </c>
      <c r="B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C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D860" s="96">
        <f>VLOOKUP($A860+ROUND((COLUMN()-2)/24,5),АТС!$A$41:$F$736,5)+VLOOKUP($A860+ROUND((COLUMN()-2)/24,5),'Расчет сбытовых надбавок'!$B$2281:'Расчет сбытовых надбавок'!$G$3024,5)</f>
        <v>29.23</v>
      </c>
      <c r="E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6">
        <f>VLOOKUP($A860+ROUND((COLUMN()-2)/24,5),АТС!$A$41:$F$736,5)+VLOOKUP($A860+ROUND((COLUMN()-2)/24,5),'Расчет сбытовых надбавок'!$B$2281:'Расчет сбытовых надбавок'!$G$3024,5)</f>
        <v>214.45</v>
      </c>
      <c r="K860" s="96">
        <f>VLOOKUP($A860+ROUND((COLUMN()-2)/24,5),АТС!$A$41:$F$736,5)+VLOOKUP($A860+ROUND((COLUMN()-2)/24,5),'Расчет сбытовых надбавок'!$B$2281:'Расчет сбытовых надбавок'!$G$3024,5)</f>
        <v>298.08</v>
      </c>
      <c r="L860" s="96">
        <f>VLOOKUP($A860+ROUND((COLUMN()-2)/24,5),АТС!$A$41:$F$736,5)+VLOOKUP($A860+ROUND((COLUMN()-2)/24,5),'Расчет сбытовых надбавок'!$B$2281:'Расчет сбытовых надбавок'!$G$3024,5)</f>
        <v>355.41999999999996</v>
      </c>
      <c r="M860" s="96">
        <f>VLOOKUP($A860+ROUND((COLUMN()-2)/24,5),АТС!$A$41:$F$736,5)+VLOOKUP($A860+ROUND((COLUMN()-2)/24,5),'Расчет сбытовых надбавок'!$B$2281:'Расчет сбытовых надбавок'!$G$3024,5)</f>
        <v>374.37</v>
      </c>
      <c r="N860" s="96">
        <f>VLOOKUP($A860+ROUND((COLUMN()-2)/24,5),АТС!$A$41:$F$736,5)+VLOOKUP($A860+ROUND((COLUMN()-2)/24,5),'Расчет сбытовых надбавок'!$B$2281:'Расчет сбытовых надбавок'!$G$3024,5)</f>
        <v>284.5</v>
      </c>
      <c r="O860" s="96">
        <f>VLOOKUP($A860+ROUND((COLUMN()-2)/24,5),АТС!$A$41:$F$736,5)+VLOOKUP($A860+ROUND((COLUMN()-2)/24,5),'Расчет сбытовых надбавок'!$B$2281:'Расчет сбытовых надбавок'!$G$3024,5)</f>
        <v>154.04000000000002</v>
      </c>
      <c r="P860" s="96">
        <f>VLOOKUP($A860+ROUND((COLUMN()-2)/24,5),АТС!$A$41:$F$736,5)+VLOOKUP($A860+ROUND((COLUMN()-2)/24,5),'Расчет сбытовых надбавок'!$B$2281:'Расчет сбытовых надбавок'!$G$3024,5)</f>
        <v>183</v>
      </c>
      <c r="Q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6">
        <f>VLOOKUP($A860+ROUND((COLUMN()-2)/24,5),АТС!$A$41:$F$736,5)+VLOOKUP($A860+ROUND((COLUMN()-2)/24,5),'Расчет сбытовых надбавок'!$B$2281:'Расчет сбытовых надбавок'!$G$3024,5)</f>
        <v>0.18</v>
      </c>
      <c r="S860" s="96">
        <f>VLOOKUP($A860+ROUND((COLUMN()-2)/24,5),АТС!$A$41:$F$736,5)+VLOOKUP($A860+ROUND((COLUMN()-2)/24,5),'Расчет сбытовых надбавок'!$B$2281:'Расчет сбытовых надбавок'!$G$3024,5)</f>
        <v>116.17999999999999</v>
      </c>
      <c r="T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6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6">
        <f>VLOOKUP($A860+ROUND((COLUMN()-2)/24,5),АТС!$A$41:$F$736,5)+VLOOKUP($A860+ROUND((COLUMN()-2)/24,5),'Расчет сбытовых надбавок'!$B$2281:'Расчет сбытовых надбавок'!$G$3024,5)</f>
        <v>274.13</v>
      </c>
      <c r="W860" s="96">
        <f>VLOOKUP($A860+ROUND((COLUMN()-2)/24,5),АТС!$A$41:$F$736,5)+VLOOKUP($A860+ROUND((COLUMN()-2)/24,5),'Расчет сбытовых надбавок'!$B$2281:'Расчет сбытовых надбавок'!$G$3024,5)</f>
        <v>298.67999999999995</v>
      </c>
      <c r="X860" s="96">
        <f>VLOOKUP($A860+ROUND((COLUMN()-2)/24,5),АТС!$A$41:$F$736,5)+VLOOKUP($A860+ROUND((COLUMN()-2)/24,5),'Расчет сбытовых надбавок'!$B$2281:'Расчет сбытовых надбавок'!$G$3024,5)</f>
        <v>844.75</v>
      </c>
      <c r="Y860" s="96">
        <f>VLOOKUP($A860+ROUND((COLUMN()-2)/24,5),АТС!$A$41:$F$736,5)+VLOOKUP($A860+ROUND((COLUMN()-2)/24,5),'Расчет сбытовых надбавок'!$B$2281:'Расчет сбытовых надбавок'!$G$3024,5)</f>
        <v>238.66</v>
      </c>
    </row>
    <row r="861" spans="1:25" x14ac:dyDescent="0.2">
      <c r="A861" s="77">
        <f t="shared" si="24"/>
        <v>43189</v>
      </c>
      <c r="B861" s="96">
        <f>VLOOKUP($A861+ROUND((COLUMN()-2)/24,5),АТС!$A$41:$F$760,5)+VLOOKUP($A861+ROUND((COLUMN()-2)/24,5),'Расчет сбытовых надбавок'!$B$2281:'Расчет сбытовых надбавок'!$G$3024,5)</f>
        <v>2.6</v>
      </c>
      <c r="C861" s="96">
        <f>VLOOKUP($A861+ROUND((COLUMN()-2)/24,5),АТС!$A$41:$F$760,5)+VLOOKUP($A861+ROUND((COLUMN()-2)/24,5),'Расчет сбытовых надбавок'!$B$2281:'Расчет сбытовых надбавок'!$G$3024,5)</f>
        <v>270.57</v>
      </c>
      <c r="D861" s="96">
        <f>VLOOKUP($A861+ROUND((COLUMN()-2)/24,5),АТС!$A$41:$F$760,5)+VLOOKUP($A861+ROUND((COLUMN()-2)/24,5),'Расчет сбытовых надбавок'!$B$2281:'Расчет сбытовых надбавок'!$G$3024,5)</f>
        <v>228.14</v>
      </c>
      <c r="E861" s="96">
        <f>VLOOKUP($A861+ROUND((COLUMN()-2)/24,5),АТС!$A$41:$F$760,5)+VLOOKUP($A861+ROUND((COLUMN()-2)/24,5),'Расчет сбытовых надбавок'!$B$2281:'Расчет сбытовых надбавок'!$G$3024,5)</f>
        <v>99.15</v>
      </c>
      <c r="F861" s="96">
        <f>VLOOKUP($A861+ROUND((COLUMN()-2)/24,5),АТС!$A$41:$F$760,5)+VLOOKUP($A861+ROUND((COLUMN()-2)/24,5),'Расчет сбытовых надбавок'!$B$2281:'Расчет сбытовых надбавок'!$G$3024,5)</f>
        <v>26.72</v>
      </c>
      <c r="G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6">
        <f>VLOOKUP($A861+ROUND((COLUMN()-2)/24,5),АТС!$A$41:$F$760,5)+VLOOKUP($A861+ROUND((COLUMN()-2)/24,5),'Расчет сбытовых надбавок'!$B$2281:'Расчет сбытовых надбавок'!$G$3024,5)</f>
        <v>17.02</v>
      </c>
      <c r="K861" s="96">
        <f>VLOOKUP($A861+ROUND((COLUMN()-2)/24,5),АТС!$A$41:$F$760,5)+VLOOKUP($A861+ROUND((COLUMN()-2)/24,5),'Расчет сбытовых надбавок'!$B$2281:'Расчет сбытовых надбавок'!$G$3024,5)</f>
        <v>55.14</v>
      </c>
      <c r="L861" s="96">
        <f>VLOOKUP($A861+ROUND((COLUMN()-2)/24,5),АТС!$A$41:$F$760,5)+VLOOKUP($A861+ROUND((COLUMN()-2)/24,5),'Расчет сбытовых надбавок'!$B$2281:'Расчет сбытовых надбавок'!$G$3024,5)</f>
        <v>34.29</v>
      </c>
      <c r="M861" s="96">
        <f>VLOOKUP($A861+ROUND((COLUMN()-2)/24,5),АТС!$A$41:$F$760,5)+VLOOKUP($A861+ROUND((COLUMN()-2)/24,5),'Расчет сбытовых надбавок'!$B$2281:'Расчет сбытовых надбавок'!$G$3024,5)</f>
        <v>53.33</v>
      </c>
      <c r="N861" s="96">
        <f>VLOOKUP($A861+ROUND((COLUMN()-2)/24,5),АТС!$A$41:$F$760,5)+VLOOKUP($A861+ROUND((COLUMN()-2)/24,5),'Расчет сбытовых надбавок'!$B$2281:'Расчет сбытовых надбавок'!$G$3024,5)</f>
        <v>79.08</v>
      </c>
      <c r="O861" s="96">
        <f>VLOOKUP($A861+ROUND((COLUMN()-2)/24,5),АТС!$A$41:$F$760,5)+VLOOKUP($A861+ROUND((COLUMN()-2)/24,5),'Расчет сбытовых надбавок'!$B$2281:'Расчет сбытовых надбавок'!$G$3024,5)</f>
        <v>169.56</v>
      </c>
      <c r="P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Q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S861" s="96">
        <f>VLOOKUP($A861+ROUND((COLUMN()-2)/24,5),АТС!$A$41:$F$760,5)+VLOOKUP($A861+ROUND((COLUMN()-2)/24,5),'Расчет сбытовых надбавок'!$B$2281:'Расчет сбытовых надбавок'!$G$3024,5)</f>
        <v>54.03</v>
      </c>
      <c r="T861" s="96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6">
        <f>VLOOKUP($A861+ROUND((COLUMN()-2)/24,5),АТС!$A$41:$F$760,5)+VLOOKUP($A861+ROUND((COLUMN()-2)/24,5),'Расчет сбытовых надбавок'!$B$2281:'Расчет сбытовых надбавок'!$G$3024,5)</f>
        <v>169.44</v>
      </c>
      <c r="V861" s="96">
        <f>VLOOKUP($A861+ROUND((COLUMN()-2)/24,5),АТС!$A$41:$F$760,5)+VLOOKUP($A861+ROUND((COLUMN()-2)/24,5),'Расчет сбытовых надбавок'!$B$2281:'Расчет сбытовых надбавок'!$G$3024,5)</f>
        <v>419.33000000000004</v>
      </c>
      <c r="W861" s="96">
        <f>VLOOKUP($A861+ROUND((COLUMN()-2)/24,5),АТС!$A$41:$F$760,5)+VLOOKUP($A861+ROUND((COLUMN()-2)/24,5),'Расчет сбытовых надбавок'!$B$2281:'Расчет сбытовых надбавок'!$G$3024,5)</f>
        <v>838.78</v>
      </c>
      <c r="X861" s="96">
        <f>VLOOKUP($A861+ROUND((COLUMN()-2)/24,5),АТС!$A$41:$F$760,5)+VLOOKUP($A861+ROUND((COLUMN()-2)/24,5),'Расчет сбытовых надбавок'!$B$2281:'Расчет сбытовых надбавок'!$G$3024,5)</f>
        <v>269.98</v>
      </c>
      <c r="Y861" s="96">
        <f>VLOOKUP($A861+ROUND((COLUMN()-2)/24,5),АТС!$A$41:$F$760,5)+VLOOKUP($A861+ROUND((COLUMN()-2)/24,5),'Расчет сбытовых надбавок'!$B$2281:'Расчет сбытовых надбавок'!$G$3024,5)</f>
        <v>901.85</v>
      </c>
    </row>
    <row r="862" spans="1:25" x14ac:dyDescent="0.2">
      <c r="A862" s="77">
        <f t="shared" si="24"/>
        <v>43190</v>
      </c>
      <c r="B862" s="96">
        <f>VLOOKUP($A862+ROUND((COLUMN()-2)/24,5),АТС!$A$41:$F$784,5)+VLOOKUP($A862+ROUND((COLUMN()-2)/24,5),'Расчет сбытовых надбавок'!$B$2281:'Расчет сбытовых надбавок'!$G$3024,5)</f>
        <v>253.76</v>
      </c>
      <c r="C862" s="96">
        <f>VLOOKUP($A862+ROUND((COLUMN()-2)/24,5),АТС!$A$41:$F$784,5)+VLOOKUP($A862+ROUND((COLUMN()-2)/24,5),'Расчет сбытовых надбавок'!$B$2281:'Расчет сбытовых надбавок'!$G$3024,5)</f>
        <v>2.1999999999999997</v>
      </c>
      <c r="D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6">
        <f>VLOOKUP($A862+ROUND((COLUMN()-2)/24,5),АТС!$A$41:$F$784,5)+VLOOKUP($A862+ROUND((COLUMN()-2)/24,5),'Расчет сбытовых надбавок'!$B$2281:'Расчет сбытовых надбавок'!$G$3024,5)</f>
        <v>4.83</v>
      </c>
      <c r="K862" s="96">
        <f>VLOOKUP($A862+ROUND((COLUMN()-2)/24,5),АТС!$A$41:$F$784,5)+VLOOKUP($A862+ROUND((COLUMN()-2)/24,5),'Расчет сбытовых надбавок'!$B$2281:'Расчет сбытовых надбавок'!$G$3024,5)</f>
        <v>16.850000000000001</v>
      </c>
      <c r="L862" s="96">
        <f>VLOOKUP($A862+ROUND((COLUMN()-2)/24,5),АТС!$A$41:$F$784,5)+VLOOKUP($A862+ROUND((COLUMN()-2)/24,5),'Расчет сбытовых надбавок'!$B$2281:'Расчет сбытовых надбавок'!$G$3024,5)</f>
        <v>49.260000000000005</v>
      </c>
      <c r="M862" s="96">
        <f>VLOOKUP($A862+ROUND((COLUMN()-2)/24,5),АТС!$A$41:$F$784,5)+VLOOKUP($A862+ROUND((COLUMN()-2)/24,5),'Расчет сбытовых надбавок'!$B$2281:'Расчет сбытовых надбавок'!$G$3024,5)</f>
        <v>55.99</v>
      </c>
      <c r="N862" s="96">
        <f>VLOOKUP($A862+ROUND((COLUMN()-2)/24,5),АТС!$A$41:$F$784,5)+VLOOKUP($A862+ROUND((COLUMN()-2)/24,5),'Расчет сбытовых надбавок'!$B$2281:'Расчет сбытовых надбавок'!$G$3024,5)</f>
        <v>119.88</v>
      </c>
      <c r="O862" s="96">
        <f>VLOOKUP($A862+ROUND((COLUMN()-2)/24,5),АТС!$A$41:$F$784,5)+VLOOKUP($A862+ROUND((COLUMN()-2)/24,5),'Расчет сбытовых надбавок'!$B$2281:'Расчет сбытовых надбавок'!$G$3024,5)</f>
        <v>159.93</v>
      </c>
      <c r="P862" s="96">
        <f>VLOOKUP($A862+ROUND((COLUMN()-2)/24,5),АТС!$A$41:$F$784,5)+VLOOKUP($A862+ROUND((COLUMN()-2)/24,5),'Расчет сбытовых надбавок'!$B$2281:'Расчет сбытовых надбавок'!$G$3024,5)</f>
        <v>103.19</v>
      </c>
      <c r="Q862" s="96">
        <f>VLOOKUP($A862+ROUND((COLUMN()-2)/24,5),АТС!$A$41:$F$784,5)+VLOOKUP($A862+ROUND((COLUMN()-2)/24,5),'Расчет сбытовых надбавок'!$B$2281:'Расчет сбытовых надбавок'!$G$3024,5)</f>
        <v>23.87</v>
      </c>
      <c r="R862" s="96">
        <f>VLOOKUP($A862+ROUND((COLUMN()-2)/24,5),АТС!$A$41:$F$784,5)+VLOOKUP($A862+ROUND((COLUMN()-2)/24,5),'Расчет сбытовых надбавок'!$B$2281:'Расчет сбытовых надбавок'!$G$3024,5)</f>
        <v>91.86999999999999</v>
      </c>
      <c r="S862" s="96">
        <f>VLOOKUP($A862+ROUND((COLUMN()-2)/24,5),АТС!$A$41:$F$784,5)+VLOOKUP($A862+ROUND((COLUMN()-2)/24,5),'Расчет сбытовых надбавок'!$B$2281:'Расчет сбытовых надбавок'!$G$3024,5)</f>
        <v>112.24000000000001</v>
      </c>
      <c r="T862" s="96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6">
        <f>VLOOKUP($A862+ROUND((COLUMN()-2)/24,5),АТС!$A$41:$F$784,5)+VLOOKUP($A862+ROUND((COLUMN()-2)/24,5),'Расчет сбытовых надбавок'!$B$2281:'Расчет сбытовых надбавок'!$G$3024,5)</f>
        <v>285.45</v>
      </c>
      <c r="V862" s="96">
        <f>VLOOKUP($A862+ROUND((COLUMN()-2)/24,5),АТС!$A$41:$F$784,5)+VLOOKUP($A862+ROUND((COLUMN()-2)/24,5),'Расчет сбытовых надбавок'!$B$2281:'Расчет сбытовых надбавок'!$G$3024,5)</f>
        <v>55.349999999999994</v>
      </c>
      <c r="W862" s="96">
        <f>VLOOKUP($A862+ROUND((COLUMN()-2)/24,5),АТС!$A$41:$F$784,5)+VLOOKUP($A862+ROUND((COLUMN()-2)/24,5),'Расчет сбытовых надбавок'!$B$2281:'Расчет сбытовых надбавок'!$G$3024,5)</f>
        <v>313.69000000000005</v>
      </c>
      <c r="X862" s="96">
        <f>VLOOKUP($A862+ROUND((COLUMN()-2)/24,5),АТС!$A$41:$F$784,5)+VLOOKUP($A862+ROUND((COLUMN()-2)/24,5),'Расчет сбытовых надбавок'!$B$2281:'Расчет сбытовых надбавок'!$G$3024,5)</f>
        <v>861.74</v>
      </c>
      <c r="Y862" s="96">
        <f>VLOOKUP($A862+ROUND((COLUMN()-2)/24,5),АТС!$A$41:$F$784,5)+VLOOKUP($A862+ROUND((COLUMN()-2)/24,5),'Расчет сбытовых надбавок'!$B$2281:'Расчет сбытовых надбавок'!$G$3024,5)</f>
        <v>883.14</v>
      </c>
    </row>
    <row r="863" spans="1:25" x14ac:dyDescent="0.25">
      <c r="A863" s="92"/>
      <c r="B863" s="76"/>
      <c r="C863" s="76"/>
      <c r="D863" s="76"/>
    </row>
    <row r="864" spans="1:25" x14ac:dyDescent="0.25">
      <c r="A864" s="85" t="s">
        <v>152</v>
      </c>
      <c r="B864" s="76"/>
      <c r="C864" s="76"/>
      <c r="D864" s="76"/>
    </row>
    <row r="865" spans="1:27" ht="12.75" customHeight="1" x14ac:dyDescent="0.2">
      <c r="A865" s="172" t="s">
        <v>48</v>
      </c>
      <c r="B865" s="175" t="s">
        <v>154</v>
      </c>
      <c r="C865" s="176"/>
      <c r="D865" s="176"/>
      <c r="E865" s="176"/>
      <c r="F865" s="176"/>
      <c r="G865" s="176"/>
      <c r="H865" s="176"/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7"/>
    </row>
    <row r="866" spans="1:27" ht="12.75" customHeight="1" x14ac:dyDescent="0.2">
      <c r="A866" s="173"/>
      <c r="B866" s="178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80"/>
    </row>
    <row r="867" spans="1:27" s="109" customFormat="1" ht="12.75" customHeight="1" x14ac:dyDescent="0.2">
      <c r="A867" s="173"/>
      <c r="B867" s="213" t="s">
        <v>122</v>
      </c>
      <c r="C867" s="209" t="s">
        <v>123</v>
      </c>
      <c r="D867" s="209" t="s">
        <v>124</v>
      </c>
      <c r="E867" s="209" t="s">
        <v>125</v>
      </c>
      <c r="F867" s="209" t="s">
        <v>126</v>
      </c>
      <c r="G867" s="209" t="s">
        <v>127</v>
      </c>
      <c r="H867" s="209" t="s">
        <v>128</v>
      </c>
      <c r="I867" s="209" t="s">
        <v>129</v>
      </c>
      <c r="J867" s="209" t="s">
        <v>130</v>
      </c>
      <c r="K867" s="209" t="s">
        <v>131</v>
      </c>
      <c r="L867" s="209" t="s">
        <v>132</v>
      </c>
      <c r="M867" s="209" t="s">
        <v>133</v>
      </c>
      <c r="N867" s="211" t="s">
        <v>134</v>
      </c>
      <c r="O867" s="209" t="s">
        <v>135</v>
      </c>
      <c r="P867" s="209" t="s">
        <v>136</v>
      </c>
      <c r="Q867" s="209" t="s">
        <v>137</v>
      </c>
      <c r="R867" s="209" t="s">
        <v>138</v>
      </c>
      <c r="S867" s="209" t="s">
        <v>139</v>
      </c>
      <c r="T867" s="209" t="s">
        <v>140</v>
      </c>
      <c r="U867" s="209" t="s">
        <v>141</v>
      </c>
      <c r="V867" s="209" t="s">
        <v>142</v>
      </c>
      <c r="W867" s="209" t="s">
        <v>143</v>
      </c>
      <c r="X867" s="209" t="s">
        <v>144</v>
      </c>
      <c r="Y867" s="209" t="s">
        <v>145</v>
      </c>
    </row>
    <row r="868" spans="1:27" s="109" customFormat="1" ht="11.25" customHeight="1" x14ac:dyDescent="0.2">
      <c r="A868" s="174"/>
      <c r="B868" s="214"/>
      <c r="C868" s="210"/>
      <c r="D868" s="210"/>
      <c r="E868" s="210"/>
      <c r="F868" s="210"/>
      <c r="G868" s="210"/>
      <c r="H868" s="210"/>
      <c r="I868" s="210"/>
      <c r="J868" s="210"/>
      <c r="K868" s="210"/>
      <c r="L868" s="210"/>
      <c r="M868" s="210"/>
      <c r="N868" s="212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</row>
    <row r="869" spans="1:27" ht="15.75" customHeight="1" x14ac:dyDescent="0.2">
      <c r="A869" s="77">
        <f>A832</f>
        <v>43160</v>
      </c>
      <c r="B869" s="96">
        <f>VLOOKUP($A869+ROUND((COLUMN()-2)/24,5),АТС!$A$41:$F$736,5)+VLOOKUP($A869+ROUND((COLUMN()-2)/24,5),'Расчет сбытовых надбавок'!$B$2281:'Расчет сбытовых надбавок'!$G$3024,6)</f>
        <v>343.45</v>
      </c>
      <c r="C869" s="96">
        <f>VLOOKUP($A869+ROUND((COLUMN()-2)/24,5),АТС!$A$41:$F$736,5)+VLOOKUP($A869+ROUND((COLUMN()-2)/24,5),'Расчет сбытовых надбавок'!$B$2281:'Расчет сбытовых надбавок'!$G$3024,6)</f>
        <v>185.22</v>
      </c>
      <c r="D869" s="96">
        <f>VLOOKUP($A869+ROUND((COLUMN()-2)/24,5),АТС!$A$41:$F$736,5)+VLOOKUP($A869+ROUND((COLUMN()-2)/24,5),'Расчет сбытовых надбавок'!$B$2281:'Расчет сбытовых надбавок'!$G$3024,6)</f>
        <v>79.25</v>
      </c>
      <c r="E869" s="96">
        <f>VLOOKUP($A869+ROUND((COLUMN()-2)/24,5),АТС!$A$41:$F$736,5)+VLOOKUP($A869+ROUND((COLUMN()-2)/24,5),'Расчет сбытовых надбавок'!$B$2281:'Расчет сбытовых надбавок'!$G$3024,6)</f>
        <v>519.29999999999995</v>
      </c>
      <c r="F869" s="96">
        <f>VLOOKUP($A869+ROUND((COLUMN()-2)/24,5),АТС!$A$41:$F$736,5)+VLOOKUP($A869+ROUND((COLUMN()-2)/24,5),'Расчет сбытовых надбавок'!$B$2281:'Расчет сбытовых надбавок'!$G$3024,6)</f>
        <v>34.630000000000003</v>
      </c>
      <c r="G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6">
        <f>VLOOKUP($A869+ROUND((COLUMN()-2)/24,5),АТС!$A$41:$F$736,5)+VLOOKUP($A869+ROUND((COLUMN()-2)/24,5),'Расчет сбытовых надбавок'!$B$2281:'Расчет сбытовых надбавок'!$G$3024,6)</f>
        <v>3.23</v>
      </c>
      <c r="J869" s="96">
        <f>VLOOKUP($A869+ROUND((COLUMN()-2)/24,5),АТС!$A$41:$F$736,5)+VLOOKUP($A869+ROUND((COLUMN()-2)/24,5),'Расчет сбытовых надбавок'!$B$2281:'Расчет сбытовых надбавок'!$G$3024,6)</f>
        <v>3.2600000000000002</v>
      </c>
      <c r="K869" s="96">
        <f>VLOOKUP($A869+ROUND((COLUMN()-2)/24,5),АТС!$A$41:$F$736,5)+VLOOKUP($A869+ROUND((COLUMN()-2)/24,5),'Расчет сбытовых надбавок'!$B$2281:'Расчет сбытовых надбавок'!$G$3024,6)</f>
        <v>161.38999999999999</v>
      </c>
      <c r="L869" s="96">
        <f>VLOOKUP($A869+ROUND((COLUMN()-2)/24,5),АТС!$A$41:$F$736,5)+VLOOKUP($A869+ROUND((COLUMN()-2)/24,5),'Расчет сбытовых надбавок'!$B$2281:'Расчет сбытовых надбавок'!$G$3024,6)</f>
        <v>163.28</v>
      </c>
      <c r="M869" s="96">
        <f>VLOOKUP($A869+ROUND((COLUMN()-2)/24,5),АТС!$A$41:$F$736,5)+VLOOKUP($A869+ROUND((COLUMN()-2)/24,5),'Расчет сбытовых надбавок'!$B$2281:'Расчет сбытовых надбавок'!$G$3024,6)</f>
        <v>481.95</v>
      </c>
      <c r="N869" s="96">
        <f>VLOOKUP($A869+ROUND((COLUMN()-2)/24,5),АТС!$A$41:$F$736,5)+VLOOKUP($A869+ROUND((COLUMN()-2)/24,5),'Расчет сбытовых надбавок'!$B$2281:'Расчет сбытовых надбавок'!$G$3024,6)</f>
        <v>165.67999999999998</v>
      </c>
      <c r="O869" s="96">
        <f>VLOOKUP($A869+ROUND((COLUMN()-2)/24,5),АТС!$A$41:$F$736,5)+VLOOKUP($A869+ROUND((COLUMN()-2)/24,5),'Расчет сбытовых надбавок'!$B$2281:'Расчет сбытовых надбавок'!$G$3024,6)</f>
        <v>166.51000000000002</v>
      </c>
      <c r="P869" s="96">
        <f>VLOOKUP($A869+ROUND((COLUMN()-2)/24,5),АТС!$A$41:$F$736,5)+VLOOKUP($A869+ROUND((COLUMN()-2)/24,5),'Расчет сбытовых надбавок'!$B$2281:'Расчет сбытовых надбавок'!$G$3024,6)</f>
        <v>6.54</v>
      </c>
      <c r="Q869" s="96">
        <f>VLOOKUP($A869+ROUND((COLUMN()-2)/24,5),АТС!$A$41:$F$736,5)+VLOOKUP($A869+ROUND((COLUMN()-2)/24,5),'Расчет сбытовых надбавок'!$B$2281:'Расчет сбытовых надбавок'!$G$3024,6)</f>
        <v>6.84</v>
      </c>
      <c r="R869" s="96">
        <f>VLOOKUP($A869+ROUND((COLUMN()-2)/24,5),АТС!$A$41:$F$736,5)+VLOOKUP($A869+ROUND((COLUMN()-2)/24,5),'Расчет сбытовых надбавок'!$B$2281:'Расчет сбытовых надбавок'!$G$3024,6)</f>
        <v>9.2799999999999994</v>
      </c>
      <c r="S869" s="96">
        <f>VLOOKUP($A869+ROUND((COLUMN()-2)/24,5),АТС!$A$41:$F$736,5)+VLOOKUP($A869+ROUND((COLUMN()-2)/24,5),'Расчет сбытовых надбавок'!$B$2281:'Расчет сбытовых надбавок'!$G$3024,6)</f>
        <v>0</v>
      </c>
      <c r="T869" s="96">
        <f>VLOOKUP($A869+ROUND((COLUMN()-2)/24,5),АТС!$A$41:$F$736,5)+VLOOKUP($A869+ROUND((COLUMN()-2)/24,5),'Расчет сбытовых надбавок'!$B$2281:'Расчет сбытовых надбавок'!$G$3024,6)</f>
        <v>0.03</v>
      </c>
      <c r="U869" s="96">
        <f>VLOOKUP($A869+ROUND((COLUMN()-2)/24,5),АТС!$A$41:$F$736,5)+VLOOKUP($A869+ROUND((COLUMN()-2)/24,5),'Расчет сбытовых надбавок'!$B$2281:'Расчет сбытовых надбавок'!$G$3024,6)</f>
        <v>187.33</v>
      </c>
      <c r="V869" s="96">
        <f>VLOOKUP($A869+ROUND((COLUMN()-2)/24,5),АТС!$A$41:$F$736,5)+VLOOKUP($A869+ROUND((COLUMN()-2)/24,5),'Расчет сбытовых надбавок'!$B$2281:'Расчет сбытовых надбавок'!$G$3024,6)</f>
        <v>191.70999999999998</v>
      </c>
      <c r="W869" s="96">
        <f>VLOOKUP($A869+ROUND((COLUMN()-2)/24,5),АТС!$A$41:$F$736,5)+VLOOKUP($A869+ROUND((COLUMN()-2)/24,5),'Расчет сбытовых надбавок'!$B$2281:'Расчет сбытовых надбавок'!$G$3024,6)</f>
        <v>102.57</v>
      </c>
      <c r="X869" s="96">
        <f>VLOOKUP($A869+ROUND((COLUMN()-2)/24,5),АТС!$A$41:$F$736,5)+VLOOKUP($A869+ROUND((COLUMN()-2)/24,5),'Расчет сбытовых надбавок'!$B$2281:'Расчет сбытовых надбавок'!$G$3024,6)</f>
        <v>177.76</v>
      </c>
      <c r="Y869" s="96">
        <f>VLOOKUP($A869+ROUND((COLUMN()-2)/24,5),АТС!$A$41:$F$736,5)+VLOOKUP($A869+ROUND((COLUMN()-2)/24,5),'Расчет сбытовых надбавок'!$B$2281:'Расчет сбытовых надбавок'!$G$3024,6)</f>
        <v>225.17000000000002</v>
      </c>
      <c r="AA869" s="78"/>
    </row>
    <row r="870" spans="1:27" x14ac:dyDescent="0.2">
      <c r="A870" s="77">
        <f>A869+1</f>
        <v>43161</v>
      </c>
      <c r="B870" s="96">
        <f>VLOOKUP($A870+ROUND((COLUMN()-2)/24,5),АТС!$A$41:$F$736,5)+VLOOKUP($A870+ROUND((COLUMN()-2)/24,5),'Расчет сбытовых надбавок'!$B$2281:'Расчет сбытовых надбавок'!$G$3024,6)</f>
        <v>42.15</v>
      </c>
      <c r="C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D870" s="96">
        <f>VLOOKUP($A870+ROUND((COLUMN()-2)/24,5),АТС!$A$41:$F$736,5)+VLOOKUP($A870+ROUND((COLUMN()-2)/24,5),'Расчет сбытовых надбавок'!$B$2281:'Расчет сбытовых надбавок'!$G$3024,6)</f>
        <v>60.68</v>
      </c>
      <c r="E870" s="96">
        <f>VLOOKUP($A870+ROUND((COLUMN()-2)/24,5),АТС!$A$41:$F$736,5)+VLOOKUP($A870+ROUND((COLUMN()-2)/24,5),'Расчет сбытовых надбавок'!$B$2281:'Расчет сбытовых надбавок'!$G$3024,6)</f>
        <v>0.09</v>
      </c>
      <c r="F870" s="96">
        <f>VLOOKUP($A870+ROUND((COLUMN()-2)/24,5),АТС!$A$41:$F$736,5)+VLOOKUP($A870+ROUND((COLUMN()-2)/24,5),'Расчет сбытовых надбавок'!$B$2281:'Расчет сбытовых надбавок'!$G$3024,6)</f>
        <v>0.22</v>
      </c>
      <c r="G870" s="96">
        <f>VLOOKUP($A870+ROUND((COLUMN()-2)/24,5),АТС!$A$41:$F$736,5)+VLOOKUP($A870+ROUND((COLUMN()-2)/24,5),'Расчет сбытовых надбавок'!$B$2281:'Расчет сбытовых надбавок'!$G$3024,6)</f>
        <v>42.330000000000005</v>
      </c>
      <c r="H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6">
        <f>VLOOKUP($A870+ROUND((COLUMN()-2)/24,5),АТС!$A$41:$F$736,5)+VLOOKUP($A870+ROUND((COLUMN()-2)/24,5),'Расчет сбытовых надбавок'!$B$2281:'Расчет сбытовых надбавок'!$G$3024,6)</f>
        <v>164.13</v>
      </c>
      <c r="K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6">
        <f>VLOOKUP($A870+ROUND((COLUMN()-2)/24,5),АТС!$A$41:$F$736,5)+VLOOKUP($A870+ROUND((COLUMN()-2)/24,5),'Расчет сбытовых надбавок'!$B$2281:'Расчет сбытовых надбавок'!$G$3024,6)</f>
        <v>210.39999999999998</v>
      </c>
      <c r="M870" s="96">
        <f>VLOOKUP($A870+ROUND((COLUMN()-2)/24,5),АТС!$A$41:$F$736,5)+VLOOKUP($A870+ROUND((COLUMN()-2)/24,5),'Расчет сбытовых надбавок'!$B$2281:'Расчет сбытовых надбавок'!$G$3024,6)</f>
        <v>344.66</v>
      </c>
      <c r="N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6">
        <f>VLOOKUP($A870+ROUND((COLUMN()-2)/24,5),АТС!$A$41:$F$736,5)+VLOOKUP($A870+ROUND((COLUMN()-2)/24,5),'Расчет сбытовых надбавок'!$B$2281:'Расчет сбытовых надбавок'!$G$3024,6)</f>
        <v>342.78</v>
      </c>
      <c r="P870" s="96">
        <f>VLOOKUP($A870+ROUND((COLUMN()-2)/24,5),АТС!$A$41:$F$736,5)+VLOOKUP($A870+ROUND((COLUMN()-2)/24,5),'Расчет сбытовых надбавок'!$B$2281:'Расчет сбытовых надбавок'!$G$3024,6)</f>
        <v>249.52</v>
      </c>
      <c r="Q870" s="96">
        <f>VLOOKUP($A870+ROUND((COLUMN()-2)/24,5),АТС!$A$41:$F$736,5)+VLOOKUP($A870+ROUND((COLUMN()-2)/24,5),'Расчет сбытовых надбавок'!$B$2281:'Расчет сбытовых надбавок'!$G$3024,6)</f>
        <v>249.05</v>
      </c>
      <c r="R870" s="96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6">
        <f>VLOOKUP($A870+ROUND((COLUMN()-2)/24,5),АТС!$A$41:$F$736,5)+VLOOKUP($A870+ROUND((COLUMN()-2)/24,5),'Расчет сбытовых надбавок'!$B$2281:'Расчет сбытовых надбавок'!$G$3024,6)</f>
        <v>38.22</v>
      </c>
      <c r="T870" s="96">
        <f>VLOOKUP($A870+ROUND((COLUMN()-2)/24,5),АТС!$A$41:$F$736,5)+VLOOKUP($A870+ROUND((COLUMN()-2)/24,5),'Расчет сбытовых надбавок'!$B$2281:'Расчет сбытовых надбавок'!$G$3024,6)</f>
        <v>171.81</v>
      </c>
      <c r="U870" s="96">
        <f>VLOOKUP($A870+ROUND((COLUMN()-2)/24,5),АТС!$A$41:$F$736,5)+VLOOKUP($A870+ROUND((COLUMN()-2)/24,5),'Расчет сбытовых надбавок'!$B$2281:'Расчет сбытовых надбавок'!$G$3024,6)</f>
        <v>152.51000000000002</v>
      </c>
      <c r="V870" s="96">
        <f>VLOOKUP($A870+ROUND((COLUMN()-2)/24,5),АТС!$A$41:$F$736,5)+VLOOKUP($A870+ROUND((COLUMN()-2)/24,5),'Расчет сбытовых надбавок'!$B$2281:'Расчет сбытовых надбавок'!$G$3024,6)</f>
        <v>11.8</v>
      </c>
      <c r="W870" s="96">
        <f>VLOOKUP($A870+ROUND((COLUMN()-2)/24,5),АТС!$A$41:$F$736,5)+VLOOKUP($A870+ROUND((COLUMN()-2)/24,5),'Расчет сбытовых надбавок'!$B$2281:'Расчет сбытовых надбавок'!$G$3024,6)</f>
        <v>173.08</v>
      </c>
      <c r="X870" s="96">
        <f>VLOOKUP($A870+ROUND((COLUMN()-2)/24,5),АТС!$A$41:$F$736,5)+VLOOKUP($A870+ROUND((COLUMN()-2)/24,5),'Расчет сбытовых надбавок'!$B$2281:'Расчет сбытовых надбавок'!$G$3024,6)</f>
        <v>845.27</v>
      </c>
      <c r="Y870" s="96">
        <f>VLOOKUP($A870+ROUND((COLUMN()-2)/24,5),АТС!$A$41:$F$736,5)+VLOOKUP($A870+ROUND((COLUMN()-2)/24,5),'Расчет сбытовых надбавок'!$B$2281:'Расчет сбытовых надбавок'!$G$3024,6)</f>
        <v>141.98000000000002</v>
      </c>
    </row>
    <row r="871" spans="1:27" x14ac:dyDescent="0.2">
      <c r="A871" s="77">
        <f t="shared" ref="A871:A899" si="25">A870+1</f>
        <v>43162</v>
      </c>
      <c r="B871" s="96">
        <f>VLOOKUP($A871+ROUND((COLUMN()-2)/24,5),АТС!$A$41:$F$736,5)+VLOOKUP($A871+ROUND((COLUMN()-2)/24,5),'Расчет сбытовых надбавок'!$B$2281:'Расчет сбытовых надбавок'!$G$3024,6)</f>
        <v>11.99</v>
      </c>
      <c r="C871" s="96">
        <f>VLOOKUP($A871+ROUND((COLUMN()-2)/24,5),АТС!$A$41:$F$736,5)+VLOOKUP($A871+ROUND((COLUMN()-2)/24,5),'Расчет сбытовых надбавок'!$B$2281:'Расчет сбытовых надбавок'!$G$3024,6)</f>
        <v>599.63</v>
      </c>
      <c r="D871" s="96">
        <f>VLOOKUP($A871+ROUND((COLUMN()-2)/24,5),АТС!$A$41:$F$736,5)+VLOOKUP($A871+ROUND((COLUMN()-2)/24,5),'Расчет сбытовых надбавок'!$B$2281:'Расчет сбытовых надбавок'!$G$3024,6)</f>
        <v>584.45000000000005</v>
      </c>
      <c r="E871" s="96">
        <f>VLOOKUP($A871+ROUND((COLUMN()-2)/24,5),АТС!$A$41:$F$736,5)+VLOOKUP($A871+ROUND((COLUMN()-2)/24,5),'Расчет сбытовых надбавок'!$B$2281:'Расчет сбытовых надбавок'!$G$3024,6)</f>
        <v>68.91</v>
      </c>
      <c r="F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G871" s="96">
        <f>VLOOKUP($A871+ROUND((COLUMN()-2)/24,5),АТС!$A$41:$F$736,5)+VLOOKUP($A871+ROUND((COLUMN()-2)/24,5),'Расчет сбытовых надбавок'!$B$2281:'Расчет сбытовых надбавок'!$G$3024,6)</f>
        <v>65.099999999999994</v>
      </c>
      <c r="H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K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L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M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N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O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P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Q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R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S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6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6">
        <f>VLOOKUP($A871+ROUND((COLUMN()-2)/24,5),АТС!$A$41:$F$736,5)+VLOOKUP($A871+ROUND((COLUMN()-2)/24,5),'Расчет сбытовых надбавок'!$B$2281:'Расчет сбытовых надбавок'!$G$3024,6)</f>
        <v>73.12</v>
      </c>
      <c r="V871" s="96">
        <f>VLOOKUP($A871+ROUND((COLUMN()-2)/24,5),АТС!$A$41:$F$736,5)+VLOOKUP($A871+ROUND((COLUMN()-2)/24,5),'Расчет сбытовых надбавок'!$B$2281:'Расчет сбытовых надбавок'!$G$3024,6)</f>
        <v>36.64</v>
      </c>
      <c r="W871" s="96">
        <f>VLOOKUP($A871+ROUND((COLUMN()-2)/24,5),АТС!$A$41:$F$736,5)+VLOOKUP($A871+ROUND((COLUMN()-2)/24,5),'Расчет сбытовых надбавок'!$B$2281:'Расчет сбытовых надбавок'!$G$3024,6)</f>
        <v>498.39</v>
      </c>
      <c r="X871" s="96">
        <f>VLOOKUP($A871+ROUND((COLUMN()-2)/24,5),АТС!$A$41:$F$736,5)+VLOOKUP($A871+ROUND((COLUMN()-2)/24,5),'Расчет сбытовых надбавок'!$B$2281:'Расчет сбытовых надбавок'!$G$3024,6)</f>
        <v>102.56</v>
      </c>
      <c r="Y871" s="96">
        <f>VLOOKUP($A871+ROUND((COLUMN()-2)/24,5),АТС!$A$41:$F$736,5)+VLOOKUP($A871+ROUND((COLUMN()-2)/24,5),'Расчет сбытовых надбавок'!$B$2281:'Расчет сбытовых надбавок'!$G$3024,6)</f>
        <v>164.37</v>
      </c>
    </row>
    <row r="872" spans="1:27" x14ac:dyDescent="0.2">
      <c r="A872" s="77">
        <f t="shared" si="25"/>
        <v>43163</v>
      </c>
      <c r="B872" s="96">
        <f>VLOOKUP($A872+ROUND((COLUMN()-2)/24,5),АТС!$A$41:$F$736,5)+VLOOKUP($A872+ROUND((COLUMN()-2)/24,5),'Расчет сбытовых надбавок'!$B$2281:'Расчет сбытовых надбавок'!$G$3024,6)</f>
        <v>73.06</v>
      </c>
      <c r="C872" s="96">
        <f>VLOOKUP($A872+ROUND((COLUMN()-2)/24,5),АТС!$A$41:$F$736,5)+VLOOKUP($A872+ROUND((COLUMN()-2)/24,5),'Расчет сбытовых надбавок'!$B$2281:'Расчет сбытовых надбавок'!$G$3024,6)</f>
        <v>36.64</v>
      </c>
      <c r="D872" s="96">
        <f>VLOOKUP($A872+ROUND((COLUMN()-2)/24,5),АТС!$A$41:$F$736,5)+VLOOKUP($A872+ROUND((COLUMN()-2)/24,5),'Расчет сбытовых надбавок'!$B$2281:'Расчет сбытовых надбавок'!$G$3024,6)</f>
        <v>127.38000000000001</v>
      </c>
      <c r="E872" s="96">
        <f>VLOOKUP($A872+ROUND((COLUMN()-2)/24,5),АТС!$A$41:$F$736,5)+VLOOKUP($A872+ROUND((COLUMN()-2)/24,5),'Расчет сбытовых надбавок'!$B$2281:'Расчет сбытовых надбавок'!$G$3024,6)</f>
        <v>22.81</v>
      </c>
      <c r="F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6">
        <f>VLOOKUP($A872+ROUND((COLUMN()-2)/24,5),АТС!$A$41:$F$736,5)+VLOOKUP($A872+ROUND((COLUMN()-2)/24,5),'Расчет сбытовых надбавок'!$B$2281:'Расчет сбытовых надбавок'!$G$3024,6)</f>
        <v>13.040000000000001</v>
      </c>
      <c r="I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6">
        <f>VLOOKUP($A872+ROUND((COLUMN()-2)/24,5),АТС!$A$41:$F$736,5)+VLOOKUP($A872+ROUND((COLUMN()-2)/24,5),'Расчет сбытовых надбавок'!$B$2281:'Расчет сбытовых надбавок'!$G$3024,6)</f>
        <v>0.04</v>
      </c>
      <c r="K872" s="96">
        <f>VLOOKUP($A872+ROUND((COLUMN()-2)/24,5),АТС!$A$41:$F$736,5)+VLOOKUP($A872+ROUND((COLUMN()-2)/24,5),'Расчет сбытовых надбавок'!$B$2281:'Расчет сбытовых надбавок'!$G$3024,6)</f>
        <v>19.189999999999998</v>
      </c>
      <c r="L872" s="96">
        <f>VLOOKUP($A872+ROUND((COLUMN()-2)/24,5),АТС!$A$41:$F$736,5)+VLOOKUP($A872+ROUND((COLUMN()-2)/24,5),'Расчет сбытовых надбавок'!$B$2281:'Расчет сбытовых надбавок'!$G$3024,6)</f>
        <v>22.58</v>
      </c>
      <c r="M872" s="96">
        <f>VLOOKUP($A872+ROUND((COLUMN()-2)/24,5),АТС!$A$41:$F$736,5)+VLOOKUP($A872+ROUND((COLUMN()-2)/24,5),'Расчет сбытовых надбавок'!$B$2281:'Расчет сбытовых надбавок'!$G$3024,6)</f>
        <v>63.92</v>
      </c>
      <c r="N872" s="96">
        <f>VLOOKUP($A872+ROUND((COLUMN()-2)/24,5),АТС!$A$41:$F$736,5)+VLOOKUP($A872+ROUND((COLUMN()-2)/24,5),'Расчет сбытовых надбавок'!$B$2281:'Расчет сбытовых надбавок'!$G$3024,6)</f>
        <v>74.38</v>
      </c>
      <c r="O872" s="96">
        <f>VLOOKUP($A872+ROUND((COLUMN()-2)/24,5),АТС!$A$41:$F$736,5)+VLOOKUP($A872+ROUND((COLUMN()-2)/24,5),'Расчет сбытовых надбавок'!$B$2281:'Расчет сбытовых надбавок'!$G$3024,6)</f>
        <v>43.2</v>
      </c>
      <c r="P872" s="96">
        <f>VLOOKUP($A872+ROUND((COLUMN()-2)/24,5),АТС!$A$41:$F$736,5)+VLOOKUP($A872+ROUND((COLUMN()-2)/24,5),'Расчет сбытовых надбавок'!$B$2281:'Расчет сбытовых надбавок'!$G$3024,6)</f>
        <v>75.38</v>
      </c>
      <c r="Q872" s="96">
        <f>VLOOKUP($A872+ROUND((COLUMN()-2)/24,5),АТС!$A$41:$F$736,5)+VLOOKUP($A872+ROUND((COLUMN()-2)/24,5),'Расчет сбытовых надбавок'!$B$2281:'Расчет сбытовых надбавок'!$G$3024,6)</f>
        <v>42.27</v>
      </c>
      <c r="R872" s="96">
        <f>VLOOKUP($A872+ROUND((COLUMN()-2)/24,5),АТС!$A$41:$F$736,5)+VLOOKUP($A872+ROUND((COLUMN()-2)/24,5),'Расчет сбытовых надбавок'!$B$2281:'Расчет сбытовых надбавок'!$G$3024,6)</f>
        <v>43.79</v>
      </c>
      <c r="S872" s="96">
        <f>VLOOKUP($A872+ROUND((COLUMN()-2)/24,5),АТС!$A$41:$F$736,5)+VLOOKUP($A872+ROUND((COLUMN()-2)/24,5),'Расчет сбытовых надбавок'!$B$2281:'Расчет сбытовых надбавок'!$G$3024,6)</f>
        <v>0</v>
      </c>
      <c r="T872" s="96">
        <f>VLOOKUP($A872+ROUND((COLUMN()-2)/24,5),АТС!$A$41:$F$736,5)+VLOOKUP($A872+ROUND((COLUMN()-2)/24,5),'Расчет сбытовых надбавок'!$B$2281:'Расчет сбытовых надбавок'!$G$3024,6)</f>
        <v>36.880000000000003</v>
      </c>
      <c r="U872" s="96">
        <f>VLOOKUP($A872+ROUND((COLUMN()-2)/24,5),АТС!$A$41:$F$736,5)+VLOOKUP($A872+ROUND((COLUMN()-2)/24,5),'Расчет сбытовых надбавок'!$B$2281:'Расчет сбытовых надбавок'!$G$3024,6)</f>
        <v>39.29</v>
      </c>
      <c r="V872" s="96">
        <f>VLOOKUP($A872+ROUND((COLUMN()-2)/24,5),АТС!$A$41:$F$736,5)+VLOOKUP($A872+ROUND((COLUMN()-2)/24,5),'Расчет сбытовых надбавок'!$B$2281:'Расчет сбытовых надбавок'!$G$3024,6)</f>
        <v>0.02</v>
      </c>
      <c r="W872" s="96">
        <f>VLOOKUP($A872+ROUND((COLUMN()-2)/24,5),АТС!$A$41:$F$736,5)+VLOOKUP($A872+ROUND((COLUMN()-2)/24,5),'Расчет сбытовых надбавок'!$B$2281:'Расчет сбытовых надбавок'!$G$3024,6)</f>
        <v>601.55999999999995</v>
      </c>
      <c r="X872" s="96">
        <f>VLOOKUP($A872+ROUND((COLUMN()-2)/24,5),АТС!$A$41:$F$736,5)+VLOOKUP($A872+ROUND((COLUMN()-2)/24,5),'Расчет сбытовых надбавок'!$B$2281:'Расчет сбытовых надбавок'!$G$3024,6)</f>
        <v>154.07000000000002</v>
      </c>
      <c r="Y872" s="96">
        <f>VLOOKUP($A872+ROUND((COLUMN()-2)/24,5),АТС!$A$41:$F$736,5)+VLOOKUP($A872+ROUND((COLUMN()-2)/24,5),'Расчет сбытовых надбавок'!$B$2281:'Расчет сбытовых надбавок'!$G$3024,6)</f>
        <v>108.37</v>
      </c>
    </row>
    <row r="873" spans="1:27" x14ac:dyDescent="0.2">
      <c r="A873" s="77">
        <f t="shared" si="25"/>
        <v>43164</v>
      </c>
      <c r="B873" s="96">
        <f>VLOOKUP($A873+ROUND((COLUMN()-2)/24,5),АТС!$A$41:$F$736,5)+VLOOKUP($A873+ROUND((COLUMN()-2)/24,5),'Расчет сбытовых надбавок'!$B$2281:'Расчет сбытовых надбавок'!$G$3024,6)</f>
        <v>18.149999999999999</v>
      </c>
      <c r="C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D873" s="96">
        <f>VLOOKUP($A873+ROUND((COLUMN()-2)/24,5),АТС!$A$41:$F$736,5)+VLOOKUP($A873+ROUND((COLUMN()-2)/24,5),'Расчет сбытовых надбавок'!$B$2281:'Расчет сбытовых надбавок'!$G$3024,6)</f>
        <v>550.05000000000007</v>
      </c>
      <c r="E873" s="96">
        <f>VLOOKUP($A873+ROUND((COLUMN()-2)/24,5),АТС!$A$41:$F$736,5)+VLOOKUP($A873+ROUND((COLUMN()-2)/24,5),'Расчет сбытовых надбавок'!$B$2281:'Расчет сбытовых надбавок'!$G$3024,6)</f>
        <v>326.77999999999997</v>
      </c>
      <c r="F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6">
        <f>VLOOKUP($A873+ROUND((COLUMN()-2)/24,5),АТС!$A$41:$F$736,5)+VLOOKUP($A873+ROUND((COLUMN()-2)/24,5),'Расчет сбытовых надбавок'!$B$2281:'Расчет сбытовых надбавок'!$G$3024,6)</f>
        <v>18.39</v>
      </c>
      <c r="J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K873" s="96">
        <f>VLOOKUP($A873+ROUND((COLUMN()-2)/24,5),АТС!$A$41:$F$736,5)+VLOOKUP($A873+ROUND((COLUMN()-2)/24,5),'Расчет сбытовых надбавок'!$B$2281:'Расчет сбытовых надбавок'!$G$3024,6)</f>
        <v>17.43</v>
      </c>
      <c r="L873" s="96">
        <f>VLOOKUP($A873+ROUND((COLUMN()-2)/24,5),АТС!$A$41:$F$736,5)+VLOOKUP($A873+ROUND((COLUMN()-2)/24,5),'Расчет сбытовых надбавок'!$B$2281:'Расчет сбытовых надбавок'!$G$3024,6)</f>
        <v>67.84</v>
      </c>
      <c r="M873" s="96">
        <f>VLOOKUP($A873+ROUND((COLUMN()-2)/24,5),АТС!$A$41:$F$736,5)+VLOOKUP($A873+ROUND((COLUMN()-2)/24,5),'Расчет сбытовых надбавок'!$B$2281:'Расчет сбытовых надбавок'!$G$3024,6)</f>
        <v>0</v>
      </c>
      <c r="N873" s="96">
        <f>VLOOKUP($A873+ROUND((COLUMN()-2)/24,5),АТС!$A$41:$F$736,5)+VLOOKUP($A873+ROUND((COLUMN()-2)/24,5),'Расчет сбытовых надбавок'!$B$2281:'Расчет сбытовых надбавок'!$G$3024,6)</f>
        <v>10.040000000000001</v>
      </c>
      <c r="O873" s="96">
        <f>VLOOKUP($A873+ROUND((COLUMN()-2)/24,5),АТС!$A$41:$F$736,5)+VLOOKUP($A873+ROUND((COLUMN()-2)/24,5),'Расчет сбытовых надбавок'!$B$2281:'Расчет сбытовых надбавок'!$G$3024,6)</f>
        <v>19.89</v>
      </c>
      <c r="P873" s="96">
        <f>VLOOKUP($A873+ROUND((COLUMN()-2)/24,5),АТС!$A$41:$F$736,5)+VLOOKUP($A873+ROUND((COLUMN()-2)/24,5),'Расчет сбытовых надбавок'!$B$2281:'Расчет сбытовых надбавок'!$G$3024,6)</f>
        <v>28.36</v>
      </c>
      <c r="Q873" s="96">
        <f>VLOOKUP($A873+ROUND((COLUMN()-2)/24,5),АТС!$A$41:$F$736,5)+VLOOKUP($A873+ROUND((COLUMN()-2)/24,5),'Расчет сбытовых надбавок'!$B$2281:'Расчет сбытовых надбавок'!$G$3024,6)</f>
        <v>70.649999999999991</v>
      </c>
      <c r="R873" s="96">
        <f>VLOOKUP($A873+ROUND((COLUMN()-2)/24,5),АТС!$A$41:$F$736,5)+VLOOKUP($A873+ROUND((COLUMN()-2)/24,5),'Расчет сбытовых надбавок'!$B$2281:'Расчет сбытовых надбавок'!$G$3024,6)</f>
        <v>92.56</v>
      </c>
      <c r="S873" s="96">
        <f>VLOOKUP($A873+ROUND((COLUMN()-2)/24,5),АТС!$A$41:$F$736,5)+VLOOKUP($A873+ROUND((COLUMN()-2)/24,5),'Расчет сбытовых надбавок'!$B$2281:'Расчет сбытовых надбавок'!$G$3024,6)</f>
        <v>20.34</v>
      </c>
      <c r="T873" s="96">
        <f>VLOOKUP($A873+ROUND((COLUMN()-2)/24,5),АТС!$A$41:$F$736,5)+VLOOKUP($A873+ROUND((COLUMN()-2)/24,5),'Расчет сбытовых надбавок'!$B$2281:'Расчет сбытовых надбавок'!$G$3024,6)</f>
        <v>34.44</v>
      </c>
      <c r="U873" s="96">
        <f>VLOOKUP($A873+ROUND((COLUMN()-2)/24,5),АТС!$A$41:$F$736,5)+VLOOKUP($A873+ROUND((COLUMN()-2)/24,5),'Расчет сбытовых надбавок'!$B$2281:'Расчет сбытовых надбавок'!$G$3024,6)</f>
        <v>72.02</v>
      </c>
      <c r="V873" s="96">
        <f>VLOOKUP($A873+ROUND((COLUMN()-2)/24,5),АТС!$A$41:$F$736,5)+VLOOKUP($A873+ROUND((COLUMN()-2)/24,5),'Расчет сбытовых надбавок'!$B$2281:'Расчет сбытовых надбавок'!$G$3024,6)</f>
        <v>133.6</v>
      </c>
      <c r="W873" s="96">
        <f>VLOOKUP($A873+ROUND((COLUMN()-2)/24,5),АТС!$A$41:$F$736,5)+VLOOKUP($A873+ROUND((COLUMN()-2)/24,5),'Расчет сбытовых надбавок'!$B$2281:'Расчет сбытовых надбавок'!$G$3024,6)</f>
        <v>174.32999999999998</v>
      </c>
      <c r="X873" s="96">
        <f>VLOOKUP($A873+ROUND((COLUMN()-2)/24,5),АТС!$A$41:$F$736,5)+VLOOKUP($A873+ROUND((COLUMN()-2)/24,5),'Расчет сбытовых надбавок'!$B$2281:'Расчет сбытовых надбавок'!$G$3024,6)</f>
        <v>144.91</v>
      </c>
      <c r="Y873" s="96">
        <f>VLOOKUP($A873+ROUND((COLUMN()-2)/24,5),АТС!$A$41:$F$736,5)+VLOOKUP($A873+ROUND((COLUMN()-2)/24,5),'Расчет сбытовых надбавок'!$B$2281:'Расчет сбытовых надбавок'!$G$3024,6)</f>
        <v>208.14999999999998</v>
      </c>
    </row>
    <row r="874" spans="1:27" x14ac:dyDescent="0.2">
      <c r="A874" s="77">
        <f t="shared" si="25"/>
        <v>43165</v>
      </c>
      <c r="B874" s="96">
        <f>VLOOKUP($A874+ROUND((COLUMN()-2)/24,5),АТС!$A$41:$F$736,5)+VLOOKUP($A874+ROUND((COLUMN()-2)/24,5),'Расчет сбытовых надбавок'!$B$2281:'Расчет сбытовых надбавок'!$G$3024,6)</f>
        <v>10.8</v>
      </c>
      <c r="C874" s="96">
        <f>VLOOKUP($A874+ROUND((COLUMN()-2)/24,5),АТС!$A$41:$F$736,5)+VLOOKUP($A874+ROUND((COLUMN()-2)/24,5),'Расчет сбытовых надбавок'!$B$2281:'Расчет сбытовых надбавок'!$G$3024,6)</f>
        <v>803.36</v>
      </c>
      <c r="D874" s="96">
        <f>VLOOKUP($A874+ROUND((COLUMN()-2)/24,5),АТС!$A$41:$F$736,5)+VLOOKUP($A874+ROUND((COLUMN()-2)/24,5),'Расчет сбытовых надбавок'!$B$2281:'Расчет сбытовых надбавок'!$G$3024,6)</f>
        <v>336.90000000000003</v>
      </c>
      <c r="E874" s="96">
        <f>VLOOKUP($A874+ROUND((COLUMN()-2)/24,5),АТС!$A$41:$F$736,5)+VLOOKUP($A874+ROUND((COLUMN()-2)/24,5),'Расчет сбытовых надбавок'!$B$2281:'Расчет сбытовых надбавок'!$G$3024,6)</f>
        <v>27.07</v>
      </c>
      <c r="F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6">
        <f>VLOOKUP($A874+ROUND((COLUMN()-2)/24,5),АТС!$A$41:$F$736,5)+VLOOKUP($A874+ROUND((COLUMN()-2)/24,5),'Расчет сбытовых надбавок'!$B$2281:'Расчет сбытовых надбавок'!$G$3024,6)</f>
        <v>0</v>
      </c>
      <c r="M874" s="96">
        <f>VLOOKUP($A874+ROUND((COLUMN()-2)/24,5),АТС!$A$41:$F$736,5)+VLOOKUP($A874+ROUND((COLUMN()-2)/24,5),'Расчет сбытовых надбавок'!$B$2281:'Расчет сбытовых надбавок'!$G$3024,6)</f>
        <v>202.63</v>
      </c>
      <c r="N874" s="96">
        <f>VLOOKUP($A874+ROUND((COLUMN()-2)/24,5),АТС!$A$41:$F$736,5)+VLOOKUP($A874+ROUND((COLUMN()-2)/24,5),'Расчет сбытовых надбавок'!$B$2281:'Расчет сбытовых надбавок'!$G$3024,6)</f>
        <v>159.70000000000002</v>
      </c>
      <c r="O874" s="96">
        <f>VLOOKUP($A874+ROUND((COLUMN()-2)/24,5),АТС!$A$41:$F$736,5)+VLOOKUP($A874+ROUND((COLUMN()-2)/24,5),'Расчет сбытовых надбавок'!$B$2281:'Расчет сбытовых надбавок'!$G$3024,6)</f>
        <v>85.72999999999999</v>
      </c>
      <c r="P874" s="96">
        <f>VLOOKUP($A874+ROUND((COLUMN()-2)/24,5),АТС!$A$41:$F$736,5)+VLOOKUP($A874+ROUND((COLUMN()-2)/24,5),'Расчет сбытовых надбавок'!$B$2281:'Расчет сбытовых надбавок'!$G$3024,6)</f>
        <v>146.76</v>
      </c>
      <c r="Q874" s="96">
        <f>VLOOKUP($A874+ROUND((COLUMN()-2)/24,5),АТС!$A$41:$F$736,5)+VLOOKUP($A874+ROUND((COLUMN()-2)/24,5),'Расчет сбытовых надбавок'!$B$2281:'Расчет сбытовых надбавок'!$G$3024,6)</f>
        <v>118.60999999999999</v>
      </c>
      <c r="R874" s="96">
        <f>VLOOKUP($A874+ROUND((COLUMN()-2)/24,5),АТС!$A$41:$F$736,5)+VLOOKUP($A874+ROUND((COLUMN()-2)/24,5),'Расчет сбытовых надбавок'!$B$2281:'Расчет сбытовых надбавок'!$G$3024,6)</f>
        <v>144.28</v>
      </c>
      <c r="S874" s="96">
        <f>VLOOKUP($A874+ROUND((COLUMN()-2)/24,5),АТС!$A$41:$F$736,5)+VLOOKUP($A874+ROUND((COLUMN()-2)/24,5),'Расчет сбытовых надбавок'!$B$2281:'Расчет сбытовых надбавок'!$G$3024,6)</f>
        <v>483.37</v>
      </c>
      <c r="T874" s="96">
        <f>VLOOKUP($A874+ROUND((COLUMN()-2)/24,5),АТС!$A$41:$F$736,5)+VLOOKUP($A874+ROUND((COLUMN()-2)/24,5),'Расчет сбытовых надбавок'!$B$2281:'Расчет сбытовых надбавок'!$G$3024,6)</f>
        <v>387.73</v>
      </c>
      <c r="U874" s="96">
        <f>VLOOKUP($A874+ROUND((COLUMN()-2)/24,5),АТС!$A$41:$F$736,5)+VLOOKUP($A874+ROUND((COLUMN()-2)/24,5),'Расчет сбытовых надбавок'!$B$2281:'Расчет сбытовых надбавок'!$G$3024,6)</f>
        <v>181.68</v>
      </c>
      <c r="V874" s="96">
        <f>VLOOKUP($A874+ROUND((COLUMN()-2)/24,5),АТС!$A$41:$F$736,5)+VLOOKUP($A874+ROUND((COLUMN()-2)/24,5),'Расчет сбытовых надбавок'!$B$2281:'Расчет сбытовых надбавок'!$G$3024,6)</f>
        <v>725.58</v>
      </c>
      <c r="W874" s="96">
        <f>VLOOKUP($A874+ROUND((COLUMN()-2)/24,5),АТС!$A$41:$F$736,5)+VLOOKUP($A874+ROUND((COLUMN()-2)/24,5),'Расчет сбытовых надбавок'!$B$2281:'Расчет сбытовых надбавок'!$G$3024,6)</f>
        <v>793.79</v>
      </c>
      <c r="X874" s="96">
        <f>VLOOKUP($A874+ROUND((COLUMN()-2)/24,5),АТС!$A$41:$F$736,5)+VLOOKUP($A874+ROUND((COLUMN()-2)/24,5),'Расчет сбытовых надбавок'!$B$2281:'Расчет сбытовых надбавок'!$G$3024,6)</f>
        <v>1336.34</v>
      </c>
      <c r="Y874" s="96">
        <f>VLOOKUP($A874+ROUND((COLUMN()-2)/24,5),АТС!$A$41:$F$736,5)+VLOOKUP($A874+ROUND((COLUMN()-2)/24,5),'Расчет сбытовых надбавок'!$B$2281:'Расчет сбытовых надбавок'!$G$3024,6)</f>
        <v>1911.25</v>
      </c>
    </row>
    <row r="875" spans="1:27" x14ac:dyDescent="0.2">
      <c r="A875" s="77">
        <f t="shared" si="25"/>
        <v>43166</v>
      </c>
      <c r="B875" s="96">
        <f>VLOOKUP($A875+ROUND((COLUMN()-2)/24,5),АТС!$A$41:$F$736,5)+VLOOKUP($A875+ROUND((COLUMN()-2)/24,5),'Расчет сбытовых надбавок'!$B$2281:'Расчет сбытовых надбавок'!$G$3024,6)</f>
        <v>210.85</v>
      </c>
      <c r="C875" s="96">
        <f>VLOOKUP($A875+ROUND((COLUMN()-2)/24,5),АТС!$A$41:$F$736,5)+VLOOKUP($A875+ROUND((COLUMN()-2)/24,5),'Расчет сбытовых надбавок'!$B$2281:'Расчет сбытовых надбавок'!$G$3024,6)</f>
        <v>306.07</v>
      </c>
      <c r="D875" s="96">
        <f>VLOOKUP($A875+ROUND((COLUMN()-2)/24,5),АТС!$A$41:$F$736,5)+VLOOKUP($A875+ROUND((COLUMN()-2)/24,5),'Расчет сбытовых надбавок'!$B$2281:'Расчет сбытовых надбавок'!$G$3024,6)</f>
        <v>85.55</v>
      </c>
      <c r="E875" s="96">
        <f>VLOOKUP($A875+ROUND((COLUMN()-2)/24,5),АТС!$A$41:$F$736,5)+VLOOKUP($A875+ROUND((COLUMN()-2)/24,5),'Расчет сбытовых надбавок'!$B$2281:'Расчет сбытовых надбавок'!$G$3024,6)</f>
        <v>19.32</v>
      </c>
      <c r="F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6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6">
        <f>VLOOKUP($A875+ROUND((COLUMN()-2)/24,5),АТС!$A$41:$F$736,5)+VLOOKUP($A875+ROUND((COLUMN()-2)/24,5),'Расчет сбытовых надбавок'!$B$2281:'Расчет сбытовых надбавок'!$G$3024,6)</f>
        <v>92.86999999999999</v>
      </c>
      <c r="J875" s="96">
        <f>VLOOKUP($A875+ROUND((COLUMN()-2)/24,5),АТС!$A$41:$F$736,5)+VLOOKUP($A875+ROUND((COLUMN()-2)/24,5),'Расчет сбытовых надбавок'!$B$2281:'Расчет сбытовых надбавок'!$G$3024,6)</f>
        <v>42.06</v>
      </c>
      <c r="K875" s="96">
        <f>VLOOKUP($A875+ROUND((COLUMN()-2)/24,5),АТС!$A$41:$F$736,5)+VLOOKUP($A875+ROUND((COLUMN()-2)/24,5),'Расчет сбытовых надбавок'!$B$2281:'Расчет сбытовых надбавок'!$G$3024,6)</f>
        <v>116.89</v>
      </c>
      <c r="L875" s="96">
        <f>VLOOKUP($A875+ROUND((COLUMN()-2)/24,5),АТС!$A$41:$F$736,5)+VLOOKUP($A875+ROUND((COLUMN()-2)/24,5),'Расчет сбытовых надбавок'!$B$2281:'Расчет сбытовых надбавок'!$G$3024,6)</f>
        <v>282.58999999999997</v>
      </c>
      <c r="M875" s="96">
        <f>VLOOKUP($A875+ROUND((COLUMN()-2)/24,5),АТС!$A$41:$F$736,5)+VLOOKUP($A875+ROUND((COLUMN()-2)/24,5),'Расчет сбытовых надбавок'!$B$2281:'Расчет сбытовых надбавок'!$G$3024,6)</f>
        <v>322.54000000000002</v>
      </c>
      <c r="N875" s="96">
        <f>VLOOKUP($A875+ROUND((COLUMN()-2)/24,5),АТС!$A$41:$F$736,5)+VLOOKUP($A875+ROUND((COLUMN()-2)/24,5),'Расчет сбытовых надбавок'!$B$2281:'Расчет сбытовых надбавок'!$G$3024,6)</f>
        <v>109.56</v>
      </c>
      <c r="O875" s="96">
        <f>VLOOKUP($A875+ROUND((COLUMN()-2)/24,5),АТС!$A$41:$F$736,5)+VLOOKUP($A875+ROUND((COLUMN()-2)/24,5),'Расчет сбытовых надбавок'!$B$2281:'Расчет сбытовых надбавок'!$G$3024,6)</f>
        <v>264.72999999999996</v>
      </c>
      <c r="P875" s="96">
        <f>VLOOKUP($A875+ROUND((COLUMN()-2)/24,5),АТС!$A$41:$F$736,5)+VLOOKUP($A875+ROUND((COLUMN()-2)/24,5),'Расчет сбытовых надбавок'!$B$2281:'Расчет сбытовых надбавок'!$G$3024,6)</f>
        <v>177.94</v>
      </c>
      <c r="Q875" s="96">
        <f>VLOOKUP($A875+ROUND((COLUMN()-2)/24,5),АТС!$A$41:$F$736,5)+VLOOKUP($A875+ROUND((COLUMN()-2)/24,5),'Расчет сбытовых надбавок'!$B$2281:'Расчет сбытовых надбавок'!$G$3024,6)</f>
        <v>88.34</v>
      </c>
      <c r="R875" s="96">
        <f>VLOOKUP($A875+ROUND((COLUMN()-2)/24,5),АТС!$A$41:$F$736,5)+VLOOKUP($A875+ROUND((COLUMN()-2)/24,5),'Расчет сбытовых надбавок'!$B$2281:'Расчет сбытовых надбавок'!$G$3024,6)</f>
        <v>519.23</v>
      </c>
      <c r="S875" s="96">
        <f>VLOOKUP($A875+ROUND((COLUMN()-2)/24,5),АТС!$A$41:$F$736,5)+VLOOKUP($A875+ROUND((COLUMN()-2)/24,5),'Расчет сбытовых надбавок'!$B$2281:'Расчет сбытовых надбавок'!$G$3024,6)</f>
        <v>615.68999999999994</v>
      </c>
      <c r="T875" s="96">
        <f>VLOOKUP($A875+ROUND((COLUMN()-2)/24,5),АТС!$A$41:$F$736,5)+VLOOKUP($A875+ROUND((COLUMN()-2)/24,5),'Расчет сбытовых надбавок'!$B$2281:'Расчет сбытовых надбавок'!$G$3024,6)</f>
        <v>496.72</v>
      </c>
      <c r="U875" s="96">
        <f>VLOOKUP($A875+ROUND((COLUMN()-2)/24,5),АТС!$A$41:$F$736,5)+VLOOKUP($A875+ROUND((COLUMN()-2)/24,5),'Расчет сбытовых надбавок'!$B$2281:'Расчет сбытовых надбавок'!$G$3024,6)</f>
        <v>148.17999999999998</v>
      </c>
      <c r="V875" s="96">
        <f>VLOOKUP($A875+ROUND((COLUMN()-2)/24,5),АТС!$A$41:$F$736,5)+VLOOKUP($A875+ROUND((COLUMN()-2)/24,5),'Расчет сбытовых надбавок'!$B$2281:'Расчет сбытовых надбавок'!$G$3024,6)</f>
        <v>379.81</v>
      </c>
      <c r="W875" s="96">
        <f>VLOOKUP($A875+ROUND((COLUMN()-2)/24,5),АТС!$A$41:$F$736,5)+VLOOKUP($A875+ROUND((COLUMN()-2)/24,5),'Расчет сбытовых надбавок'!$B$2281:'Расчет сбытовых надбавок'!$G$3024,6)</f>
        <v>517.66</v>
      </c>
      <c r="X875" s="96">
        <f>VLOOKUP($A875+ROUND((COLUMN()-2)/24,5),АТС!$A$41:$F$736,5)+VLOOKUP($A875+ROUND((COLUMN()-2)/24,5),'Расчет сбытовых надбавок'!$B$2281:'Расчет сбытовых надбавок'!$G$3024,6)</f>
        <v>478.45000000000005</v>
      </c>
      <c r="Y875" s="96">
        <f>VLOOKUP($A875+ROUND((COLUMN()-2)/24,5),АТС!$A$41:$F$736,5)+VLOOKUP($A875+ROUND((COLUMN()-2)/24,5),'Расчет сбытовых надбавок'!$B$2281:'Расчет сбытовых надбавок'!$G$3024,6)</f>
        <v>907.51</v>
      </c>
    </row>
    <row r="876" spans="1:27" x14ac:dyDescent="0.2">
      <c r="A876" s="77">
        <f t="shared" si="25"/>
        <v>43167</v>
      </c>
      <c r="B876" s="96">
        <f>VLOOKUP($A876+ROUND((COLUMN()-2)/24,5),АТС!$A$41:$F$736,5)+VLOOKUP($A876+ROUND((COLUMN()-2)/24,5),'Расчет сбытовых надбавок'!$B$2281:'Расчет сбытовых надбавок'!$G$3024,6)</f>
        <v>0</v>
      </c>
      <c r="C876" s="96">
        <f>VLOOKUP($A876+ROUND((COLUMN()-2)/24,5),АТС!$A$41:$F$736,5)+VLOOKUP($A876+ROUND((COLUMN()-2)/24,5),'Расчет сбытовых надбавок'!$B$2281:'Расчет сбытовых надбавок'!$G$3024,6)</f>
        <v>161.20000000000002</v>
      </c>
      <c r="D876" s="96">
        <f>VLOOKUP($A876+ROUND((COLUMN()-2)/24,5),АТС!$A$41:$F$736,5)+VLOOKUP($A876+ROUND((COLUMN()-2)/24,5),'Расчет сбытовых надбавок'!$B$2281:'Расчет сбытовых надбавок'!$G$3024,6)</f>
        <v>28.43</v>
      </c>
      <c r="E876" s="96">
        <f>VLOOKUP($A876+ROUND((COLUMN()-2)/24,5),АТС!$A$41:$F$736,5)+VLOOKUP($A876+ROUND((COLUMN()-2)/24,5),'Расчет сбытовых надбавок'!$B$2281:'Расчет сбытовых надбавок'!$G$3024,6)</f>
        <v>0.01</v>
      </c>
      <c r="F876" s="96">
        <f>VLOOKUP($A876+ROUND((COLUMN()-2)/24,5),АТС!$A$41:$F$736,5)+VLOOKUP($A876+ROUND((COLUMN()-2)/24,5),'Расчет сбытовых надбавок'!$B$2281:'Расчет сбытовых надбавок'!$G$3024,6)</f>
        <v>0.04</v>
      </c>
      <c r="G876" s="96">
        <f>VLOOKUP($A876+ROUND((COLUMN()-2)/24,5),АТС!$A$41:$F$736,5)+VLOOKUP($A876+ROUND((COLUMN()-2)/24,5),'Расчет сбытовых надбавок'!$B$2281:'Расчет сбытовых надбавок'!$G$3024,6)</f>
        <v>21.49</v>
      </c>
      <c r="H876" s="96">
        <f>VLOOKUP($A876+ROUND((COLUMN()-2)/24,5),АТС!$A$41:$F$736,5)+VLOOKUP($A876+ROUND((COLUMN()-2)/24,5),'Расчет сбытовых надбавок'!$B$2281:'Расчет сбытовых надбавок'!$G$3024,6)</f>
        <v>29.74</v>
      </c>
      <c r="I876" s="96">
        <f>VLOOKUP($A876+ROUND((COLUMN()-2)/24,5),АТС!$A$41:$F$736,5)+VLOOKUP($A876+ROUND((COLUMN()-2)/24,5),'Расчет сбытовых надбавок'!$B$2281:'Расчет сбытовых надбавок'!$G$3024,6)</f>
        <v>91.85</v>
      </c>
      <c r="J876" s="96">
        <f>VLOOKUP($A876+ROUND((COLUMN()-2)/24,5),АТС!$A$41:$F$736,5)+VLOOKUP($A876+ROUND((COLUMN()-2)/24,5),'Расчет сбытовых надбавок'!$B$2281:'Расчет сбытовых надбавок'!$G$3024,6)</f>
        <v>110.61999999999999</v>
      </c>
      <c r="K876" s="96">
        <f>VLOOKUP($A876+ROUND((COLUMN()-2)/24,5),АТС!$A$41:$F$736,5)+VLOOKUP($A876+ROUND((COLUMN()-2)/24,5),'Расчет сбытовых надбавок'!$B$2281:'Расчет сбытовых надбавок'!$G$3024,6)</f>
        <v>103.59</v>
      </c>
      <c r="L876" s="96">
        <f>VLOOKUP($A876+ROUND((COLUMN()-2)/24,5),АТС!$A$41:$F$736,5)+VLOOKUP($A876+ROUND((COLUMN()-2)/24,5),'Расчет сбытовых надбавок'!$B$2281:'Расчет сбытовых надбавок'!$G$3024,6)</f>
        <v>117.25</v>
      </c>
      <c r="M876" s="96">
        <f>VLOOKUP($A876+ROUND((COLUMN()-2)/24,5),АТС!$A$41:$F$736,5)+VLOOKUP($A876+ROUND((COLUMN()-2)/24,5),'Расчет сбытовых надбавок'!$B$2281:'Расчет сбытовых надбавок'!$G$3024,6)</f>
        <v>175.91</v>
      </c>
      <c r="N876" s="96">
        <f>VLOOKUP($A876+ROUND((COLUMN()-2)/24,5),АТС!$A$41:$F$736,5)+VLOOKUP($A876+ROUND((COLUMN()-2)/24,5),'Расчет сбытовых надбавок'!$B$2281:'Расчет сбытовых надбавок'!$G$3024,6)</f>
        <v>280.26</v>
      </c>
      <c r="O876" s="96">
        <f>VLOOKUP($A876+ROUND((COLUMN()-2)/24,5),АТС!$A$41:$F$736,5)+VLOOKUP($A876+ROUND((COLUMN()-2)/24,5),'Расчет сбытовых надбавок'!$B$2281:'Расчет сбытовых надбавок'!$G$3024,6)</f>
        <v>534.48</v>
      </c>
      <c r="P876" s="96">
        <f>VLOOKUP($A876+ROUND((COLUMN()-2)/24,5),АТС!$A$41:$F$736,5)+VLOOKUP($A876+ROUND((COLUMN()-2)/24,5),'Расчет сбытовых надбавок'!$B$2281:'Расчет сбытовых надбавок'!$G$3024,6)</f>
        <v>735.17</v>
      </c>
      <c r="Q876" s="96">
        <f>VLOOKUP($A876+ROUND((COLUMN()-2)/24,5),АТС!$A$41:$F$736,5)+VLOOKUP($A876+ROUND((COLUMN()-2)/24,5),'Расчет сбытовых надбавок'!$B$2281:'Расчет сбытовых надбавок'!$G$3024,6)</f>
        <v>615.93000000000006</v>
      </c>
      <c r="R876" s="96">
        <f>VLOOKUP($A876+ROUND((COLUMN()-2)/24,5),АТС!$A$41:$F$736,5)+VLOOKUP($A876+ROUND((COLUMN()-2)/24,5),'Расчет сбытовых надбавок'!$B$2281:'Расчет сбытовых надбавок'!$G$3024,6)</f>
        <v>633.83999999999992</v>
      </c>
      <c r="S876" s="96">
        <f>VLOOKUP($A876+ROUND((COLUMN()-2)/24,5),АТС!$A$41:$F$736,5)+VLOOKUP($A876+ROUND((COLUMN()-2)/24,5),'Расчет сбытовых надбавок'!$B$2281:'Расчет сбытовых надбавок'!$G$3024,6)</f>
        <v>710.27</v>
      </c>
      <c r="T876" s="96">
        <f>VLOOKUP($A876+ROUND((COLUMN()-2)/24,5),АТС!$A$41:$F$736,5)+VLOOKUP($A876+ROUND((COLUMN()-2)/24,5),'Расчет сбытовых надбавок'!$B$2281:'Расчет сбытовых надбавок'!$G$3024,6)</f>
        <v>409.67</v>
      </c>
      <c r="U876" s="96">
        <f>VLOOKUP($A876+ROUND((COLUMN()-2)/24,5),АТС!$A$41:$F$736,5)+VLOOKUP($A876+ROUND((COLUMN()-2)/24,5),'Расчет сбытовых надбавок'!$B$2281:'Расчет сбытовых надбавок'!$G$3024,6)</f>
        <v>579.08999999999992</v>
      </c>
      <c r="V876" s="96">
        <f>VLOOKUP($A876+ROUND((COLUMN()-2)/24,5),АТС!$A$41:$F$736,5)+VLOOKUP($A876+ROUND((COLUMN()-2)/24,5),'Расчет сбытовых надбавок'!$B$2281:'Расчет сбытовых надбавок'!$G$3024,6)</f>
        <v>576.73</v>
      </c>
      <c r="W876" s="96">
        <f>VLOOKUP($A876+ROUND((COLUMN()-2)/24,5),АТС!$A$41:$F$736,5)+VLOOKUP($A876+ROUND((COLUMN()-2)/24,5),'Расчет сбытовых надбавок'!$B$2281:'Расчет сбытовых надбавок'!$G$3024,6)</f>
        <v>894.71</v>
      </c>
      <c r="X876" s="96">
        <f>VLOOKUP($A876+ROUND((COLUMN()-2)/24,5),АТС!$A$41:$F$736,5)+VLOOKUP($A876+ROUND((COLUMN()-2)/24,5),'Расчет сбытовых надбавок'!$B$2281:'Расчет сбытовых надбавок'!$G$3024,6)</f>
        <v>1094.58</v>
      </c>
      <c r="Y876" s="96">
        <f>VLOOKUP($A876+ROUND((COLUMN()-2)/24,5),АТС!$A$41:$F$736,5)+VLOOKUP($A876+ROUND((COLUMN()-2)/24,5),'Расчет сбытовых надбавок'!$B$2281:'Расчет сбытовых надбавок'!$G$3024,6)</f>
        <v>1103.5</v>
      </c>
    </row>
    <row r="877" spans="1:27" x14ac:dyDescent="0.2">
      <c r="A877" s="77">
        <f t="shared" si="25"/>
        <v>43168</v>
      </c>
      <c r="B877" s="96">
        <f>VLOOKUP($A877+ROUND((COLUMN()-2)/24,5),АТС!$A$41:$F$736,5)+VLOOKUP($A877+ROUND((COLUMN()-2)/24,5),'Расчет сбытовых надбавок'!$B$2281:'Расчет сбытовых надбавок'!$G$3024,6)</f>
        <v>37.01</v>
      </c>
      <c r="C877" s="96">
        <f>VLOOKUP($A877+ROUND((COLUMN()-2)/24,5),АТС!$A$41:$F$736,5)+VLOOKUP($A877+ROUND((COLUMN()-2)/24,5),'Расчет сбытовых надбавок'!$B$2281:'Расчет сбытовых надбавок'!$G$3024,6)</f>
        <v>79.099999999999994</v>
      </c>
      <c r="D877" s="96">
        <f>VLOOKUP($A877+ROUND((COLUMN()-2)/24,5),АТС!$A$41:$F$736,5)+VLOOKUP($A877+ROUND((COLUMN()-2)/24,5),'Расчет сбытовых надбавок'!$B$2281:'Расчет сбытовых надбавок'!$G$3024,6)</f>
        <v>459.55</v>
      </c>
      <c r="E877" s="96">
        <f>VLOOKUP($A877+ROUND((COLUMN()-2)/24,5),АТС!$A$41:$F$736,5)+VLOOKUP($A877+ROUND((COLUMN()-2)/24,5),'Расчет сбытовых надбавок'!$B$2281:'Расчет сбытовых надбавок'!$G$3024,6)</f>
        <v>122.36999999999999</v>
      </c>
      <c r="F877" s="96">
        <f>VLOOKUP($A877+ROUND((COLUMN()-2)/24,5),АТС!$A$41:$F$736,5)+VLOOKUP($A877+ROUND((COLUMN()-2)/24,5),'Расчет сбытовых надбавок'!$B$2281:'Расчет сбытовых надбавок'!$G$3024,6)</f>
        <v>95.95</v>
      </c>
      <c r="G877" s="96">
        <f>VLOOKUP($A877+ROUND((COLUMN()-2)/24,5),АТС!$A$41:$F$736,5)+VLOOKUP($A877+ROUND((COLUMN()-2)/24,5),'Расчет сбытовых надбавок'!$B$2281:'Расчет сбытовых надбавок'!$G$3024,6)</f>
        <v>63.79</v>
      </c>
      <c r="H877" s="96">
        <f>VLOOKUP($A877+ROUND((COLUMN()-2)/24,5),АТС!$A$41:$F$736,5)+VLOOKUP($A877+ROUND((COLUMN()-2)/24,5),'Расчет сбытовых надбавок'!$B$2281:'Расчет сбытовых надбавок'!$G$3024,6)</f>
        <v>279.25</v>
      </c>
      <c r="I877" s="96">
        <f>VLOOKUP($A877+ROUND((COLUMN()-2)/24,5),АТС!$A$41:$F$736,5)+VLOOKUP($A877+ROUND((COLUMN()-2)/24,5),'Расчет сбытовых надбавок'!$B$2281:'Расчет сбытовых надбавок'!$G$3024,6)</f>
        <v>115.56</v>
      </c>
      <c r="J877" s="96">
        <f>VLOOKUP($A877+ROUND((COLUMN()-2)/24,5),АТС!$A$41:$F$736,5)+VLOOKUP($A877+ROUND((COLUMN()-2)/24,5),'Расчет сбытовых надбавок'!$B$2281:'Расчет сбытовых надбавок'!$G$3024,6)</f>
        <v>87.52</v>
      </c>
      <c r="K877" s="96">
        <f>VLOOKUP($A877+ROUND((COLUMN()-2)/24,5),АТС!$A$41:$F$736,5)+VLOOKUP($A877+ROUND((COLUMN()-2)/24,5),'Расчет сбытовых надбавок'!$B$2281:'Расчет сбытовых надбавок'!$G$3024,6)</f>
        <v>88.01</v>
      </c>
      <c r="L877" s="96">
        <f>VLOOKUP($A877+ROUND((COLUMN()-2)/24,5),АТС!$A$41:$F$736,5)+VLOOKUP($A877+ROUND((COLUMN()-2)/24,5),'Расчет сбытовых надбавок'!$B$2281:'Расчет сбытовых надбавок'!$G$3024,6)</f>
        <v>114.71000000000001</v>
      </c>
      <c r="M877" s="96">
        <f>VLOOKUP($A877+ROUND((COLUMN()-2)/24,5),АТС!$A$41:$F$736,5)+VLOOKUP($A877+ROUND((COLUMN()-2)/24,5),'Расчет сбытовых надбавок'!$B$2281:'Расчет сбытовых надбавок'!$G$3024,6)</f>
        <v>116.23</v>
      </c>
      <c r="N877" s="96">
        <f>VLOOKUP($A877+ROUND((COLUMN()-2)/24,5),АТС!$A$41:$F$736,5)+VLOOKUP($A877+ROUND((COLUMN()-2)/24,5),'Расчет сбытовых надбавок'!$B$2281:'Расчет сбытовых надбавок'!$G$3024,6)</f>
        <v>206.75</v>
      </c>
      <c r="O877" s="96">
        <f>VLOOKUP($A877+ROUND((COLUMN()-2)/24,5),АТС!$A$41:$F$736,5)+VLOOKUP($A877+ROUND((COLUMN()-2)/24,5),'Расчет сбытовых надбавок'!$B$2281:'Расчет сбытовых надбавок'!$G$3024,6)</f>
        <v>206.05</v>
      </c>
      <c r="P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6">
        <f>VLOOKUP($A877+ROUND((COLUMN()-2)/24,5),АТС!$A$41:$F$736,5)+VLOOKUP($A877+ROUND((COLUMN()-2)/24,5),'Расчет сбытовых надбавок'!$B$2281:'Расчет сбытовых надбавок'!$G$3024,6)</f>
        <v>85.46</v>
      </c>
      <c r="R877" s="96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6">
        <f>VLOOKUP($A877+ROUND((COLUMN()-2)/24,5),АТС!$A$41:$F$736,5)+VLOOKUP($A877+ROUND((COLUMN()-2)/24,5),'Расчет сбытовых надбавок'!$B$2281:'Расчет сбытовых надбавок'!$G$3024,6)</f>
        <v>69.16</v>
      </c>
      <c r="T877" s="96">
        <f>VLOOKUP($A877+ROUND((COLUMN()-2)/24,5),АТС!$A$41:$F$736,5)+VLOOKUP($A877+ROUND((COLUMN()-2)/24,5),'Расчет сбытовых надбавок'!$B$2281:'Расчет сбытовых надбавок'!$G$3024,6)</f>
        <v>158.86000000000001</v>
      </c>
      <c r="U877" s="96">
        <f>VLOOKUP($A877+ROUND((COLUMN()-2)/24,5),АТС!$A$41:$F$736,5)+VLOOKUP($A877+ROUND((COLUMN()-2)/24,5),'Расчет сбытовых надбавок'!$B$2281:'Расчет сбытовых надбавок'!$G$3024,6)</f>
        <v>74.679999999999993</v>
      </c>
      <c r="V877" s="96">
        <f>VLOOKUP($A877+ROUND((COLUMN()-2)/24,5),АТС!$A$41:$F$736,5)+VLOOKUP($A877+ROUND((COLUMN()-2)/24,5),'Расчет сбытовых надбавок'!$B$2281:'Расчет сбытовых надбавок'!$G$3024,6)</f>
        <v>454.88</v>
      </c>
      <c r="W877" s="96">
        <f>VLOOKUP($A877+ROUND((COLUMN()-2)/24,5),АТС!$A$41:$F$736,5)+VLOOKUP($A877+ROUND((COLUMN()-2)/24,5),'Расчет сбытовых надбавок'!$B$2281:'Расчет сбытовых надбавок'!$G$3024,6)</f>
        <v>764.08999999999992</v>
      </c>
      <c r="X877" s="96">
        <f>VLOOKUP($A877+ROUND((COLUMN()-2)/24,5),АТС!$A$41:$F$736,5)+VLOOKUP($A877+ROUND((COLUMN()-2)/24,5),'Расчет сбытовых надбавок'!$B$2281:'Расчет сбытовых надбавок'!$G$3024,6)</f>
        <v>269.35000000000002</v>
      </c>
      <c r="Y877" s="96">
        <f>VLOOKUP($A877+ROUND((COLUMN()-2)/24,5),АТС!$A$41:$F$736,5)+VLOOKUP($A877+ROUND((COLUMN()-2)/24,5),'Расчет сбытовых надбавок'!$B$2281:'Расчет сбытовых надбавок'!$G$3024,6)</f>
        <v>110.95</v>
      </c>
    </row>
    <row r="878" spans="1:27" x14ac:dyDescent="0.2">
      <c r="A878" s="77">
        <f t="shared" si="25"/>
        <v>43169</v>
      </c>
      <c r="B878" s="96">
        <f>VLOOKUP($A878+ROUND((COLUMN()-2)/24,5),АТС!$A$41:$F$736,5)+VLOOKUP($A878+ROUND((COLUMN()-2)/24,5),'Расчет сбытовых надбавок'!$B$2281:'Расчет сбытовых надбавок'!$G$3024,6)</f>
        <v>14.11</v>
      </c>
      <c r="C878" s="96">
        <f>VLOOKUP($A878+ROUND((COLUMN()-2)/24,5),АТС!$A$41:$F$736,5)+VLOOKUP($A878+ROUND((COLUMN()-2)/24,5),'Расчет сбытовых надбавок'!$B$2281:'Расчет сбытовых надбавок'!$G$3024,6)</f>
        <v>242.68</v>
      </c>
      <c r="D878" s="96">
        <f>VLOOKUP($A878+ROUND((COLUMN()-2)/24,5),АТС!$A$41:$F$736,5)+VLOOKUP($A878+ROUND((COLUMN()-2)/24,5),'Расчет сбытовых надбавок'!$B$2281:'Расчет сбытовых надбавок'!$G$3024,6)</f>
        <v>142.91</v>
      </c>
      <c r="E878" s="96">
        <f>VLOOKUP($A878+ROUND((COLUMN()-2)/24,5),АТС!$A$41:$F$736,5)+VLOOKUP($A878+ROUND((COLUMN()-2)/24,5),'Расчет сбытовых надбавок'!$B$2281:'Расчет сбытовых надбавок'!$G$3024,6)</f>
        <v>266.08</v>
      </c>
      <c r="F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6">
        <f>VLOOKUP($A878+ROUND((COLUMN()-2)/24,5),АТС!$A$41:$F$736,5)+VLOOKUP($A878+ROUND((COLUMN()-2)/24,5),'Расчет сбытовых надбавок'!$B$2281:'Расчет сбытовых надбавок'!$G$3024,6)</f>
        <v>0.01</v>
      </c>
      <c r="J878" s="96">
        <f>VLOOKUP($A878+ROUND((COLUMN()-2)/24,5),АТС!$A$41:$F$736,5)+VLOOKUP($A878+ROUND((COLUMN()-2)/24,5),'Расчет сбытовых надбавок'!$B$2281:'Расчет сбытовых надбавок'!$G$3024,6)</f>
        <v>23.59</v>
      </c>
      <c r="K878" s="96">
        <f>VLOOKUP($A878+ROUND((COLUMN()-2)/24,5),АТС!$A$41:$F$736,5)+VLOOKUP($A878+ROUND((COLUMN()-2)/24,5),'Расчет сбытовых надбавок'!$B$2281:'Расчет сбытовых надбавок'!$G$3024,6)</f>
        <v>56.970000000000006</v>
      </c>
      <c r="L878" s="96">
        <f>VLOOKUP($A878+ROUND((COLUMN()-2)/24,5),АТС!$A$41:$F$736,5)+VLOOKUP($A878+ROUND((COLUMN()-2)/24,5),'Расчет сбытовых надбавок'!$B$2281:'Расчет сбытовых надбавок'!$G$3024,6)</f>
        <v>137.51</v>
      </c>
      <c r="M878" s="96">
        <f>VLOOKUP($A878+ROUND((COLUMN()-2)/24,5),АТС!$A$41:$F$736,5)+VLOOKUP($A878+ROUND((COLUMN()-2)/24,5),'Расчет сбытовых надбавок'!$B$2281:'Расчет сбытовых надбавок'!$G$3024,6)</f>
        <v>68.89</v>
      </c>
      <c r="N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O878" s="96">
        <f>VLOOKUP($A878+ROUND((COLUMN()-2)/24,5),АТС!$A$41:$F$736,5)+VLOOKUP($A878+ROUND((COLUMN()-2)/24,5),'Расчет сбытовых надбавок'!$B$2281:'Расчет сбытовых надбавок'!$G$3024,6)</f>
        <v>0.01</v>
      </c>
      <c r="P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R878" s="96">
        <f>VLOOKUP($A878+ROUND((COLUMN()-2)/24,5),АТС!$A$41:$F$736,5)+VLOOKUP($A878+ROUND((COLUMN()-2)/24,5),'Расчет сбытовых надбавок'!$B$2281:'Расчет сбытовых надбавок'!$G$3024,6)</f>
        <v>50.11</v>
      </c>
      <c r="S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T878" s="96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6">
        <f>VLOOKUP($A878+ROUND((COLUMN()-2)/24,5),АТС!$A$41:$F$736,5)+VLOOKUP($A878+ROUND((COLUMN()-2)/24,5),'Расчет сбытовых надбавок'!$B$2281:'Расчет сбытовых надбавок'!$G$3024,6)</f>
        <v>81.08</v>
      </c>
      <c r="V878" s="96">
        <f>VLOOKUP($A878+ROUND((COLUMN()-2)/24,5),АТС!$A$41:$F$736,5)+VLOOKUP($A878+ROUND((COLUMN()-2)/24,5),'Расчет сбытовых надбавок'!$B$2281:'Расчет сбытовых надбавок'!$G$3024,6)</f>
        <v>26.84</v>
      </c>
      <c r="W878" s="96">
        <f>VLOOKUP($A878+ROUND((COLUMN()-2)/24,5),АТС!$A$41:$F$736,5)+VLOOKUP($A878+ROUND((COLUMN()-2)/24,5),'Расчет сбытовых надбавок'!$B$2281:'Расчет сбытовых надбавок'!$G$3024,6)</f>
        <v>80.03</v>
      </c>
      <c r="X878" s="96">
        <f>VLOOKUP($A878+ROUND((COLUMN()-2)/24,5),АТС!$A$41:$F$736,5)+VLOOKUP($A878+ROUND((COLUMN()-2)/24,5),'Расчет сбытовых надбавок'!$B$2281:'Расчет сбытовых надбавок'!$G$3024,6)</f>
        <v>294.52000000000004</v>
      </c>
      <c r="Y878" s="96">
        <f>VLOOKUP($A878+ROUND((COLUMN()-2)/24,5),АТС!$A$41:$F$736,5)+VLOOKUP($A878+ROUND((COLUMN()-2)/24,5),'Расчет сбытовых надбавок'!$B$2281:'Расчет сбытовых надбавок'!$G$3024,6)</f>
        <v>284.99</v>
      </c>
    </row>
    <row r="879" spans="1:27" x14ac:dyDescent="0.2">
      <c r="A879" s="77">
        <f t="shared" si="25"/>
        <v>43170</v>
      </c>
      <c r="B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C879" s="96">
        <f>VLOOKUP($A879+ROUND((COLUMN()-2)/24,5),АТС!$A$41:$F$736,5)+VLOOKUP($A879+ROUND((COLUMN()-2)/24,5),'Расчет сбытовых надбавок'!$B$2281:'Расчет сбытовых надбавок'!$G$3024,6)</f>
        <v>777.6</v>
      </c>
      <c r="D879" s="96">
        <f>VLOOKUP($A879+ROUND((COLUMN()-2)/24,5),АТС!$A$41:$F$736,5)+VLOOKUP($A879+ROUND((COLUMN()-2)/24,5),'Расчет сбытовых надбавок'!$B$2281:'Расчет сбытовых надбавок'!$G$3024,6)</f>
        <v>710.35</v>
      </c>
      <c r="E879" s="96">
        <f>VLOOKUP($A879+ROUND((COLUMN()-2)/24,5),АТС!$A$41:$F$736,5)+VLOOKUP($A879+ROUND((COLUMN()-2)/24,5),'Расчет сбытовых надбавок'!$B$2281:'Расчет сбытовых надбавок'!$G$3024,6)</f>
        <v>257.07</v>
      </c>
      <c r="F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6">
        <f>VLOOKUP($A879+ROUND((COLUMN()-2)/24,5),АТС!$A$41:$F$736,5)+VLOOKUP($A879+ROUND((COLUMN()-2)/24,5),'Расчет сбытовых надбавок'!$B$2281:'Расчет сбытовых надбавок'!$G$3024,6)</f>
        <v>383.11</v>
      </c>
      <c r="H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6">
        <f>VLOOKUP($A879+ROUND((COLUMN()-2)/24,5),АТС!$A$41:$F$736,5)+VLOOKUP($A879+ROUND((COLUMN()-2)/24,5),'Расчет сбытовых надбавок'!$B$2281:'Расчет сбытовых надбавок'!$G$3024,6)</f>
        <v>172.96</v>
      </c>
      <c r="J879" s="96">
        <f>VLOOKUP($A879+ROUND((COLUMN()-2)/24,5),АТС!$A$41:$F$736,5)+VLOOKUP($A879+ROUND((COLUMN()-2)/24,5),'Расчет сбытовых надбавок'!$B$2281:'Расчет сбытовых надбавок'!$G$3024,6)</f>
        <v>5.13</v>
      </c>
      <c r="K879" s="96">
        <f>VLOOKUP($A879+ROUND((COLUMN()-2)/24,5),АТС!$A$41:$F$736,5)+VLOOKUP($A879+ROUND((COLUMN()-2)/24,5),'Расчет сбытовых надбавок'!$B$2281:'Расчет сбытовых надбавок'!$G$3024,6)</f>
        <v>13.01</v>
      </c>
      <c r="L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N879" s="96">
        <f>VLOOKUP($A879+ROUND((COLUMN()-2)/24,5),АТС!$A$41:$F$736,5)+VLOOKUP($A879+ROUND((COLUMN()-2)/24,5),'Расчет сбытовых надбавок'!$B$2281:'Расчет сбытовых надбавок'!$G$3024,6)</f>
        <v>0</v>
      </c>
      <c r="O879" s="96">
        <f>VLOOKUP($A879+ROUND((COLUMN()-2)/24,5),АТС!$A$41:$F$736,5)+VLOOKUP($A879+ROUND((COLUMN()-2)/24,5),'Расчет сбытовых надбавок'!$B$2281:'Расчет сбытовых надбавок'!$G$3024,6)</f>
        <v>91.22</v>
      </c>
      <c r="P879" s="96">
        <f>VLOOKUP($A879+ROUND((COLUMN()-2)/24,5),АТС!$A$41:$F$736,5)+VLOOKUP($A879+ROUND((COLUMN()-2)/24,5),'Расчет сбытовых надбавок'!$B$2281:'Расчет сбытовых надбавок'!$G$3024,6)</f>
        <v>87.36</v>
      </c>
      <c r="Q879" s="96">
        <f>VLOOKUP($A879+ROUND((COLUMN()-2)/24,5),АТС!$A$41:$F$736,5)+VLOOKUP($A879+ROUND((COLUMN()-2)/24,5),'Расчет сбытовых надбавок'!$B$2281:'Расчет сбытовых надбавок'!$G$3024,6)</f>
        <v>122.28</v>
      </c>
      <c r="R879" s="96">
        <f>VLOOKUP($A879+ROUND((COLUMN()-2)/24,5),АТС!$A$41:$F$736,5)+VLOOKUP($A879+ROUND((COLUMN()-2)/24,5),'Расчет сбытовых надбавок'!$B$2281:'Расчет сбытовых надбавок'!$G$3024,6)</f>
        <v>89.47999999999999</v>
      </c>
      <c r="S879" s="96">
        <f>VLOOKUP($A879+ROUND((COLUMN()-2)/24,5),АТС!$A$41:$F$736,5)+VLOOKUP($A879+ROUND((COLUMN()-2)/24,5),'Расчет сбытовых надбавок'!$B$2281:'Расчет сбытовых надбавок'!$G$3024,6)</f>
        <v>19.080000000000002</v>
      </c>
      <c r="T879" s="96">
        <f>VLOOKUP($A879+ROUND((COLUMN()-2)/24,5),АТС!$A$41:$F$736,5)+VLOOKUP($A879+ROUND((COLUMN()-2)/24,5),'Расчет сбытовых надбавок'!$B$2281:'Расчет сбытовых надбавок'!$G$3024,6)</f>
        <v>138.07999999999998</v>
      </c>
      <c r="U879" s="96">
        <f>VLOOKUP($A879+ROUND((COLUMN()-2)/24,5),АТС!$A$41:$F$736,5)+VLOOKUP($A879+ROUND((COLUMN()-2)/24,5),'Расчет сбытовых надбавок'!$B$2281:'Расчет сбытовых надбавок'!$G$3024,6)</f>
        <v>113.62</v>
      </c>
      <c r="V879" s="96">
        <f>VLOOKUP($A879+ROUND((COLUMN()-2)/24,5),АТС!$A$41:$F$736,5)+VLOOKUP($A879+ROUND((COLUMN()-2)/24,5),'Расчет сбытовых надбавок'!$B$2281:'Расчет сбытовых надбавок'!$G$3024,6)</f>
        <v>23.259999999999998</v>
      </c>
      <c r="W879" s="96">
        <f>VLOOKUP($A879+ROUND((COLUMN()-2)/24,5),АТС!$A$41:$F$736,5)+VLOOKUP($A879+ROUND((COLUMN()-2)/24,5),'Расчет сбытовых надбавок'!$B$2281:'Расчет сбытовых надбавок'!$G$3024,6)</f>
        <v>68.53</v>
      </c>
      <c r="X879" s="96">
        <f>VLOOKUP($A879+ROUND((COLUMN()-2)/24,5),АТС!$A$41:$F$736,5)+VLOOKUP($A879+ROUND((COLUMN()-2)/24,5),'Расчет сбытовых надбавок'!$B$2281:'Расчет сбытовых надбавок'!$G$3024,6)</f>
        <v>108.5</v>
      </c>
      <c r="Y879" s="96">
        <f>VLOOKUP($A879+ROUND((COLUMN()-2)/24,5),АТС!$A$41:$F$736,5)+VLOOKUP($A879+ROUND((COLUMN()-2)/24,5),'Расчет сбытовых надбавок'!$B$2281:'Расчет сбытовых надбавок'!$G$3024,6)</f>
        <v>7.41</v>
      </c>
    </row>
    <row r="880" spans="1:27" x14ac:dyDescent="0.2">
      <c r="A880" s="77">
        <f t="shared" si="25"/>
        <v>43171</v>
      </c>
      <c r="B880" s="96">
        <f>VLOOKUP($A880+ROUND((COLUMN()-2)/24,5),АТС!$A$41:$F$736,5)+VLOOKUP($A880+ROUND((COLUMN()-2)/24,5),'Расчет сбытовых надбавок'!$B$2281:'Расчет сбытовых надбавок'!$G$3024,6)</f>
        <v>3.5300000000000002</v>
      </c>
      <c r="C880" s="96">
        <f>VLOOKUP($A880+ROUND((COLUMN()-2)/24,5),АТС!$A$41:$F$736,5)+VLOOKUP($A880+ROUND((COLUMN()-2)/24,5),'Расчет сбытовых надбавок'!$B$2281:'Расчет сбытовых надбавок'!$G$3024,6)</f>
        <v>566.48</v>
      </c>
      <c r="D880" s="96">
        <f>VLOOKUP($A880+ROUND((COLUMN()-2)/24,5),АТС!$A$41:$F$736,5)+VLOOKUP($A880+ROUND((COLUMN()-2)/24,5),'Расчет сбытовых надбавок'!$B$2281:'Расчет сбытовых надбавок'!$G$3024,6)</f>
        <v>179.97</v>
      </c>
      <c r="E880" s="96">
        <f>VLOOKUP($A880+ROUND((COLUMN()-2)/24,5),АТС!$A$41:$F$736,5)+VLOOKUP($A880+ROUND((COLUMN()-2)/24,5),'Расчет сбытовых надбавок'!$B$2281:'Расчет сбытовых надбавок'!$G$3024,6)</f>
        <v>119.35</v>
      </c>
      <c r="F880" s="96">
        <f>VLOOKUP($A880+ROUND((COLUMN()-2)/24,5),АТС!$A$41:$F$736,5)+VLOOKUP($A880+ROUND((COLUMN()-2)/24,5),'Расчет сбытовых надбавок'!$B$2281:'Расчет сбытовых надбавок'!$G$3024,6)</f>
        <v>37.6</v>
      </c>
      <c r="G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L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N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O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P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Q880" s="96">
        <f>VLOOKUP($A880+ROUND((COLUMN()-2)/24,5),АТС!$A$41:$F$736,5)+VLOOKUP($A880+ROUND((COLUMN()-2)/24,5),'Расчет сбытовых надбавок'!$B$2281:'Расчет сбытовых надбавок'!$G$3024,6)</f>
        <v>165.31</v>
      </c>
      <c r="R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S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T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6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6">
        <f>VLOOKUP($A880+ROUND((COLUMN()-2)/24,5),АТС!$A$41:$F$736,5)+VLOOKUP($A880+ROUND((COLUMN()-2)/24,5),'Расчет сбытовых надбавок'!$B$2281:'Расчет сбытовых надбавок'!$G$3024,6)</f>
        <v>43.35</v>
      </c>
      <c r="W880" s="96">
        <f>VLOOKUP($A880+ROUND((COLUMN()-2)/24,5),АТС!$A$41:$F$736,5)+VLOOKUP($A880+ROUND((COLUMN()-2)/24,5),'Расчет сбытовых надбавок'!$B$2281:'Расчет сбытовых надбавок'!$G$3024,6)</f>
        <v>51.18</v>
      </c>
      <c r="X880" s="96">
        <f>VLOOKUP($A880+ROUND((COLUMN()-2)/24,5),АТС!$A$41:$F$736,5)+VLOOKUP($A880+ROUND((COLUMN()-2)/24,5),'Расчет сбытовых надбавок'!$B$2281:'Расчет сбытовых надбавок'!$G$3024,6)</f>
        <v>326.07</v>
      </c>
      <c r="Y880" s="96">
        <f>VLOOKUP($A880+ROUND((COLUMN()-2)/24,5),АТС!$A$41:$F$736,5)+VLOOKUP($A880+ROUND((COLUMN()-2)/24,5),'Расчет сбытовых надбавок'!$B$2281:'Расчет сбытовых надбавок'!$G$3024,6)</f>
        <v>1238.6000000000001</v>
      </c>
    </row>
    <row r="881" spans="1:25" x14ac:dyDescent="0.2">
      <c r="A881" s="77">
        <f t="shared" si="25"/>
        <v>43172</v>
      </c>
      <c r="B881" s="96">
        <f>VLOOKUP($A881+ROUND((COLUMN()-2)/24,5),АТС!$A$41:$F$736,5)+VLOOKUP($A881+ROUND((COLUMN()-2)/24,5),'Расчет сбытовых надбавок'!$B$2281:'Расчет сбытовых надбавок'!$G$3024,6)</f>
        <v>57.65</v>
      </c>
      <c r="C881" s="96">
        <f>VLOOKUP($A881+ROUND((COLUMN()-2)/24,5),АТС!$A$41:$F$736,5)+VLOOKUP($A881+ROUND((COLUMN()-2)/24,5),'Расчет сбытовых надбавок'!$B$2281:'Расчет сбытовых надбавок'!$G$3024,6)</f>
        <v>303.87</v>
      </c>
      <c r="D881" s="96">
        <f>VLOOKUP($A881+ROUND((COLUMN()-2)/24,5),АТС!$A$41:$F$736,5)+VLOOKUP($A881+ROUND((COLUMN()-2)/24,5),'Расчет сбытовых надбавок'!$B$2281:'Расчет сбытовых надбавок'!$G$3024,6)</f>
        <v>116.47</v>
      </c>
      <c r="E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M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N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O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P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R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S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6">
        <f>VLOOKUP($A881+ROUND((COLUMN()-2)/24,5),АТС!$A$41:$F$736,5)+VLOOKUP($A881+ROUND((COLUMN()-2)/24,5),'Расчет сбытовых надбавок'!$B$2281:'Расчет сбытовых надбавок'!$G$3024,6)</f>
        <v>0</v>
      </c>
      <c r="W881" s="96">
        <f>VLOOKUP($A881+ROUND((COLUMN()-2)/24,5),АТС!$A$41:$F$736,5)+VLOOKUP($A881+ROUND((COLUMN()-2)/24,5),'Расчет сбытовых надбавок'!$B$2281:'Расчет сбытовых надбавок'!$G$3024,6)</f>
        <v>26.7</v>
      </c>
      <c r="X881" s="96">
        <f>VLOOKUP($A881+ROUND((COLUMN()-2)/24,5),АТС!$A$41:$F$736,5)+VLOOKUP($A881+ROUND((COLUMN()-2)/24,5),'Расчет сбытовых надбавок'!$B$2281:'Расчет сбытовых надбавок'!$G$3024,6)</f>
        <v>101.45</v>
      </c>
      <c r="Y881" s="96">
        <f>VLOOKUP($A881+ROUND((COLUMN()-2)/24,5),АТС!$A$41:$F$736,5)+VLOOKUP($A881+ROUND((COLUMN()-2)/24,5),'Расчет сбытовых надбавок'!$B$2281:'Расчет сбытовых надбавок'!$G$3024,6)</f>
        <v>846.74</v>
      </c>
    </row>
    <row r="882" spans="1:25" x14ac:dyDescent="0.2">
      <c r="A882" s="77">
        <f t="shared" si="25"/>
        <v>43173</v>
      </c>
      <c r="B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C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E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F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G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6">
        <f>VLOOKUP($A882+ROUND((COLUMN()-2)/24,5),АТС!$A$41:$F$736,5)+VLOOKUP($A882+ROUND((COLUMN()-2)/24,5),'Расчет сбытовых надбавок'!$B$2281:'Расчет сбытовых надбавок'!$G$3024,6)</f>
        <v>84.97</v>
      </c>
      <c r="J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6">
        <f>VLOOKUP($A882+ROUND((COLUMN()-2)/24,5),АТС!$A$41:$F$736,5)+VLOOKUP($A882+ROUND((COLUMN()-2)/24,5),'Расчет сбытовых надбавок'!$B$2281:'Расчет сбытовых надбавок'!$G$3024,6)</f>
        <v>0.19999999999999998</v>
      </c>
      <c r="N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6">
        <f>VLOOKUP($A882+ROUND((COLUMN()-2)/24,5),АТС!$A$41:$F$736,5)+VLOOKUP($A882+ROUND((COLUMN()-2)/24,5),'Расчет сбытовых надбавок'!$B$2281:'Расчет сбытовых надбавок'!$G$3024,6)</f>
        <v>52.88</v>
      </c>
      <c r="P882" s="96">
        <f>VLOOKUP($A882+ROUND((COLUMN()-2)/24,5),АТС!$A$41:$F$736,5)+VLOOKUP($A882+ROUND((COLUMN()-2)/24,5),'Расчет сбытовых надбавок'!$B$2281:'Расчет сбытовых надбавок'!$G$3024,6)</f>
        <v>18.61</v>
      </c>
      <c r="Q882" s="96">
        <f>VLOOKUP($A882+ROUND((COLUMN()-2)/24,5),АТС!$A$41:$F$736,5)+VLOOKUP($A882+ROUND((COLUMN()-2)/24,5),'Расчет сбытовых надбавок'!$B$2281:'Расчет сбытовых надбавок'!$G$3024,6)</f>
        <v>36.230000000000004</v>
      </c>
      <c r="R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S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6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6">
        <f>VLOOKUP($A882+ROUND((COLUMN()-2)/24,5),АТС!$A$41:$F$736,5)+VLOOKUP($A882+ROUND((COLUMN()-2)/24,5),'Расчет сбытовых надбавок'!$B$2281:'Расчет сбытовых надбавок'!$G$3024,6)</f>
        <v>27.409999999999997</v>
      </c>
      <c r="W882" s="96">
        <f>VLOOKUP($A882+ROUND((COLUMN()-2)/24,5),АТС!$A$41:$F$736,5)+VLOOKUP($A882+ROUND((COLUMN()-2)/24,5),'Расчет сбытовых надбавок'!$B$2281:'Расчет сбытовых надбавок'!$G$3024,6)</f>
        <v>2.7100000000000004</v>
      </c>
      <c r="X882" s="96">
        <f>VLOOKUP($A882+ROUND((COLUMN()-2)/24,5),АТС!$A$41:$F$736,5)+VLOOKUP($A882+ROUND((COLUMN()-2)/24,5),'Расчет сбытовых надбавок'!$B$2281:'Расчет сбытовых надбавок'!$G$3024,6)</f>
        <v>42.18</v>
      </c>
      <c r="Y882" s="96">
        <f>VLOOKUP($A882+ROUND((COLUMN()-2)/24,5),АТС!$A$41:$F$736,5)+VLOOKUP($A882+ROUND((COLUMN()-2)/24,5),'Расчет сбытовых надбавок'!$B$2281:'Расчет сбытовых надбавок'!$G$3024,6)</f>
        <v>206.68</v>
      </c>
    </row>
    <row r="883" spans="1:25" x14ac:dyDescent="0.2">
      <c r="A883" s="77">
        <f t="shared" si="25"/>
        <v>43174</v>
      </c>
      <c r="B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C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D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E883" s="96">
        <f>VLOOKUP($A883+ROUND((COLUMN()-2)/24,5),АТС!$A$41:$F$736,5)+VLOOKUP($A883+ROUND((COLUMN()-2)/24,5),'Расчет сбытовых надбавок'!$B$2281:'Расчет сбытовых надбавок'!$G$3024,6)</f>
        <v>0.01</v>
      </c>
      <c r="F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6">
        <f>VLOOKUP($A883+ROUND((COLUMN()-2)/24,5),АТС!$A$41:$F$736,5)+VLOOKUP($A883+ROUND((COLUMN()-2)/24,5),'Расчет сбытовых надбавок'!$B$2281:'Расчет сбытовых надбавок'!$G$3024,6)</f>
        <v>0.19</v>
      </c>
      <c r="L883" s="96">
        <f>VLOOKUP($A883+ROUND((COLUMN()-2)/24,5),АТС!$A$41:$F$736,5)+VLOOKUP($A883+ROUND((COLUMN()-2)/24,5),'Расчет сбытовых надбавок'!$B$2281:'Расчет сбытовых надбавок'!$G$3024,6)</f>
        <v>12.51</v>
      </c>
      <c r="M883" s="96">
        <f>VLOOKUP($A883+ROUND((COLUMN()-2)/24,5),АТС!$A$41:$F$736,5)+VLOOKUP($A883+ROUND((COLUMN()-2)/24,5),'Расчет сбытовых надбавок'!$B$2281:'Расчет сбытовых надбавок'!$G$3024,6)</f>
        <v>8.84</v>
      </c>
      <c r="N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6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6">
        <f>VLOOKUP($A883+ROUND((COLUMN()-2)/24,5),АТС!$A$41:$F$736,5)+VLOOKUP($A883+ROUND((COLUMN()-2)/24,5),'Расчет сбытовых надбавок'!$B$2281:'Расчет сбытовых надбавок'!$G$3024,6)</f>
        <v>3.4000000000000004</v>
      </c>
      <c r="R883" s="96">
        <f>VLOOKUP($A883+ROUND((COLUMN()-2)/24,5),АТС!$A$41:$F$736,5)+VLOOKUP($A883+ROUND((COLUMN()-2)/24,5),'Расчет сбытовых надбавок'!$B$2281:'Расчет сбытовых надбавок'!$G$3024,6)</f>
        <v>94</v>
      </c>
      <c r="S883" s="96">
        <f>VLOOKUP($A883+ROUND((COLUMN()-2)/24,5),АТС!$A$41:$F$736,5)+VLOOKUP($A883+ROUND((COLUMN()-2)/24,5),'Расчет сбытовых надбавок'!$B$2281:'Расчет сбытовых надбавок'!$G$3024,6)</f>
        <v>65.44</v>
      </c>
      <c r="T883" s="96">
        <f>VLOOKUP($A883+ROUND((COLUMN()-2)/24,5),АТС!$A$41:$F$736,5)+VLOOKUP($A883+ROUND((COLUMN()-2)/24,5),'Расчет сбытовых надбавок'!$B$2281:'Расчет сбытовых надбавок'!$G$3024,6)</f>
        <v>0.4</v>
      </c>
      <c r="U883" s="96">
        <f>VLOOKUP($A883+ROUND((COLUMN()-2)/24,5),АТС!$A$41:$F$736,5)+VLOOKUP($A883+ROUND((COLUMN()-2)/24,5),'Расчет сбытовых надбавок'!$B$2281:'Расчет сбытовых надбавок'!$G$3024,6)</f>
        <v>38.800000000000004</v>
      </c>
      <c r="V883" s="96">
        <f>VLOOKUP($A883+ROUND((COLUMN()-2)/24,5),АТС!$A$41:$F$736,5)+VLOOKUP($A883+ROUND((COLUMN()-2)/24,5),'Расчет сбытовых надбавок'!$B$2281:'Расчет сбытовых надбавок'!$G$3024,6)</f>
        <v>56.849999999999994</v>
      </c>
      <c r="W883" s="96">
        <f>VLOOKUP($A883+ROUND((COLUMN()-2)/24,5),АТС!$A$41:$F$736,5)+VLOOKUP($A883+ROUND((COLUMN()-2)/24,5),'Расчет сбытовых надбавок'!$B$2281:'Расчет сбытовых надбавок'!$G$3024,6)</f>
        <v>332.22</v>
      </c>
      <c r="X883" s="96">
        <f>VLOOKUP($A883+ROUND((COLUMN()-2)/24,5),АТС!$A$41:$F$736,5)+VLOOKUP($A883+ROUND((COLUMN()-2)/24,5),'Расчет сбытовых надбавок'!$B$2281:'Расчет сбытовых надбавок'!$G$3024,6)</f>
        <v>738.85</v>
      </c>
      <c r="Y883" s="96">
        <f>VLOOKUP($A883+ROUND((COLUMN()-2)/24,5),АТС!$A$41:$F$736,5)+VLOOKUP($A883+ROUND((COLUMN()-2)/24,5),'Расчет сбытовых надбавок'!$B$2281:'Расчет сбытовых надбавок'!$G$3024,6)</f>
        <v>44.010000000000005</v>
      </c>
    </row>
    <row r="884" spans="1:25" x14ac:dyDescent="0.2">
      <c r="A884" s="77">
        <f t="shared" si="25"/>
        <v>43175</v>
      </c>
      <c r="B884" s="96">
        <f>VLOOKUP($A884+ROUND((COLUMN()-2)/24,5),АТС!$A$41:$F$736,5)+VLOOKUP($A884+ROUND((COLUMN()-2)/24,5),'Расчет сбытовых надбавок'!$B$2281:'Расчет сбытовых надбавок'!$G$3024,6)</f>
        <v>4</v>
      </c>
      <c r="C884" s="96">
        <f>VLOOKUP($A884+ROUND((COLUMN()-2)/24,5),АТС!$A$41:$F$736,5)+VLOOKUP($A884+ROUND((COLUMN()-2)/24,5),'Расчет сбытовых надбавок'!$B$2281:'Расчет сбытовых надбавок'!$G$3024,6)</f>
        <v>58.89</v>
      </c>
      <c r="D884" s="96">
        <f>VLOOKUP($A884+ROUND((COLUMN()-2)/24,5),АТС!$A$41:$F$736,5)+VLOOKUP($A884+ROUND((COLUMN()-2)/24,5),'Расчет сбытовых надбавок'!$B$2281:'Расчет сбытовых надбавок'!$G$3024,6)</f>
        <v>1.34</v>
      </c>
      <c r="E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6">
        <f>VLOOKUP($A884+ROUND((COLUMN()-2)/24,5),АТС!$A$41:$F$736,5)+VLOOKUP($A884+ROUND((COLUMN()-2)/24,5),'Расчет сбытовых надбавок'!$B$2281:'Расчет сбытовых надбавок'!$G$3024,6)</f>
        <v>133.21</v>
      </c>
      <c r="J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6">
        <f>VLOOKUP($A884+ROUND((COLUMN()-2)/24,5),АТС!$A$41:$F$736,5)+VLOOKUP($A884+ROUND((COLUMN()-2)/24,5),'Расчет сбытовых надбавок'!$B$2281:'Расчет сбытовых надбавок'!$G$3024,6)</f>
        <v>29.5</v>
      </c>
      <c r="L884" s="96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6">
        <f>VLOOKUP($A884+ROUND((COLUMN()-2)/24,5),АТС!$A$41:$F$736,5)+VLOOKUP($A884+ROUND((COLUMN()-2)/24,5),'Расчет сбытовых надбавок'!$B$2281:'Расчет сбытовых надбавок'!$G$3024,6)</f>
        <v>80.8</v>
      </c>
      <c r="N884" s="96">
        <f>VLOOKUP($A884+ROUND((COLUMN()-2)/24,5),АТС!$A$41:$F$736,5)+VLOOKUP($A884+ROUND((COLUMN()-2)/24,5),'Расчет сбытовых надбавок'!$B$2281:'Расчет сбытовых надбавок'!$G$3024,6)</f>
        <v>179.53</v>
      </c>
      <c r="O884" s="96">
        <f>VLOOKUP($A884+ROUND((COLUMN()-2)/24,5),АТС!$A$41:$F$736,5)+VLOOKUP($A884+ROUND((COLUMN()-2)/24,5),'Расчет сбытовых надбавок'!$B$2281:'Расчет сбытовых надбавок'!$G$3024,6)</f>
        <v>134.04</v>
      </c>
      <c r="P884" s="96">
        <f>VLOOKUP($A884+ROUND((COLUMN()-2)/24,5),АТС!$A$41:$F$736,5)+VLOOKUP($A884+ROUND((COLUMN()-2)/24,5),'Расчет сбытовых надбавок'!$B$2281:'Расчет сбытовых надбавок'!$G$3024,6)</f>
        <v>75.53</v>
      </c>
      <c r="Q884" s="96">
        <f>VLOOKUP($A884+ROUND((COLUMN()-2)/24,5),АТС!$A$41:$F$736,5)+VLOOKUP($A884+ROUND((COLUMN()-2)/24,5),'Расчет сбытовых надбавок'!$B$2281:'Расчет сбытовых надбавок'!$G$3024,6)</f>
        <v>215.5</v>
      </c>
      <c r="R884" s="96">
        <f>VLOOKUP($A884+ROUND((COLUMN()-2)/24,5),АТС!$A$41:$F$736,5)+VLOOKUP($A884+ROUND((COLUMN()-2)/24,5),'Расчет сбытовых надбавок'!$B$2281:'Расчет сбытовых надбавок'!$G$3024,6)</f>
        <v>314.58999999999997</v>
      </c>
      <c r="S884" s="96">
        <f>VLOOKUP($A884+ROUND((COLUMN()-2)/24,5),АТС!$A$41:$F$736,5)+VLOOKUP($A884+ROUND((COLUMN()-2)/24,5),'Расчет сбытовых надбавок'!$B$2281:'Расчет сбытовых надбавок'!$G$3024,6)</f>
        <v>428.85</v>
      </c>
      <c r="T884" s="96">
        <f>VLOOKUP($A884+ROUND((COLUMN()-2)/24,5),АТС!$A$41:$F$736,5)+VLOOKUP($A884+ROUND((COLUMN()-2)/24,5),'Расчет сбытовых надбавок'!$B$2281:'Расчет сбытовых надбавок'!$G$3024,6)</f>
        <v>179.4</v>
      </c>
      <c r="U884" s="96">
        <f>VLOOKUP($A884+ROUND((COLUMN()-2)/24,5),АТС!$A$41:$F$736,5)+VLOOKUP($A884+ROUND((COLUMN()-2)/24,5),'Расчет сбытовых надбавок'!$B$2281:'Расчет сбытовых надбавок'!$G$3024,6)</f>
        <v>276.75</v>
      </c>
      <c r="V884" s="96">
        <f>VLOOKUP($A884+ROUND((COLUMN()-2)/24,5),АТС!$A$41:$F$736,5)+VLOOKUP($A884+ROUND((COLUMN()-2)/24,5),'Расчет сбытовых надбавок'!$B$2281:'Расчет сбытовых надбавок'!$G$3024,6)</f>
        <v>428.13</v>
      </c>
      <c r="W884" s="96">
        <f>VLOOKUP($A884+ROUND((COLUMN()-2)/24,5),АТС!$A$41:$F$736,5)+VLOOKUP($A884+ROUND((COLUMN()-2)/24,5),'Расчет сбытовых надбавок'!$B$2281:'Расчет сбытовых надбавок'!$G$3024,6)</f>
        <v>364.69</v>
      </c>
      <c r="X884" s="96">
        <f>VLOOKUP($A884+ROUND((COLUMN()-2)/24,5),АТС!$A$41:$F$736,5)+VLOOKUP($A884+ROUND((COLUMN()-2)/24,5),'Расчет сбытовых надбавок'!$B$2281:'Расчет сбытовых надбавок'!$G$3024,6)</f>
        <v>351.25</v>
      </c>
      <c r="Y884" s="96">
        <f>VLOOKUP($A884+ROUND((COLUMN()-2)/24,5),АТС!$A$41:$F$736,5)+VLOOKUP($A884+ROUND((COLUMN()-2)/24,5),'Расчет сбытовых надбавок'!$B$2281:'Расчет сбытовых надбавок'!$G$3024,6)</f>
        <v>1059.28</v>
      </c>
    </row>
    <row r="885" spans="1:25" x14ac:dyDescent="0.2">
      <c r="A885" s="77">
        <f t="shared" si="25"/>
        <v>43176</v>
      </c>
      <c r="B885" s="96">
        <f>VLOOKUP($A885+ROUND((COLUMN()-2)/24,5),АТС!$A$41:$F$736,5)+VLOOKUP($A885+ROUND((COLUMN()-2)/24,5),'Расчет сбытовых надбавок'!$B$2281:'Расчет сбытовых надбавок'!$G$3024,6)</f>
        <v>161.20000000000002</v>
      </c>
      <c r="C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D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E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F885" s="96">
        <f>VLOOKUP($A885+ROUND((COLUMN()-2)/24,5),АТС!$A$41:$F$736,5)+VLOOKUP($A885+ROUND((COLUMN()-2)/24,5),'Расчет сбытовых надбавок'!$B$2281:'Расчет сбытовых надбавок'!$G$3024,6)</f>
        <v>20.48</v>
      </c>
      <c r="G885" s="96">
        <f>VLOOKUP($A885+ROUND((COLUMN()-2)/24,5),АТС!$A$41:$F$736,5)+VLOOKUP($A885+ROUND((COLUMN()-2)/24,5),'Расчет сбытовых надбавок'!$B$2281:'Расчет сбытовых надбавок'!$G$3024,6)</f>
        <v>26.299999999999997</v>
      </c>
      <c r="H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M885" s="96">
        <f>VLOOKUP($A885+ROUND((COLUMN()-2)/24,5),АТС!$A$41:$F$736,5)+VLOOKUP($A885+ROUND((COLUMN()-2)/24,5),'Расчет сбытовых надбавок'!$B$2281:'Расчет сбытовых надбавок'!$G$3024,6)</f>
        <v>95.410000000000011</v>
      </c>
      <c r="N885" s="96">
        <f>VLOOKUP($A885+ROUND((COLUMN()-2)/24,5),АТС!$A$41:$F$736,5)+VLOOKUP($A885+ROUND((COLUMN()-2)/24,5),'Расчет сбытовых надбавок'!$B$2281:'Расчет сбытовых надбавок'!$G$3024,6)</f>
        <v>209.29000000000002</v>
      </c>
      <c r="O885" s="96">
        <f>VLOOKUP($A885+ROUND((COLUMN()-2)/24,5),АТС!$A$41:$F$736,5)+VLOOKUP($A885+ROUND((COLUMN()-2)/24,5),'Расчет сбытовых надбавок'!$B$2281:'Расчет сбытовых надбавок'!$G$3024,6)</f>
        <v>167.03</v>
      </c>
      <c r="P885" s="96">
        <f>VLOOKUP($A885+ROUND((COLUMN()-2)/24,5),АТС!$A$41:$F$736,5)+VLOOKUP($A885+ROUND((COLUMN()-2)/24,5),'Расчет сбытовых надбавок'!$B$2281:'Расчет сбытовых надбавок'!$G$3024,6)</f>
        <v>5.14</v>
      </c>
      <c r="Q885" s="96">
        <f>VLOOKUP($A885+ROUND((COLUMN()-2)/24,5),АТС!$A$41:$F$736,5)+VLOOKUP($A885+ROUND((COLUMN()-2)/24,5),'Расчет сбытовых надбавок'!$B$2281:'Расчет сбытовых надбавок'!$G$3024,6)</f>
        <v>170.67000000000002</v>
      </c>
      <c r="R885" s="96">
        <f>VLOOKUP($A885+ROUND((COLUMN()-2)/24,5),АТС!$A$41:$F$736,5)+VLOOKUP($A885+ROUND((COLUMN()-2)/24,5),'Расчет сбытовых надбавок'!$B$2281:'Расчет сбытовых надбавок'!$G$3024,6)</f>
        <v>27.830000000000002</v>
      </c>
      <c r="S885" s="96">
        <f>VLOOKUP($A885+ROUND((COLUMN()-2)/24,5),АТС!$A$41:$F$736,5)+VLOOKUP($A885+ROUND((COLUMN()-2)/24,5),'Расчет сбытовых надбавок'!$B$2281:'Расчет сбытовых надбавок'!$G$3024,6)</f>
        <v>186.92</v>
      </c>
      <c r="T885" s="96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6">
        <f>VLOOKUP($A885+ROUND((COLUMN()-2)/24,5),АТС!$A$41:$F$736,5)+VLOOKUP($A885+ROUND((COLUMN()-2)/24,5),'Расчет сбытовых надбавок'!$B$2281:'Расчет сбытовых надбавок'!$G$3024,6)</f>
        <v>85.81</v>
      </c>
      <c r="V885" s="96">
        <f>VLOOKUP($A885+ROUND((COLUMN()-2)/24,5),АТС!$A$41:$F$736,5)+VLOOKUP($A885+ROUND((COLUMN()-2)/24,5),'Расчет сбытовых надбавок'!$B$2281:'Расчет сбытовых надбавок'!$G$3024,6)</f>
        <v>497.78</v>
      </c>
      <c r="W885" s="96">
        <f>VLOOKUP($A885+ROUND((COLUMN()-2)/24,5),АТС!$A$41:$F$736,5)+VLOOKUP($A885+ROUND((COLUMN()-2)/24,5),'Расчет сбытовых надбавок'!$B$2281:'Расчет сбытовых надбавок'!$G$3024,6)</f>
        <v>212.91</v>
      </c>
      <c r="X885" s="96">
        <f>VLOOKUP($A885+ROUND((COLUMN()-2)/24,5),АТС!$A$41:$F$736,5)+VLOOKUP($A885+ROUND((COLUMN()-2)/24,5),'Расчет сбытовых надбавок'!$B$2281:'Расчет сбытовых надбавок'!$G$3024,6)</f>
        <v>555.04999999999995</v>
      </c>
      <c r="Y885" s="96">
        <f>VLOOKUP($A885+ROUND((COLUMN()-2)/24,5),АТС!$A$41:$F$736,5)+VLOOKUP($A885+ROUND((COLUMN()-2)/24,5),'Расчет сбытовых надбавок'!$B$2281:'Расчет сбытовых надбавок'!$G$3024,6)</f>
        <v>499.66</v>
      </c>
    </row>
    <row r="886" spans="1:25" x14ac:dyDescent="0.2">
      <c r="A886" s="77">
        <f t="shared" si="25"/>
        <v>43177</v>
      </c>
      <c r="B886" s="96">
        <f>VLOOKUP($A886+ROUND((COLUMN()-2)/24,5),АТС!$A$41:$F$736,5)+VLOOKUP($A886+ROUND((COLUMN()-2)/24,5),'Расчет сбытовых надбавок'!$B$2281:'Расчет сбытовых надбавок'!$G$3024,6)</f>
        <v>30.779999999999998</v>
      </c>
      <c r="C886" s="96">
        <f>VLOOKUP($A886+ROUND((COLUMN()-2)/24,5),АТС!$A$41:$F$736,5)+VLOOKUP($A886+ROUND((COLUMN()-2)/24,5),'Расчет сбытовых надбавок'!$B$2281:'Расчет сбытовых надбавок'!$G$3024,6)</f>
        <v>285.24</v>
      </c>
      <c r="D886" s="96">
        <f>VLOOKUP($A886+ROUND((COLUMN()-2)/24,5),АТС!$A$41:$F$736,5)+VLOOKUP($A886+ROUND((COLUMN()-2)/24,5),'Расчет сбытовых надбавок'!$B$2281:'Расчет сбытовых надбавок'!$G$3024,6)</f>
        <v>24.7</v>
      </c>
      <c r="E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F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6">
        <f>VLOOKUP($A886+ROUND((COLUMN()-2)/24,5),АТС!$A$41:$F$736,5)+VLOOKUP($A886+ROUND((COLUMN()-2)/24,5),'Расчет сбытовых надбавок'!$B$2281:'Расчет сбытовых надбавок'!$G$3024,6)</f>
        <v>45.83</v>
      </c>
      <c r="K886" s="96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6">
        <f>VLOOKUP($A886+ROUND((COLUMN()-2)/24,5),АТС!$A$41:$F$736,5)+VLOOKUP($A886+ROUND((COLUMN()-2)/24,5),'Расчет сбытовых надбавок'!$B$2281:'Расчет сбытовых надбавок'!$G$3024,6)</f>
        <v>48.75</v>
      </c>
      <c r="M886" s="96">
        <f>VLOOKUP($A886+ROUND((COLUMN()-2)/24,5),АТС!$A$41:$F$736,5)+VLOOKUP($A886+ROUND((COLUMN()-2)/24,5),'Расчет сбытовых надбавок'!$B$2281:'Расчет сбытовых надбавок'!$G$3024,6)</f>
        <v>13.05</v>
      </c>
      <c r="N886" s="96">
        <f>VLOOKUP($A886+ROUND((COLUMN()-2)/24,5),АТС!$A$41:$F$736,5)+VLOOKUP($A886+ROUND((COLUMN()-2)/24,5),'Расчет сбытовых надбавок'!$B$2281:'Расчет сбытовых надбавок'!$G$3024,6)</f>
        <v>105.85000000000001</v>
      </c>
      <c r="O886" s="96">
        <f>VLOOKUP($A886+ROUND((COLUMN()-2)/24,5),АТС!$A$41:$F$736,5)+VLOOKUP($A886+ROUND((COLUMN()-2)/24,5),'Расчет сбытовых надбавок'!$B$2281:'Расчет сбытовых надбавок'!$G$3024,6)</f>
        <v>145.30000000000001</v>
      </c>
      <c r="P886" s="96">
        <f>VLOOKUP($A886+ROUND((COLUMN()-2)/24,5),АТС!$A$41:$F$736,5)+VLOOKUP($A886+ROUND((COLUMN()-2)/24,5),'Расчет сбытовых надбавок'!$B$2281:'Расчет сбытовых надбавок'!$G$3024,6)</f>
        <v>261.36</v>
      </c>
      <c r="Q886" s="96">
        <f>VLOOKUP($A886+ROUND((COLUMN()-2)/24,5),АТС!$A$41:$F$736,5)+VLOOKUP($A886+ROUND((COLUMN()-2)/24,5),'Расчет сбытовых надбавок'!$B$2281:'Расчет сбытовых надбавок'!$G$3024,6)</f>
        <v>261.65999999999997</v>
      </c>
      <c r="R886" s="96">
        <f>VLOOKUP($A886+ROUND((COLUMN()-2)/24,5),АТС!$A$41:$F$736,5)+VLOOKUP($A886+ROUND((COLUMN()-2)/24,5),'Расчет сбытовых надбавок'!$B$2281:'Расчет сбытовых надбавок'!$G$3024,6)</f>
        <v>271.96000000000004</v>
      </c>
      <c r="S886" s="96">
        <f>VLOOKUP($A886+ROUND((COLUMN()-2)/24,5),АТС!$A$41:$F$736,5)+VLOOKUP($A886+ROUND((COLUMN()-2)/24,5),'Расчет сбытовых надбавок'!$B$2281:'Расчет сбытовых надбавок'!$G$3024,6)</f>
        <v>161.89999999999998</v>
      </c>
      <c r="T886" s="96">
        <f>VLOOKUP($A886+ROUND((COLUMN()-2)/24,5),АТС!$A$41:$F$736,5)+VLOOKUP($A886+ROUND((COLUMN()-2)/24,5),'Расчет сбытовых надбавок'!$B$2281:'Расчет сбытовых надбавок'!$G$3024,6)</f>
        <v>0.15000000000000002</v>
      </c>
      <c r="U886" s="96">
        <f>VLOOKUP($A886+ROUND((COLUMN()-2)/24,5),АТС!$A$41:$F$736,5)+VLOOKUP($A886+ROUND((COLUMN()-2)/24,5),'Расчет сбытовых надбавок'!$B$2281:'Расчет сбытовых надбавок'!$G$3024,6)</f>
        <v>521.78</v>
      </c>
      <c r="V886" s="96">
        <f>VLOOKUP($A886+ROUND((COLUMN()-2)/24,5),АТС!$A$41:$F$736,5)+VLOOKUP($A886+ROUND((COLUMN()-2)/24,5),'Расчет сбытовых надбавок'!$B$2281:'Расчет сбытовых надбавок'!$G$3024,6)</f>
        <v>254.38</v>
      </c>
      <c r="W886" s="96">
        <f>VLOOKUP($A886+ROUND((COLUMN()-2)/24,5),АТС!$A$41:$F$736,5)+VLOOKUP($A886+ROUND((COLUMN()-2)/24,5),'Расчет сбытовых надбавок'!$B$2281:'Расчет сбытовых надбавок'!$G$3024,6)</f>
        <v>438.82</v>
      </c>
      <c r="X886" s="96">
        <f>VLOOKUP($A886+ROUND((COLUMN()-2)/24,5),АТС!$A$41:$F$736,5)+VLOOKUP($A886+ROUND((COLUMN()-2)/24,5),'Расчет сбытовых надбавок'!$B$2281:'Расчет сбытовых надбавок'!$G$3024,6)</f>
        <v>422.38</v>
      </c>
      <c r="Y886" s="96">
        <f>VLOOKUP($A886+ROUND((COLUMN()-2)/24,5),АТС!$A$41:$F$736,5)+VLOOKUP($A886+ROUND((COLUMN()-2)/24,5),'Расчет сбытовых надбавок'!$B$2281:'Расчет сбытовых надбавок'!$G$3024,6)</f>
        <v>652.66</v>
      </c>
    </row>
    <row r="887" spans="1:25" x14ac:dyDescent="0.2">
      <c r="A887" s="77">
        <f t="shared" si="25"/>
        <v>43178</v>
      </c>
      <c r="B887" s="96">
        <f>VLOOKUP($A887+ROUND((COLUMN()-2)/24,5),АТС!$A$41:$F$736,5)+VLOOKUP($A887+ROUND((COLUMN()-2)/24,5),'Расчет сбытовых надбавок'!$B$2281:'Расчет сбытовых надбавок'!$G$3024,6)</f>
        <v>231.54</v>
      </c>
      <c r="C887" s="96">
        <f>VLOOKUP($A887+ROUND((COLUMN()-2)/24,5),АТС!$A$41:$F$736,5)+VLOOKUP($A887+ROUND((COLUMN()-2)/24,5),'Расчет сбытовых надбавок'!$B$2281:'Расчет сбытовых надбавок'!$G$3024,6)</f>
        <v>115.09</v>
      </c>
      <c r="D887" s="96">
        <f>VLOOKUP($A887+ROUND((COLUMN()-2)/24,5),АТС!$A$41:$F$736,5)+VLOOKUP($A887+ROUND((COLUMN()-2)/24,5),'Расчет сбытовых надбавок'!$B$2281:'Расчет сбытовых надбавок'!$G$3024,6)</f>
        <v>357.98</v>
      </c>
      <c r="E887" s="96">
        <f>VLOOKUP($A887+ROUND((COLUMN()-2)/24,5),АТС!$A$41:$F$736,5)+VLOOKUP($A887+ROUND((COLUMN()-2)/24,5),'Расчет сбытовых надбавок'!$B$2281:'Расчет сбытовых надбавок'!$G$3024,6)</f>
        <v>267.25</v>
      </c>
      <c r="F887" s="96">
        <f>VLOOKUP($A887+ROUND((COLUMN()-2)/24,5),АТС!$A$41:$F$736,5)+VLOOKUP($A887+ROUND((COLUMN()-2)/24,5),'Расчет сбытовых надбавок'!$B$2281:'Расчет сбытовых надбавок'!$G$3024,6)</f>
        <v>258.78000000000003</v>
      </c>
      <c r="G887" s="96">
        <f>VLOOKUP($A887+ROUND((COLUMN()-2)/24,5),АТС!$A$41:$F$736,5)+VLOOKUP($A887+ROUND((COLUMN()-2)/24,5),'Расчет сбытовых надбавок'!$B$2281:'Расчет сбытовых надбавок'!$G$3024,6)</f>
        <v>75.009999999999991</v>
      </c>
      <c r="H887" s="96">
        <f>VLOOKUP($A887+ROUND((COLUMN()-2)/24,5),АТС!$A$41:$F$736,5)+VLOOKUP($A887+ROUND((COLUMN()-2)/24,5),'Расчет сбытовых надбавок'!$B$2281:'Расчет сбытовых надбавок'!$G$3024,6)</f>
        <v>50.7</v>
      </c>
      <c r="I887" s="96">
        <f>VLOOKUP($A887+ROUND((COLUMN()-2)/24,5),АТС!$A$41:$F$736,5)+VLOOKUP($A887+ROUND((COLUMN()-2)/24,5),'Расчет сбытовых надбавок'!$B$2281:'Расчет сбытовых надбавок'!$G$3024,6)</f>
        <v>268.17</v>
      </c>
      <c r="J887" s="96">
        <f>VLOOKUP($A887+ROUND((COLUMN()-2)/24,5),АТС!$A$41:$F$736,5)+VLOOKUP($A887+ROUND((COLUMN()-2)/24,5),'Расчет сбытовых надбавок'!$B$2281:'Расчет сбытовых надбавок'!$G$3024,6)</f>
        <v>101.79</v>
      </c>
      <c r="K887" s="96">
        <f>VLOOKUP($A887+ROUND((COLUMN()-2)/24,5),АТС!$A$41:$F$736,5)+VLOOKUP($A887+ROUND((COLUMN()-2)/24,5),'Расчет сбытовых надбавок'!$B$2281:'Расчет сбытовых надбавок'!$G$3024,6)</f>
        <v>52.32</v>
      </c>
      <c r="L887" s="96">
        <f>VLOOKUP($A887+ROUND((COLUMN()-2)/24,5),АТС!$A$41:$F$736,5)+VLOOKUP($A887+ROUND((COLUMN()-2)/24,5),'Расчет сбытовых надбавок'!$B$2281:'Расчет сбытовых надбавок'!$G$3024,6)</f>
        <v>0</v>
      </c>
      <c r="M887" s="96">
        <f>VLOOKUP($A887+ROUND((COLUMN()-2)/24,5),АТС!$A$41:$F$736,5)+VLOOKUP($A887+ROUND((COLUMN()-2)/24,5),'Расчет сбытовых надбавок'!$B$2281:'Расчет сбытовых надбавок'!$G$3024,6)</f>
        <v>176.31</v>
      </c>
      <c r="N887" s="96">
        <f>VLOOKUP($A887+ROUND((COLUMN()-2)/24,5),АТС!$A$41:$F$736,5)+VLOOKUP($A887+ROUND((COLUMN()-2)/24,5),'Расчет сбытовых надбавок'!$B$2281:'Расчет сбытовых надбавок'!$G$3024,6)</f>
        <v>107.5</v>
      </c>
      <c r="O887" s="96">
        <f>VLOOKUP($A887+ROUND((COLUMN()-2)/24,5),АТС!$A$41:$F$736,5)+VLOOKUP($A887+ROUND((COLUMN()-2)/24,5),'Расчет сбытовых надбавок'!$B$2281:'Расчет сбытовых надбавок'!$G$3024,6)</f>
        <v>139.5</v>
      </c>
      <c r="P887" s="96">
        <f>VLOOKUP($A887+ROUND((COLUMN()-2)/24,5),АТС!$A$41:$F$736,5)+VLOOKUP($A887+ROUND((COLUMN()-2)/24,5),'Расчет сбытовых надбавок'!$B$2281:'Расчет сбытовых надбавок'!$G$3024,6)</f>
        <v>82.240000000000009</v>
      </c>
      <c r="Q887" s="96">
        <f>VLOOKUP($A887+ROUND((COLUMN()-2)/24,5),АТС!$A$41:$F$736,5)+VLOOKUP($A887+ROUND((COLUMN()-2)/24,5),'Расчет сбытовых надбавок'!$B$2281:'Расчет сбытовых надбавок'!$G$3024,6)</f>
        <v>175.98000000000002</v>
      </c>
      <c r="R887" s="96">
        <f>VLOOKUP($A887+ROUND((COLUMN()-2)/24,5),АТС!$A$41:$F$736,5)+VLOOKUP($A887+ROUND((COLUMN()-2)/24,5),'Расчет сбытовых надбавок'!$B$2281:'Расчет сбытовых надбавок'!$G$3024,6)</f>
        <v>130.83000000000001</v>
      </c>
      <c r="S887" s="96">
        <f>VLOOKUP($A887+ROUND((COLUMN()-2)/24,5),АТС!$A$41:$F$736,5)+VLOOKUP($A887+ROUND((COLUMN()-2)/24,5),'Расчет сбытовых надбавок'!$B$2281:'Расчет сбытовых надбавок'!$G$3024,6)</f>
        <v>225.18</v>
      </c>
      <c r="T887" s="96">
        <f>VLOOKUP($A887+ROUND((COLUMN()-2)/24,5),АТС!$A$41:$F$736,5)+VLOOKUP($A887+ROUND((COLUMN()-2)/24,5),'Расчет сбытовых надбавок'!$B$2281:'Расчет сбытовых надбавок'!$G$3024,6)</f>
        <v>8.0499999999999989</v>
      </c>
      <c r="U887" s="96">
        <f>VLOOKUP($A887+ROUND((COLUMN()-2)/24,5),АТС!$A$41:$F$736,5)+VLOOKUP($A887+ROUND((COLUMN()-2)/24,5),'Расчет сбытовых надбавок'!$B$2281:'Расчет сбытовых надбавок'!$G$3024,6)</f>
        <v>69.179999999999993</v>
      </c>
      <c r="V887" s="96">
        <f>VLOOKUP($A887+ROUND((COLUMN()-2)/24,5),АТС!$A$41:$F$736,5)+VLOOKUP($A887+ROUND((COLUMN()-2)/24,5),'Расчет сбытовых надбавок'!$B$2281:'Расчет сбытовых надбавок'!$G$3024,6)</f>
        <v>148.70000000000002</v>
      </c>
      <c r="W887" s="96">
        <f>VLOOKUP($A887+ROUND((COLUMN()-2)/24,5),АТС!$A$41:$F$736,5)+VLOOKUP($A887+ROUND((COLUMN()-2)/24,5),'Расчет сбытовых надбавок'!$B$2281:'Расчет сбытовых надбавок'!$G$3024,6)</f>
        <v>741.24</v>
      </c>
      <c r="X887" s="96">
        <f>VLOOKUP($A887+ROUND((COLUMN()-2)/24,5),АТС!$A$41:$F$736,5)+VLOOKUP($A887+ROUND((COLUMN()-2)/24,5),'Расчет сбытовых надбавок'!$B$2281:'Расчет сбытовых надбавок'!$G$3024,6)</f>
        <v>713.62</v>
      </c>
      <c r="Y887" s="96">
        <f>VLOOKUP($A887+ROUND((COLUMN()-2)/24,5),АТС!$A$41:$F$736,5)+VLOOKUP($A887+ROUND((COLUMN()-2)/24,5),'Расчет сбытовых надбавок'!$B$2281:'Расчет сбытовых надбавок'!$G$3024,6)</f>
        <v>441.15</v>
      </c>
    </row>
    <row r="888" spans="1:25" x14ac:dyDescent="0.2">
      <c r="A888" s="77">
        <f t="shared" si="25"/>
        <v>43179</v>
      </c>
      <c r="B888" s="96">
        <f>VLOOKUP($A888+ROUND((COLUMN()-2)/24,5),АТС!$A$41:$F$736,5)+VLOOKUP($A888+ROUND((COLUMN()-2)/24,5),'Расчет сбытовых надбавок'!$B$2281:'Расчет сбытовых надбавок'!$G$3024,6)</f>
        <v>343.9</v>
      </c>
      <c r="C888" s="96">
        <f>VLOOKUP($A888+ROUND((COLUMN()-2)/24,5),АТС!$A$41:$F$736,5)+VLOOKUP($A888+ROUND((COLUMN()-2)/24,5),'Расчет сбытовых надбавок'!$B$2281:'Расчет сбытовых надбавок'!$G$3024,6)</f>
        <v>426.39</v>
      </c>
      <c r="D888" s="96">
        <f>VLOOKUP($A888+ROUND((COLUMN()-2)/24,5),АТС!$A$41:$F$736,5)+VLOOKUP($A888+ROUND((COLUMN()-2)/24,5),'Расчет сбытовых надбавок'!$B$2281:'Расчет сбытовых надбавок'!$G$3024,6)</f>
        <v>132.06</v>
      </c>
      <c r="E888" s="96">
        <f>VLOOKUP($A888+ROUND((COLUMN()-2)/24,5),АТС!$A$41:$F$736,5)+VLOOKUP($A888+ROUND((COLUMN()-2)/24,5),'Расчет сбытовых надбавок'!$B$2281:'Расчет сбытовых надбавок'!$G$3024,6)</f>
        <v>123.97</v>
      </c>
      <c r="F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6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6">
        <f>VLOOKUP($A888+ROUND((COLUMN()-2)/24,5),АТС!$A$41:$F$736,5)+VLOOKUP($A888+ROUND((COLUMN()-2)/24,5),'Расчет сбытовых надбавок'!$B$2281:'Расчет сбытовых надбавок'!$G$3024,6)</f>
        <v>52.12</v>
      </c>
      <c r="K888" s="96">
        <f>VLOOKUP($A888+ROUND((COLUMN()-2)/24,5),АТС!$A$41:$F$736,5)+VLOOKUP($A888+ROUND((COLUMN()-2)/24,5),'Расчет сбытовых надбавок'!$B$2281:'Расчет сбытовых надбавок'!$G$3024,6)</f>
        <v>102.06</v>
      </c>
      <c r="L888" s="96">
        <f>VLOOKUP($A888+ROUND((COLUMN()-2)/24,5),АТС!$A$41:$F$736,5)+VLOOKUP($A888+ROUND((COLUMN()-2)/24,5),'Расчет сбытовых надбавок'!$B$2281:'Расчет сбытовых надбавок'!$G$3024,6)</f>
        <v>142.85</v>
      </c>
      <c r="M888" s="96">
        <f>VLOOKUP($A888+ROUND((COLUMN()-2)/24,5),АТС!$A$41:$F$736,5)+VLOOKUP($A888+ROUND((COLUMN()-2)/24,5),'Расчет сбытовых надбавок'!$B$2281:'Расчет сбытовых надбавок'!$G$3024,6)</f>
        <v>357.39</v>
      </c>
      <c r="N888" s="96">
        <f>VLOOKUP($A888+ROUND((COLUMN()-2)/24,5),АТС!$A$41:$F$736,5)+VLOOKUP($A888+ROUND((COLUMN()-2)/24,5),'Расчет сбытовых надбавок'!$B$2281:'Расчет сбытовых надбавок'!$G$3024,6)</f>
        <v>317.09000000000003</v>
      </c>
      <c r="O888" s="96">
        <f>VLOOKUP($A888+ROUND((COLUMN()-2)/24,5),АТС!$A$41:$F$736,5)+VLOOKUP($A888+ROUND((COLUMN()-2)/24,5),'Расчет сбытовых надбавок'!$B$2281:'Расчет сбытовых надбавок'!$G$3024,6)</f>
        <v>331.76</v>
      </c>
      <c r="P888" s="96">
        <f>VLOOKUP($A888+ROUND((COLUMN()-2)/24,5),АТС!$A$41:$F$736,5)+VLOOKUP($A888+ROUND((COLUMN()-2)/24,5),'Расчет сбытовых надбавок'!$B$2281:'Расчет сбытовых надбавок'!$G$3024,6)</f>
        <v>456.69</v>
      </c>
      <c r="Q888" s="96">
        <f>VLOOKUP($A888+ROUND((COLUMN()-2)/24,5),АТС!$A$41:$F$736,5)+VLOOKUP($A888+ROUND((COLUMN()-2)/24,5),'Расчет сбытовых надбавок'!$B$2281:'Расчет сбытовых надбавок'!$G$3024,6)</f>
        <v>470.09000000000003</v>
      </c>
      <c r="R888" s="96">
        <f>VLOOKUP($A888+ROUND((COLUMN()-2)/24,5),АТС!$A$41:$F$736,5)+VLOOKUP($A888+ROUND((COLUMN()-2)/24,5),'Расчет сбытовых надбавок'!$B$2281:'Расчет сбытовых надбавок'!$G$3024,6)</f>
        <v>446.4</v>
      </c>
      <c r="S888" s="96">
        <f>VLOOKUP($A888+ROUND((COLUMN()-2)/24,5),АТС!$A$41:$F$736,5)+VLOOKUP($A888+ROUND((COLUMN()-2)/24,5),'Расчет сбытовых надбавок'!$B$2281:'Расчет сбытовых надбавок'!$G$3024,6)</f>
        <v>360.23</v>
      </c>
      <c r="T888" s="96">
        <f>VLOOKUP($A888+ROUND((COLUMN()-2)/24,5),АТС!$A$41:$F$736,5)+VLOOKUP($A888+ROUND((COLUMN()-2)/24,5),'Расчет сбытовых надбавок'!$B$2281:'Расчет сбытовых надбавок'!$G$3024,6)</f>
        <v>438.78999999999996</v>
      </c>
      <c r="U888" s="96">
        <f>VLOOKUP($A888+ROUND((COLUMN()-2)/24,5),АТС!$A$41:$F$736,5)+VLOOKUP($A888+ROUND((COLUMN()-2)/24,5),'Расчет сбытовых надбавок'!$B$2281:'Расчет сбытовых надбавок'!$G$3024,6)</f>
        <v>142.79</v>
      </c>
      <c r="V888" s="96">
        <f>VLOOKUP($A888+ROUND((COLUMN()-2)/24,5),АТС!$A$41:$F$736,5)+VLOOKUP($A888+ROUND((COLUMN()-2)/24,5),'Расчет сбытовых надбавок'!$B$2281:'Расчет сбытовых надбавок'!$G$3024,6)</f>
        <v>649.11999999999989</v>
      </c>
      <c r="W888" s="96">
        <f>VLOOKUP($A888+ROUND((COLUMN()-2)/24,5),АТС!$A$41:$F$736,5)+VLOOKUP($A888+ROUND((COLUMN()-2)/24,5),'Расчет сбытовых надбавок'!$B$2281:'Расчет сбытовых надбавок'!$G$3024,6)</f>
        <v>507.19</v>
      </c>
      <c r="X888" s="96">
        <f>VLOOKUP($A888+ROUND((COLUMN()-2)/24,5),АТС!$A$41:$F$736,5)+VLOOKUP($A888+ROUND((COLUMN()-2)/24,5),'Расчет сбытовых надбавок'!$B$2281:'Расчет сбытовых надбавок'!$G$3024,6)</f>
        <v>831.04</v>
      </c>
      <c r="Y888" s="96">
        <f>VLOOKUP($A888+ROUND((COLUMN()-2)/24,5),АТС!$A$41:$F$736,5)+VLOOKUP($A888+ROUND((COLUMN()-2)/24,5),'Расчет сбытовых надбавок'!$B$2281:'Расчет сбытовых надбавок'!$G$3024,6)</f>
        <v>786.74</v>
      </c>
    </row>
    <row r="889" spans="1:25" x14ac:dyDescent="0.2">
      <c r="A889" s="77">
        <f t="shared" si="25"/>
        <v>43180</v>
      </c>
      <c r="B889" s="96">
        <f>VLOOKUP($A889+ROUND((COLUMN()-2)/24,5),АТС!$A$41:$F$736,5)+VLOOKUP($A889+ROUND((COLUMN()-2)/24,5),'Расчет сбытовых надбавок'!$B$2281:'Расчет сбытовых надбавок'!$G$3024,6)</f>
        <v>187.64</v>
      </c>
      <c r="C889" s="96">
        <f>VLOOKUP($A889+ROUND((COLUMN()-2)/24,5),АТС!$A$41:$F$736,5)+VLOOKUP($A889+ROUND((COLUMN()-2)/24,5),'Расчет сбытовых надбавок'!$B$2281:'Расчет сбытовых надбавок'!$G$3024,6)</f>
        <v>219.28</v>
      </c>
      <c r="D889" s="96">
        <f>VLOOKUP($A889+ROUND((COLUMN()-2)/24,5),АТС!$A$41:$F$736,5)+VLOOKUP($A889+ROUND((COLUMN()-2)/24,5),'Расчет сбытовых надбавок'!$B$2281:'Расчет сбытовых надбавок'!$G$3024,6)</f>
        <v>197.39</v>
      </c>
      <c r="E889" s="96">
        <f>VLOOKUP($A889+ROUND((COLUMN()-2)/24,5),АТС!$A$41:$F$736,5)+VLOOKUP($A889+ROUND((COLUMN()-2)/24,5),'Расчет сбытовых надбавок'!$B$2281:'Расчет сбытовых надбавок'!$G$3024,6)</f>
        <v>292.94</v>
      </c>
      <c r="F889" s="96">
        <f>VLOOKUP($A889+ROUND((COLUMN()-2)/24,5),АТС!$A$41:$F$736,5)+VLOOKUP($A889+ROUND((COLUMN()-2)/24,5),'Расчет сбытовых надбавок'!$B$2281:'Расчет сбытовых надбавок'!$G$3024,6)</f>
        <v>108.32</v>
      </c>
      <c r="G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6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6">
        <f>VLOOKUP($A889+ROUND((COLUMN()-2)/24,5),АТС!$A$41:$F$736,5)+VLOOKUP($A889+ROUND((COLUMN()-2)/24,5),'Расчет сбытовых надбавок'!$B$2281:'Расчет сбытовых надбавок'!$G$3024,6)</f>
        <v>242.81</v>
      </c>
      <c r="J889" s="96">
        <f>VLOOKUP($A889+ROUND((COLUMN()-2)/24,5),АТС!$A$41:$F$736,5)+VLOOKUP($A889+ROUND((COLUMN()-2)/24,5),'Расчет сбытовых надбавок'!$B$2281:'Расчет сбытовых надбавок'!$G$3024,6)</f>
        <v>109.96000000000001</v>
      </c>
      <c r="K889" s="96">
        <f>VLOOKUP($A889+ROUND((COLUMN()-2)/24,5),АТС!$A$41:$F$736,5)+VLOOKUP($A889+ROUND((COLUMN()-2)/24,5),'Расчет сбытовых надбавок'!$B$2281:'Расчет сбытовых надбавок'!$G$3024,6)</f>
        <v>78.14</v>
      </c>
      <c r="L889" s="96">
        <f>VLOOKUP($A889+ROUND((COLUMN()-2)/24,5),АТС!$A$41:$F$736,5)+VLOOKUP($A889+ROUND((COLUMN()-2)/24,5),'Расчет сбытовых надбавок'!$B$2281:'Расчет сбытовых надбавок'!$G$3024,6)</f>
        <v>120.42</v>
      </c>
      <c r="M889" s="96">
        <f>VLOOKUP($A889+ROUND((COLUMN()-2)/24,5),АТС!$A$41:$F$736,5)+VLOOKUP($A889+ROUND((COLUMN()-2)/24,5),'Расчет сбытовых надбавок'!$B$2281:'Расчет сбытовых надбавок'!$G$3024,6)</f>
        <v>238.06</v>
      </c>
      <c r="N889" s="96">
        <f>VLOOKUP($A889+ROUND((COLUMN()-2)/24,5),АТС!$A$41:$F$736,5)+VLOOKUP($A889+ROUND((COLUMN()-2)/24,5),'Расчет сбытовых надбавок'!$B$2281:'Расчет сбытовых надбавок'!$G$3024,6)</f>
        <v>178.4</v>
      </c>
      <c r="O889" s="96">
        <f>VLOOKUP($A889+ROUND((COLUMN()-2)/24,5),АТС!$A$41:$F$736,5)+VLOOKUP($A889+ROUND((COLUMN()-2)/24,5),'Расчет сбытовых надбавок'!$B$2281:'Расчет сбытовых надбавок'!$G$3024,6)</f>
        <v>216.07999999999998</v>
      </c>
      <c r="P889" s="96">
        <f>VLOOKUP($A889+ROUND((COLUMN()-2)/24,5),АТС!$A$41:$F$736,5)+VLOOKUP($A889+ROUND((COLUMN()-2)/24,5),'Расчет сбытовых надбавок'!$B$2281:'Расчет сбытовых надбавок'!$G$3024,6)</f>
        <v>270.13</v>
      </c>
      <c r="Q889" s="96">
        <f>VLOOKUP($A889+ROUND((COLUMN()-2)/24,5),АТС!$A$41:$F$736,5)+VLOOKUP($A889+ROUND((COLUMN()-2)/24,5),'Расчет сбытовых надбавок'!$B$2281:'Расчет сбытовых надбавок'!$G$3024,6)</f>
        <v>265.35000000000002</v>
      </c>
      <c r="R889" s="96">
        <f>VLOOKUP($A889+ROUND((COLUMN()-2)/24,5),АТС!$A$41:$F$736,5)+VLOOKUP($A889+ROUND((COLUMN()-2)/24,5),'Расчет сбытовых надбавок'!$B$2281:'Расчет сбытовых надбавок'!$G$3024,6)</f>
        <v>477.74</v>
      </c>
      <c r="S889" s="96">
        <f>VLOOKUP($A889+ROUND((COLUMN()-2)/24,5),АТС!$A$41:$F$736,5)+VLOOKUP($A889+ROUND((COLUMN()-2)/24,5),'Расчет сбытовых надбавок'!$B$2281:'Расчет сбытовых надбавок'!$G$3024,6)</f>
        <v>149.25</v>
      </c>
      <c r="T889" s="96">
        <f>VLOOKUP($A889+ROUND((COLUMN()-2)/24,5),АТС!$A$41:$F$736,5)+VLOOKUP($A889+ROUND((COLUMN()-2)/24,5),'Расчет сбытовых надбавок'!$B$2281:'Расчет сбытовых надбавок'!$G$3024,6)</f>
        <v>148.6</v>
      </c>
      <c r="U889" s="96">
        <f>VLOOKUP($A889+ROUND((COLUMN()-2)/24,5),АТС!$A$41:$F$736,5)+VLOOKUP($A889+ROUND((COLUMN()-2)/24,5),'Расчет сбытовых надбавок'!$B$2281:'Расчет сбытовых надбавок'!$G$3024,6)</f>
        <v>205.10000000000002</v>
      </c>
      <c r="V889" s="96">
        <f>VLOOKUP($A889+ROUND((COLUMN()-2)/24,5),АТС!$A$41:$F$736,5)+VLOOKUP($A889+ROUND((COLUMN()-2)/24,5),'Расчет сбытовых надбавок'!$B$2281:'Расчет сбытовых надбавок'!$G$3024,6)</f>
        <v>253.07</v>
      </c>
      <c r="W889" s="96">
        <f>VLOOKUP($A889+ROUND((COLUMN()-2)/24,5),АТС!$A$41:$F$736,5)+VLOOKUP($A889+ROUND((COLUMN()-2)/24,5),'Расчет сбытовых надбавок'!$B$2281:'Расчет сбытовых надбавок'!$G$3024,6)</f>
        <v>599.86</v>
      </c>
      <c r="X889" s="96">
        <f>VLOOKUP($A889+ROUND((COLUMN()-2)/24,5),АТС!$A$41:$F$736,5)+VLOOKUP($A889+ROUND((COLUMN()-2)/24,5),'Расчет сбытовых надбавок'!$B$2281:'Расчет сбытовых надбавок'!$G$3024,6)</f>
        <v>937.72</v>
      </c>
      <c r="Y889" s="96">
        <f>VLOOKUP($A889+ROUND((COLUMN()-2)/24,5),АТС!$A$41:$F$736,5)+VLOOKUP($A889+ROUND((COLUMN()-2)/24,5),'Расчет сбытовых надбавок'!$B$2281:'Расчет сбытовых надбавок'!$G$3024,6)</f>
        <v>491.48</v>
      </c>
    </row>
    <row r="890" spans="1:25" x14ac:dyDescent="0.2">
      <c r="A890" s="77">
        <f t="shared" si="25"/>
        <v>43181</v>
      </c>
      <c r="B890" s="96">
        <f>VLOOKUP($A890+ROUND((COLUMN()-2)/24,5),АТС!$A$41:$F$736,5)+VLOOKUP($A890+ROUND((COLUMN()-2)/24,5),'Расчет сбытовых надбавок'!$B$2281:'Расчет сбытовых надбавок'!$G$3024,6)</f>
        <v>211.86999999999998</v>
      </c>
      <c r="C890" s="96">
        <f>VLOOKUP($A890+ROUND((COLUMN()-2)/24,5),АТС!$A$41:$F$736,5)+VLOOKUP($A890+ROUND((COLUMN()-2)/24,5),'Расчет сбытовых надбавок'!$B$2281:'Расчет сбытовых надбавок'!$G$3024,6)</f>
        <v>104.34</v>
      </c>
      <c r="D890" s="96">
        <f>VLOOKUP($A890+ROUND((COLUMN()-2)/24,5),АТС!$A$41:$F$736,5)+VLOOKUP($A890+ROUND((COLUMN()-2)/24,5),'Расчет сбытовых надбавок'!$B$2281:'Расчет сбытовых надбавок'!$G$3024,6)</f>
        <v>436.66999999999996</v>
      </c>
      <c r="E890" s="96">
        <f>VLOOKUP($A890+ROUND((COLUMN()-2)/24,5),АТС!$A$41:$F$736,5)+VLOOKUP($A890+ROUND((COLUMN()-2)/24,5),'Расчет сбытовых надбавок'!$B$2281:'Расчет сбытовых надбавок'!$G$3024,6)</f>
        <v>368.36</v>
      </c>
      <c r="F890" s="96">
        <f>VLOOKUP($A890+ROUND((COLUMN()-2)/24,5),АТС!$A$41:$F$736,5)+VLOOKUP($A890+ROUND((COLUMN()-2)/24,5),'Расчет сбытовых надбавок'!$B$2281:'Расчет сбытовых надбавок'!$G$3024,6)</f>
        <v>1.33</v>
      </c>
      <c r="G890" s="96">
        <f>VLOOKUP($A890+ROUND((COLUMN()-2)/24,5),АТС!$A$41:$F$736,5)+VLOOKUP($A890+ROUND((COLUMN()-2)/24,5),'Расчет сбытовых надбавок'!$B$2281:'Расчет сбытовых надбавок'!$G$3024,6)</f>
        <v>1.28</v>
      </c>
      <c r="H890" s="96">
        <f>VLOOKUP($A890+ROUND((COLUMN()-2)/24,5),АТС!$A$41:$F$736,5)+VLOOKUP($A890+ROUND((COLUMN()-2)/24,5),'Расчет сбытовых надбавок'!$B$2281:'Расчет сбытовых надбавок'!$G$3024,6)</f>
        <v>1.6600000000000001</v>
      </c>
      <c r="I890" s="96">
        <f>VLOOKUP($A890+ROUND((COLUMN()-2)/24,5),АТС!$A$41:$F$736,5)+VLOOKUP($A890+ROUND((COLUMN()-2)/24,5),'Расчет сбытовых надбавок'!$B$2281:'Расчет сбытовых надбавок'!$G$3024,6)</f>
        <v>12.870000000000001</v>
      </c>
      <c r="J890" s="96">
        <f>VLOOKUP($A890+ROUND((COLUMN()-2)/24,5),АТС!$A$41:$F$736,5)+VLOOKUP($A890+ROUND((COLUMN()-2)/24,5),'Расчет сбытовых надбавок'!$B$2281:'Расчет сбытовых надбавок'!$G$3024,6)</f>
        <v>107.67999999999999</v>
      </c>
      <c r="K890" s="96">
        <f>VLOOKUP($A890+ROUND((COLUMN()-2)/24,5),АТС!$A$41:$F$736,5)+VLOOKUP($A890+ROUND((COLUMN()-2)/24,5),'Расчет сбытовых надбавок'!$B$2281:'Расчет сбытовых надбавок'!$G$3024,6)</f>
        <v>128.16</v>
      </c>
      <c r="L890" s="96">
        <f>VLOOKUP($A890+ROUND((COLUMN()-2)/24,5),АТС!$A$41:$F$736,5)+VLOOKUP($A890+ROUND((COLUMN()-2)/24,5),'Расчет сбытовых надбавок'!$B$2281:'Расчет сбытовых надбавок'!$G$3024,6)</f>
        <v>250.62</v>
      </c>
      <c r="M890" s="96">
        <f>VLOOKUP($A890+ROUND((COLUMN()-2)/24,5),АТС!$A$41:$F$736,5)+VLOOKUP($A890+ROUND((COLUMN()-2)/24,5),'Расчет сбытовых надбавок'!$B$2281:'Расчет сбытовых надбавок'!$G$3024,6)</f>
        <v>245.12</v>
      </c>
      <c r="N890" s="96">
        <f>VLOOKUP($A890+ROUND((COLUMN()-2)/24,5),АТС!$A$41:$F$736,5)+VLOOKUP($A890+ROUND((COLUMN()-2)/24,5),'Расчет сбытовых надбавок'!$B$2281:'Расчет сбытовых надбавок'!$G$3024,6)</f>
        <v>242.73</v>
      </c>
      <c r="O890" s="96">
        <f>VLOOKUP($A890+ROUND((COLUMN()-2)/24,5),АТС!$A$41:$F$736,5)+VLOOKUP($A890+ROUND((COLUMN()-2)/24,5),'Расчет сбытовых надбавок'!$B$2281:'Расчет сбытовых надбавок'!$G$3024,6)</f>
        <v>208.38</v>
      </c>
      <c r="P890" s="96">
        <f>VLOOKUP($A890+ROUND((COLUMN()-2)/24,5),АТС!$A$41:$F$736,5)+VLOOKUP($A890+ROUND((COLUMN()-2)/24,5),'Расчет сбытовых надбавок'!$B$2281:'Расчет сбытовых надбавок'!$G$3024,6)</f>
        <v>169.59</v>
      </c>
      <c r="Q890" s="96">
        <f>VLOOKUP($A890+ROUND((COLUMN()-2)/24,5),АТС!$A$41:$F$736,5)+VLOOKUP($A890+ROUND((COLUMN()-2)/24,5),'Расчет сбытовых надбавок'!$B$2281:'Расчет сбытовых надбавок'!$G$3024,6)</f>
        <v>236.9</v>
      </c>
      <c r="R890" s="96">
        <f>VLOOKUP($A890+ROUND((COLUMN()-2)/24,5),АТС!$A$41:$F$736,5)+VLOOKUP($A890+ROUND((COLUMN()-2)/24,5),'Расчет сбытовых надбавок'!$B$2281:'Расчет сбытовых надбавок'!$G$3024,6)</f>
        <v>241.27</v>
      </c>
      <c r="S890" s="96">
        <f>VLOOKUP($A890+ROUND((COLUMN()-2)/24,5),АТС!$A$41:$F$736,5)+VLOOKUP($A890+ROUND((COLUMN()-2)/24,5),'Расчет сбытовых надбавок'!$B$2281:'Расчет сбытовых надбавок'!$G$3024,6)</f>
        <v>89.960000000000008</v>
      </c>
      <c r="T890" s="96">
        <f>VLOOKUP($A890+ROUND((COLUMN()-2)/24,5),АТС!$A$41:$F$736,5)+VLOOKUP($A890+ROUND((COLUMN()-2)/24,5),'Расчет сбытовых надбавок'!$B$2281:'Расчет сбытовых надбавок'!$G$3024,6)</f>
        <v>42.28</v>
      </c>
      <c r="U890" s="96">
        <f>VLOOKUP($A890+ROUND((COLUMN()-2)/24,5),АТС!$A$41:$F$736,5)+VLOOKUP($A890+ROUND((COLUMN()-2)/24,5),'Расчет сбытовых надбавок'!$B$2281:'Расчет сбытовых надбавок'!$G$3024,6)</f>
        <v>71.91</v>
      </c>
      <c r="V890" s="96">
        <f>VLOOKUP($A890+ROUND((COLUMN()-2)/24,5),АТС!$A$41:$F$736,5)+VLOOKUP($A890+ROUND((COLUMN()-2)/24,5),'Расчет сбытовых надбавок'!$B$2281:'Расчет сбытовых надбавок'!$G$3024,6)</f>
        <v>61.23</v>
      </c>
      <c r="W890" s="96">
        <f>VLOOKUP($A890+ROUND((COLUMN()-2)/24,5),АТС!$A$41:$F$736,5)+VLOOKUP($A890+ROUND((COLUMN()-2)/24,5),'Расчет сбытовых надбавок'!$B$2281:'Расчет сбытовых надбавок'!$G$3024,6)</f>
        <v>491.06</v>
      </c>
      <c r="X890" s="96">
        <f>VLOOKUP($A890+ROUND((COLUMN()-2)/24,5),АТС!$A$41:$F$736,5)+VLOOKUP($A890+ROUND((COLUMN()-2)/24,5),'Расчет сбытовых надбавок'!$B$2281:'Расчет сбытовых надбавок'!$G$3024,6)</f>
        <v>899.38</v>
      </c>
      <c r="Y890" s="96">
        <f>VLOOKUP($A890+ROUND((COLUMN()-2)/24,5),АТС!$A$41:$F$736,5)+VLOOKUP($A890+ROUND((COLUMN()-2)/24,5),'Расчет сбытовых надбавок'!$B$2281:'Расчет сбытовых надбавок'!$G$3024,6)</f>
        <v>588</v>
      </c>
    </row>
    <row r="891" spans="1:25" x14ac:dyDescent="0.2">
      <c r="A891" s="77">
        <f t="shared" si="25"/>
        <v>43182</v>
      </c>
      <c r="B891" s="96">
        <f>VLOOKUP($A891+ROUND((COLUMN()-2)/24,5),АТС!$A$41:$F$736,5)+VLOOKUP($A891+ROUND((COLUMN()-2)/24,5),'Расчет сбытовых надбавок'!$B$2281:'Расчет сбытовых надбавок'!$G$3024,6)</f>
        <v>178.57</v>
      </c>
      <c r="C891" s="96">
        <f>VLOOKUP($A891+ROUND((COLUMN()-2)/24,5),АТС!$A$41:$F$736,5)+VLOOKUP($A891+ROUND((COLUMN()-2)/24,5),'Расчет сбытовых надбавок'!$B$2281:'Расчет сбытовых надбавок'!$G$3024,6)</f>
        <v>176.03</v>
      </c>
      <c r="D891" s="96">
        <f>VLOOKUP($A891+ROUND((COLUMN()-2)/24,5),АТС!$A$41:$F$736,5)+VLOOKUP($A891+ROUND((COLUMN()-2)/24,5),'Расчет сбытовых надбавок'!$B$2281:'Расчет сбытовых надбавок'!$G$3024,6)</f>
        <v>170.84</v>
      </c>
      <c r="E891" s="96">
        <f>VLOOKUP($A891+ROUND((COLUMN()-2)/24,5),АТС!$A$41:$F$736,5)+VLOOKUP($A891+ROUND((COLUMN()-2)/24,5),'Расчет сбытовых надбавок'!$B$2281:'Расчет сбытовых надбавок'!$G$3024,6)</f>
        <v>198.74</v>
      </c>
      <c r="F891" s="96">
        <f>VLOOKUP($A891+ROUND((COLUMN()-2)/24,5),АТС!$A$41:$F$736,5)+VLOOKUP($A891+ROUND((COLUMN()-2)/24,5),'Расчет сбытовых надбавок'!$B$2281:'Расчет сбытовых надбавок'!$G$3024,6)</f>
        <v>135.9</v>
      </c>
      <c r="G891" s="96">
        <f>VLOOKUP($A891+ROUND((COLUMN()-2)/24,5),АТС!$A$41:$F$736,5)+VLOOKUP($A891+ROUND((COLUMN()-2)/24,5),'Расчет сбытовых надбавок'!$B$2281:'Расчет сбытовых надбавок'!$G$3024,6)</f>
        <v>21.959999999999997</v>
      </c>
      <c r="H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6">
        <f>VLOOKUP($A891+ROUND((COLUMN()-2)/24,5),АТС!$A$41:$F$736,5)+VLOOKUP($A891+ROUND((COLUMN()-2)/24,5),'Расчет сбытовых надбавок'!$B$2281:'Расчет сбытовых надбавок'!$G$3024,6)</f>
        <v>63.99</v>
      </c>
      <c r="M891" s="96">
        <f>VLOOKUP($A891+ROUND((COLUMN()-2)/24,5),АТС!$A$41:$F$736,5)+VLOOKUP($A891+ROUND((COLUMN()-2)/24,5),'Расчет сбытовых надбавок'!$B$2281:'Расчет сбытовых надбавок'!$G$3024,6)</f>
        <v>75.77</v>
      </c>
      <c r="N891" s="96">
        <f>VLOOKUP($A891+ROUND((COLUMN()-2)/24,5),АТС!$A$41:$F$736,5)+VLOOKUP($A891+ROUND((COLUMN()-2)/24,5),'Расчет сбытовых надбавок'!$B$2281:'Расчет сбытовых надбавок'!$G$3024,6)</f>
        <v>70.349999999999994</v>
      </c>
      <c r="O891" s="96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6">
        <f>VLOOKUP($A891+ROUND((COLUMN()-2)/24,5),АТС!$A$41:$F$736,5)+VLOOKUP($A891+ROUND((COLUMN()-2)/24,5),'Расчет сбытовых надбавок'!$B$2281:'Расчет сбытовых надбавок'!$G$3024,6)</f>
        <v>121.1</v>
      </c>
      <c r="Q891" s="96">
        <f>VLOOKUP($A891+ROUND((COLUMN()-2)/24,5),АТС!$A$41:$F$736,5)+VLOOKUP($A891+ROUND((COLUMN()-2)/24,5),'Расчет сбытовых надбавок'!$B$2281:'Расчет сбытовых надбавок'!$G$3024,6)</f>
        <v>70.59</v>
      </c>
      <c r="R891" s="96">
        <f>VLOOKUP($A891+ROUND((COLUMN()-2)/24,5),АТС!$A$41:$F$736,5)+VLOOKUP($A891+ROUND((COLUMN()-2)/24,5),'Расчет сбытовых надбавок'!$B$2281:'Расчет сбытовых надбавок'!$G$3024,6)</f>
        <v>240.73000000000002</v>
      </c>
      <c r="S891" s="96">
        <f>VLOOKUP($A891+ROUND((COLUMN()-2)/24,5),АТС!$A$41:$F$736,5)+VLOOKUP($A891+ROUND((COLUMN()-2)/24,5),'Расчет сбытовых надбавок'!$B$2281:'Расчет сбытовых надбавок'!$G$3024,6)</f>
        <v>169.99</v>
      </c>
      <c r="T891" s="96">
        <f>VLOOKUP($A891+ROUND((COLUMN()-2)/24,5),АТС!$A$41:$F$736,5)+VLOOKUP($A891+ROUND((COLUMN()-2)/24,5),'Расчет сбытовых надбавок'!$B$2281:'Расчет сбытовых надбавок'!$G$3024,6)</f>
        <v>19.850000000000001</v>
      </c>
      <c r="U891" s="96">
        <f>VLOOKUP($A891+ROUND((COLUMN()-2)/24,5),АТС!$A$41:$F$736,5)+VLOOKUP($A891+ROUND((COLUMN()-2)/24,5),'Расчет сбытовых надбавок'!$B$2281:'Расчет сбытовых надбавок'!$G$3024,6)</f>
        <v>74.09</v>
      </c>
      <c r="V891" s="96">
        <f>VLOOKUP($A891+ROUND((COLUMN()-2)/24,5),АТС!$A$41:$F$736,5)+VLOOKUP($A891+ROUND((COLUMN()-2)/24,5),'Расчет сбытовых надбавок'!$B$2281:'Расчет сбытовых надбавок'!$G$3024,6)</f>
        <v>134.72</v>
      </c>
      <c r="W891" s="96">
        <f>VLOOKUP($A891+ROUND((COLUMN()-2)/24,5),АТС!$A$41:$F$736,5)+VLOOKUP($A891+ROUND((COLUMN()-2)/24,5),'Расчет сбытовых надбавок'!$B$2281:'Расчет сбытовых надбавок'!$G$3024,6)</f>
        <v>299.46999999999997</v>
      </c>
      <c r="X891" s="96">
        <f>VLOOKUP($A891+ROUND((COLUMN()-2)/24,5),АТС!$A$41:$F$736,5)+VLOOKUP($A891+ROUND((COLUMN()-2)/24,5),'Расчет сбытовых надбавок'!$B$2281:'Расчет сбытовых надбавок'!$G$3024,6)</f>
        <v>226.04</v>
      </c>
      <c r="Y891" s="96">
        <f>VLOOKUP($A891+ROUND((COLUMN()-2)/24,5),АТС!$A$41:$F$736,5)+VLOOKUP($A891+ROUND((COLUMN()-2)/24,5),'Расчет сбытовых надбавок'!$B$2281:'Расчет сбытовых надбавок'!$G$3024,6)</f>
        <v>766.92</v>
      </c>
    </row>
    <row r="892" spans="1:25" x14ac:dyDescent="0.2">
      <c r="A892" s="77">
        <f t="shared" si="25"/>
        <v>43183</v>
      </c>
      <c r="B892" s="96">
        <f>VLOOKUP($A892+ROUND((COLUMN()-2)/24,5),АТС!$A$41:$F$736,5)+VLOOKUP($A892+ROUND((COLUMN()-2)/24,5),'Расчет сбытовых надбавок'!$B$2281:'Расчет сбытовых надбавок'!$G$3024,6)</f>
        <v>92.47999999999999</v>
      </c>
      <c r="C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D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6">
        <f>VLOOKUP($A892+ROUND((COLUMN()-2)/24,5),АТС!$A$41:$F$736,5)+VLOOKUP($A892+ROUND((COLUMN()-2)/24,5),'Расчет сбытовых надбавок'!$B$2281:'Расчет сбытовых надбавок'!$G$3024,6)</f>
        <v>22.93</v>
      </c>
      <c r="F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6">
        <f>VLOOKUP($A892+ROUND((COLUMN()-2)/24,5),АТС!$A$41:$F$736,5)+VLOOKUP($A892+ROUND((COLUMN()-2)/24,5),'Расчет сбытовых надбавок'!$B$2281:'Расчет сбытовых надбавок'!$G$3024,6)</f>
        <v>0.05</v>
      </c>
      <c r="L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6">
        <f>VLOOKUP($A892+ROUND((COLUMN()-2)/24,5),АТС!$A$41:$F$736,5)+VLOOKUP($A892+ROUND((COLUMN()-2)/24,5),'Расчет сбытовых надбавок'!$B$2281:'Расчет сбытовых надбавок'!$G$3024,6)</f>
        <v>6.13</v>
      </c>
      <c r="N892" s="96">
        <f>VLOOKUP($A892+ROUND((COLUMN()-2)/24,5),АТС!$A$41:$F$736,5)+VLOOKUP($A892+ROUND((COLUMN()-2)/24,5),'Расчет сбытовых надбавок'!$B$2281:'Расчет сбытовых надбавок'!$G$3024,6)</f>
        <v>19.73</v>
      </c>
      <c r="O892" s="96">
        <f>VLOOKUP($A892+ROUND((COLUMN()-2)/24,5),АТС!$A$41:$F$736,5)+VLOOKUP($A892+ROUND((COLUMN()-2)/24,5),'Расчет сбытовых надбавок'!$B$2281:'Расчет сбытовых надбавок'!$G$3024,6)</f>
        <v>25.35</v>
      </c>
      <c r="P892" s="96">
        <f>VLOOKUP($A892+ROUND((COLUMN()-2)/24,5),АТС!$A$41:$F$736,5)+VLOOKUP($A892+ROUND((COLUMN()-2)/24,5),'Расчет сбытовых надбавок'!$B$2281:'Расчет сбытовых надбавок'!$G$3024,6)</f>
        <v>113.24000000000001</v>
      </c>
      <c r="Q892" s="96">
        <f>VLOOKUP($A892+ROUND((COLUMN()-2)/24,5),АТС!$A$41:$F$736,5)+VLOOKUP($A892+ROUND((COLUMN()-2)/24,5),'Расчет сбытовых надбавок'!$B$2281:'Расчет сбытовых надбавок'!$G$3024,6)</f>
        <v>144.55000000000001</v>
      </c>
      <c r="R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6">
        <f>VLOOKUP($A892+ROUND((COLUMN()-2)/24,5),АТС!$A$41:$F$736,5)+VLOOKUP($A892+ROUND((COLUMN()-2)/24,5),'Расчет сбытовых надбавок'!$B$2281:'Расчет сбытовых надбавок'!$G$3024,6)</f>
        <v>0</v>
      </c>
      <c r="T892" s="96">
        <f>VLOOKUP($A892+ROUND((COLUMN()-2)/24,5),АТС!$A$41:$F$736,5)+VLOOKUP($A892+ROUND((COLUMN()-2)/24,5),'Расчет сбытовых надбавок'!$B$2281:'Расчет сбытовых надбавок'!$G$3024,6)</f>
        <v>35.08</v>
      </c>
      <c r="U892" s="96">
        <f>VLOOKUP($A892+ROUND((COLUMN()-2)/24,5),АТС!$A$41:$F$736,5)+VLOOKUP($A892+ROUND((COLUMN()-2)/24,5),'Расчет сбытовых надбавок'!$B$2281:'Расчет сбытовых надбавок'!$G$3024,6)</f>
        <v>162.74</v>
      </c>
      <c r="V892" s="96">
        <f>VLOOKUP($A892+ROUND((COLUMN()-2)/24,5),АТС!$A$41:$F$736,5)+VLOOKUP($A892+ROUND((COLUMN()-2)/24,5),'Расчет сбытовых надбавок'!$B$2281:'Расчет сбытовых надбавок'!$G$3024,6)</f>
        <v>249.72</v>
      </c>
      <c r="W892" s="96">
        <f>VLOOKUP($A892+ROUND((COLUMN()-2)/24,5),АТС!$A$41:$F$736,5)+VLOOKUP($A892+ROUND((COLUMN()-2)/24,5),'Расчет сбытовых надбавок'!$B$2281:'Расчет сбытовых надбавок'!$G$3024,6)</f>
        <v>61.89</v>
      </c>
      <c r="X892" s="96">
        <f>VLOOKUP($A892+ROUND((COLUMN()-2)/24,5),АТС!$A$41:$F$736,5)+VLOOKUP($A892+ROUND((COLUMN()-2)/24,5),'Расчет сбытовых надбавок'!$B$2281:'Расчет сбытовых надбавок'!$G$3024,6)</f>
        <v>346.62</v>
      </c>
      <c r="Y892" s="96">
        <f>VLOOKUP($A892+ROUND((COLUMN()-2)/24,5),АТС!$A$41:$F$736,5)+VLOOKUP($A892+ROUND((COLUMN()-2)/24,5),'Расчет сбытовых надбавок'!$B$2281:'Расчет сбытовых надбавок'!$G$3024,6)</f>
        <v>593.54000000000008</v>
      </c>
    </row>
    <row r="893" spans="1:25" x14ac:dyDescent="0.2">
      <c r="A893" s="77">
        <f t="shared" si="25"/>
        <v>43184</v>
      </c>
      <c r="B893" s="96">
        <f>VLOOKUP($A893+ROUND((COLUMN()-2)/24,5),АТС!$A$41:$F$736,5)+VLOOKUP($A893+ROUND((COLUMN()-2)/24,5),'Расчет сбытовых надбавок'!$B$2281:'Расчет сбытовых надбавок'!$G$3024,6)</f>
        <v>96.710000000000008</v>
      </c>
      <c r="C893" s="96">
        <f>VLOOKUP($A893+ROUND((COLUMN()-2)/24,5),АТС!$A$41:$F$736,5)+VLOOKUP($A893+ROUND((COLUMN()-2)/24,5),'Расчет сбытовых надбавок'!$B$2281:'Расчет сбытовых надбавок'!$G$3024,6)</f>
        <v>109.32</v>
      </c>
      <c r="D893" s="96">
        <f>VLOOKUP($A893+ROUND((COLUMN()-2)/24,5),АТС!$A$41:$F$736,5)+VLOOKUP($A893+ROUND((COLUMN()-2)/24,5),'Расчет сбытовых надбавок'!$B$2281:'Расчет сбытовых надбавок'!$G$3024,6)</f>
        <v>50.870000000000005</v>
      </c>
      <c r="E893" s="96">
        <f>VLOOKUP($A893+ROUND((COLUMN()-2)/24,5),АТС!$A$41:$F$736,5)+VLOOKUP($A893+ROUND((COLUMN()-2)/24,5),'Расчет сбытовых надбавок'!$B$2281:'Расчет сбытовых надбавок'!$G$3024,6)</f>
        <v>63.050000000000004</v>
      </c>
      <c r="F893" s="96">
        <f>VLOOKUP($A893+ROUND((COLUMN()-2)/24,5),АТС!$A$41:$F$736,5)+VLOOKUP($A893+ROUND((COLUMN()-2)/24,5),'Расчет сбытовых надбавок'!$B$2281:'Расчет сбытовых надбавок'!$G$3024,6)</f>
        <v>53.14</v>
      </c>
      <c r="G893" s="96">
        <f>VLOOKUP($A893+ROUND((COLUMN()-2)/24,5),АТС!$A$41:$F$736,5)+VLOOKUP($A893+ROUND((COLUMN()-2)/24,5),'Расчет сбытовых надбавок'!$B$2281:'Расчет сбытовых надбавок'!$G$3024,6)</f>
        <v>22.189999999999998</v>
      </c>
      <c r="H893" s="96">
        <f>VLOOKUP($A893+ROUND((COLUMN()-2)/24,5),АТС!$A$41:$F$736,5)+VLOOKUP($A893+ROUND((COLUMN()-2)/24,5),'Расчет сбытовых надбавок'!$B$2281:'Расчет сбытовых надбавок'!$G$3024,6)</f>
        <v>14.42</v>
      </c>
      <c r="I893" s="96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6">
        <f>VLOOKUP($A893+ROUND((COLUMN()-2)/24,5),АТС!$A$41:$F$736,5)+VLOOKUP($A893+ROUND((COLUMN()-2)/24,5),'Расчет сбытовых надбавок'!$B$2281:'Расчет сбытовых надбавок'!$G$3024,6)</f>
        <v>0.19999999999999998</v>
      </c>
      <c r="K893" s="96">
        <f>VLOOKUP($A893+ROUND((COLUMN()-2)/24,5),АТС!$A$41:$F$736,5)+VLOOKUP($A893+ROUND((COLUMN()-2)/24,5),'Расчет сбытовых надбавок'!$B$2281:'Расчет сбытовых надбавок'!$G$3024,6)</f>
        <v>28.16</v>
      </c>
      <c r="L893" s="96">
        <f>VLOOKUP($A893+ROUND((COLUMN()-2)/24,5),АТС!$A$41:$F$736,5)+VLOOKUP($A893+ROUND((COLUMN()-2)/24,5),'Расчет сбытовых надбавок'!$B$2281:'Расчет сбытовых надбавок'!$G$3024,6)</f>
        <v>30.47</v>
      </c>
      <c r="M893" s="96">
        <f>VLOOKUP($A893+ROUND((COLUMN()-2)/24,5),АТС!$A$41:$F$736,5)+VLOOKUP($A893+ROUND((COLUMN()-2)/24,5),'Расчет сбытовых надбавок'!$B$2281:'Расчет сбытовых надбавок'!$G$3024,6)</f>
        <v>37.96</v>
      </c>
      <c r="N893" s="96">
        <f>VLOOKUP($A893+ROUND((COLUMN()-2)/24,5),АТС!$A$41:$F$736,5)+VLOOKUP($A893+ROUND((COLUMN()-2)/24,5),'Расчет сбытовых надбавок'!$B$2281:'Расчет сбытовых надбавок'!$G$3024,6)</f>
        <v>224.51000000000002</v>
      </c>
      <c r="O893" s="96">
        <f>VLOOKUP($A893+ROUND((COLUMN()-2)/24,5),АТС!$A$41:$F$736,5)+VLOOKUP($A893+ROUND((COLUMN()-2)/24,5),'Расчет сбытовых надбавок'!$B$2281:'Расчет сбытовых надбавок'!$G$3024,6)</f>
        <v>85.2</v>
      </c>
      <c r="P893" s="96">
        <f>VLOOKUP($A893+ROUND((COLUMN()-2)/24,5),АТС!$A$41:$F$736,5)+VLOOKUP($A893+ROUND((COLUMN()-2)/24,5),'Расчет сбытовых надбавок'!$B$2281:'Расчет сбытовых надбавок'!$G$3024,6)</f>
        <v>330.85</v>
      </c>
      <c r="Q893" s="96">
        <f>VLOOKUP($A893+ROUND((COLUMN()-2)/24,5),АТС!$A$41:$F$736,5)+VLOOKUP($A893+ROUND((COLUMN()-2)/24,5),'Расчет сбытовых надбавок'!$B$2281:'Расчет сбытовых надбавок'!$G$3024,6)</f>
        <v>144.01999999999998</v>
      </c>
      <c r="R893" s="96">
        <f>VLOOKUP($A893+ROUND((COLUMN()-2)/24,5),АТС!$A$41:$F$736,5)+VLOOKUP($A893+ROUND((COLUMN()-2)/24,5),'Расчет сбытовых надбавок'!$B$2281:'Расчет сбытовых надбавок'!$G$3024,6)</f>
        <v>135.26</v>
      </c>
      <c r="S893" s="96">
        <f>VLOOKUP($A893+ROUND((COLUMN()-2)/24,5),АТС!$A$41:$F$736,5)+VLOOKUP($A893+ROUND((COLUMN()-2)/24,5),'Расчет сбытовых надбавок'!$B$2281:'Расчет сбытовых надбавок'!$G$3024,6)</f>
        <v>205.67</v>
      </c>
      <c r="T893" s="96">
        <f>VLOOKUP($A893+ROUND((COLUMN()-2)/24,5),АТС!$A$41:$F$736,5)+VLOOKUP($A893+ROUND((COLUMN()-2)/24,5),'Расчет сбытовых надбавок'!$B$2281:'Расчет сбытовых надбавок'!$G$3024,6)</f>
        <v>21.689999999999998</v>
      </c>
      <c r="U893" s="96">
        <f>VLOOKUP($A893+ROUND((COLUMN()-2)/24,5),АТС!$A$41:$F$736,5)+VLOOKUP($A893+ROUND((COLUMN()-2)/24,5),'Расчет сбытовых надбавок'!$B$2281:'Расчет сбытовых надбавок'!$G$3024,6)</f>
        <v>143.45000000000002</v>
      </c>
      <c r="V893" s="96">
        <f>VLOOKUP($A893+ROUND((COLUMN()-2)/24,5),АТС!$A$41:$F$736,5)+VLOOKUP($A893+ROUND((COLUMN()-2)/24,5),'Расчет сбытовых надбавок'!$B$2281:'Расчет сбытовых надбавок'!$G$3024,6)</f>
        <v>366.40000000000003</v>
      </c>
      <c r="W893" s="96">
        <f>VLOOKUP($A893+ROUND((COLUMN()-2)/24,5),АТС!$A$41:$F$736,5)+VLOOKUP($A893+ROUND((COLUMN()-2)/24,5),'Расчет сбытовых надбавок'!$B$2281:'Расчет сбытовых надбавок'!$G$3024,6)</f>
        <v>332.44</v>
      </c>
      <c r="X893" s="96">
        <f>VLOOKUP($A893+ROUND((COLUMN()-2)/24,5),АТС!$A$41:$F$736,5)+VLOOKUP($A893+ROUND((COLUMN()-2)/24,5),'Расчет сбытовых надбавок'!$B$2281:'Расчет сбытовых надбавок'!$G$3024,6)</f>
        <v>772.03000000000009</v>
      </c>
      <c r="Y893" s="96">
        <f>VLOOKUP($A893+ROUND((COLUMN()-2)/24,5),АТС!$A$41:$F$736,5)+VLOOKUP($A893+ROUND((COLUMN()-2)/24,5),'Расчет сбытовых надбавок'!$B$2281:'Расчет сбытовых надбавок'!$G$3024,6)</f>
        <v>879.95</v>
      </c>
    </row>
    <row r="894" spans="1:25" x14ac:dyDescent="0.2">
      <c r="A894" s="77">
        <f t="shared" si="25"/>
        <v>43185</v>
      </c>
      <c r="B894" s="96">
        <f>VLOOKUP($A894+ROUND((COLUMN()-2)/24,5),АТС!$A$41:$F$736,5)+VLOOKUP($A894+ROUND((COLUMN()-2)/24,5),'Расчет сбытовых надбавок'!$B$2281:'Расчет сбытовых надбавок'!$G$3024,6)</f>
        <v>247.68</v>
      </c>
      <c r="C894" s="96">
        <f>VLOOKUP($A894+ROUND((COLUMN()-2)/24,5),АТС!$A$41:$F$736,5)+VLOOKUP($A894+ROUND((COLUMN()-2)/24,5),'Расчет сбытовых надбавок'!$B$2281:'Расчет сбытовых надбавок'!$G$3024,6)</f>
        <v>205.3</v>
      </c>
      <c r="D894" s="96">
        <f>VLOOKUP($A894+ROUND((COLUMN()-2)/24,5),АТС!$A$41:$F$736,5)+VLOOKUP($A894+ROUND((COLUMN()-2)/24,5),'Расчет сбытовых надбавок'!$B$2281:'Расчет сбытовых надбавок'!$G$3024,6)</f>
        <v>235.96</v>
      </c>
      <c r="E894" s="96">
        <f>VLOOKUP($A894+ROUND((COLUMN()-2)/24,5),АТС!$A$41:$F$736,5)+VLOOKUP($A894+ROUND((COLUMN()-2)/24,5),'Расчет сбытовых надбавок'!$B$2281:'Расчет сбытовых надбавок'!$G$3024,6)</f>
        <v>299.03000000000003</v>
      </c>
      <c r="F894" s="96">
        <f>VLOOKUP($A894+ROUND((COLUMN()-2)/24,5),АТС!$A$41:$F$736,5)+VLOOKUP($A894+ROUND((COLUMN()-2)/24,5),'Расчет сбытовых надбавок'!$B$2281:'Расчет сбытовых надбавок'!$G$3024,6)</f>
        <v>86.02</v>
      </c>
      <c r="G894" s="96">
        <f>VLOOKUP($A894+ROUND((COLUMN()-2)/24,5),АТС!$A$41:$F$736,5)+VLOOKUP($A894+ROUND((COLUMN()-2)/24,5),'Расчет сбытовых надбавок'!$B$2281:'Расчет сбытовых надбавок'!$G$3024,6)</f>
        <v>10.299999999999999</v>
      </c>
      <c r="H894" s="96">
        <f>VLOOKUP($A894+ROUND((COLUMN()-2)/24,5),АТС!$A$41:$F$736,5)+VLOOKUP($A894+ROUND((COLUMN()-2)/24,5),'Расчет сбытовых надбавок'!$B$2281:'Расчет сбытовых надбавок'!$G$3024,6)</f>
        <v>0.02</v>
      </c>
      <c r="I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6">
        <f>VLOOKUP($A894+ROUND((COLUMN()-2)/24,5),АТС!$A$41:$F$736,5)+VLOOKUP($A894+ROUND((COLUMN()-2)/24,5),'Расчет сбытовых надбавок'!$B$2281:'Расчет сбытовых надбавок'!$G$3024,6)</f>
        <v>38.669999999999995</v>
      </c>
      <c r="K894" s="96">
        <f>VLOOKUP($A894+ROUND((COLUMN()-2)/24,5),АТС!$A$41:$F$736,5)+VLOOKUP($A894+ROUND((COLUMN()-2)/24,5),'Расчет сбытовых надбавок'!$B$2281:'Расчет сбытовых надбавок'!$G$3024,6)</f>
        <v>177.07999999999998</v>
      </c>
      <c r="L894" s="96">
        <f>VLOOKUP($A894+ROUND((COLUMN()-2)/24,5),АТС!$A$41:$F$736,5)+VLOOKUP($A894+ROUND((COLUMN()-2)/24,5),'Расчет сбытовых надбавок'!$B$2281:'Расчет сбытовых надбавок'!$G$3024,6)</f>
        <v>44.64</v>
      </c>
      <c r="M894" s="96">
        <f>VLOOKUP($A894+ROUND((COLUMN()-2)/24,5),АТС!$A$41:$F$736,5)+VLOOKUP($A894+ROUND((COLUMN()-2)/24,5),'Расчет сбытовых надбавок'!$B$2281:'Расчет сбытовых надбавок'!$G$3024,6)</f>
        <v>30.26</v>
      </c>
      <c r="N894" s="96">
        <f>VLOOKUP($A894+ROUND((COLUMN()-2)/24,5),АТС!$A$41:$F$736,5)+VLOOKUP($A894+ROUND((COLUMN()-2)/24,5),'Расчет сбытовых надбавок'!$B$2281:'Расчет сбытовых надбавок'!$G$3024,6)</f>
        <v>9.75</v>
      </c>
      <c r="O894" s="96">
        <f>VLOOKUP($A894+ROUND((COLUMN()-2)/24,5),АТС!$A$41:$F$736,5)+VLOOKUP($A894+ROUND((COLUMN()-2)/24,5),'Расчет сбытовых надбавок'!$B$2281:'Расчет сбытовых надбавок'!$G$3024,6)</f>
        <v>466.84</v>
      </c>
      <c r="P894" s="96">
        <f>VLOOKUP($A894+ROUND((COLUMN()-2)/24,5),АТС!$A$41:$F$736,5)+VLOOKUP($A894+ROUND((COLUMN()-2)/24,5),'Расчет сбытовых надбавок'!$B$2281:'Расчет сбытовых надбавок'!$G$3024,6)</f>
        <v>467.82000000000005</v>
      </c>
      <c r="Q894" s="96">
        <f>VLOOKUP($A894+ROUND((COLUMN()-2)/24,5),АТС!$A$41:$F$736,5)+VLOOKUP($A894+ROUND((COLUMN()-2)/24,5),'Расчет сбытовых надбавок'!$B$2281:'Расчет сбытовых надбавок'!$G$3024,6)</f>
        <v>0.7</v>
      </c>
      <c r="R894" s="96">
        <f>VLOOKUP($A894+ROUND((COLUMN()-2)/24,5),АТС!$A$41:$F$736,5)+VLOOKUP($A894+ROUND((COLUMN()-2)/24,5),'Расчет сбытовых надбавок'!$B$2281:'Расчет сбытовых надбавок'!$G$3024,6)</f>
        <v>120.28</v>
      </c>
      <c r="S894" s="96">
        <f>VLOOKUP($A894+ROUND((COLUMN()-2)/24,5),АТС!$A$41:$F$736,5)+VLOOKUP($A894+ROUND((COLUMN()-2)/24,5),'Расчет сбытовых надбавок'!$B$2281:'Расчет сбытовых надбавок'!$G$3024,6)</f>
        <v>61.46</v>
      </c>
      <c r="T894" s="96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6">
        <f>VLOOKUP($A894+ROUND((COLUMN()-2)/24,5),АТС!$A$41:$F$736,5)+VLOOKUP($A894+ROUND((COLUMN()-2)/24,5),'Расчет сбытовых надбавок'!$B$2281:'Расчет сбытовых надбавок'!$G$3024,6)</f>
        <v>24.5</v>
      </c>
      <c r="V894" s="96">
        <f>VLOOKUP($A894+ROUND((COLUMN()-2)/24,5),АТС!$A$41:$F$736,5)+VLOOKUP($A894+ROUND((COLUMN()-2)/24,5),'Расчет сбытовых надбавок'!$B$2281:'Расчет сбытовых надбавок'!$G$3024,6)</f>
        <v>39.610000000000007</v>
      </c>
      <c r="W894" s="96">
        <f>VLOOKUP($A894+ROUND((COLUMN()-2)/24,5),АТС!$A$41:$F$736,5)+VLOOKUP($A894+ROUND((COLUMN()-2)/24,5),'Расчет сбытовых надбавок'!$B$2281:'Расчет сбытовых надбавок'!$G$3024,6)</f>
        <v>338.37</v>
      </c>
      <c r="X894" s="96">
        <f>VLOOKUP($A894+ROUND((COLUMN()-2)/24,5),АТС!$A$41:$F$736,5)+VLOOKUP($A894+ROUND((COLUMN()-2)/24,5),'Расчет сбытовых надбавок'!$B$2281:'Расчет сбытовых надбавок'!$G$3024,6)</f>
        <v>320.78999999999996</v>
      </c>
      <c r="Y894" s="96">
        <f>VLOOKUP($A894+ROUND((COLUMN()-2)/24,5),АТС!$A$41:$F$736,5)+VLOOKUP($A894+ROUND((COLUMN()-2)/24,5),'Расчет сбытовых надбавок'!$B$2281:'Расчет сбытовых надбавок'!$G$3024,6)</f>
        <v>374.46999999999997</v>
      </c>
    </row>
    <row r="895" spans="1:25" x14ac:dyDescent="0.2">
      <c r="A895" s="77">
        <f t="shared" si="25"/>
        <v>43186</v>
      </c>
      <c r="B895" s="96">
        <f>VLOOKUP($A895+ROUND((COLUMN()-2)/24,5),АТС!$A$41:$F$736,5)+VLOOKUP($A895+ROUND((COLUMN()-2)/24,5),'Расчет сбытовых надбавок'!$B$2281:'Расчет сбытовых надбавок'!$G$3024,6)</f>
        <v>94.57</v>
      </c>
      <c r="C895" s="96">
        <f>VLOOKUP($A895+ROUND((COLUMN()-2)/24,5),АТС!$A$41:$F$736,5)+VLOOKUP($A895+ROUND((COLUMN()-2)/24,5),'Расчет сбытовых надбавок'!$B$2281:'Расчет сбытовых надбавок'!$G$3024,6)</f>
        <v>164.35</v>
      </c>
      <c r="D895" s="96">
        <f>VLOOKUP($A895+ROUND((COLUMN()-2)/24,5),АТС!$A$41:$F$736,5)+VLOOKUP($A895+ROUND((COLUMN()-2)/24,5),'Расчет сбытовых надбавок'!$B$2281:'Расчет сбытовых надбавок'!$G$3024,6)</f>
        <v>203.69</v>
      </c>
      <c r="E895" s="96">
        <f>VLOOKUP($A895+ROUND((COLUMN()-2)/24,5),АТС!$A$41:$F$736,5)+VLOOKUP($A895+ROUND((COLUMN()-2)/24,5),'Расчет сбытовых надбавок'!$B$2281:'Расчет сбытовых надбавок'!$G$3024,6)</f>
        <v>112.88</v>
      </c>
      <c r="F895" s="96">
        <f>VLOOKUP($A895+ROUND((COLUMN()-2)/24,5),АТС!$A$41:$F$736,5)+VLOOKUP($A895+ROUND((COLUMN()-2)/24,5),'Расчет сбытовых надбавок'!$B$2281:'Расчет сбытовых надбавок'!$G$3024,6)</f>
        <v>71.510000000000005</v>
      </c>
      <c r="G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6">
        <f>VLOOKUP($A895+ROUND((COLUMN()-2)/24,5),АТС!$A$41:$F$736,5)+VLOOKUP($A895+ROUND((COLUMN()-2)/24,5),'Расчет сбытовых надбавок'!$B$2281:'Расчет сбытовых надбавок'!$G$3024,6)</f>
        <v>0.04</v>
      </c>
      <c r="J895" s="96">
        <f>VLOOKUP($A895+ROUND((COLUMN()-2)/24,5),АТС!$A$41:$F$736,5)+VLOOKUP($A895+ROUND((COLUMN()-2)/24,5),'Расчет сбытовых надбавок'!$B$2281:'Расчет сбытовых надбавок'!$G$3024,6)</f>
        <v>8.81</v>
      </c>
      <c r="K895" s="96">
        <f>VLOOKUP($A895+ROUND((COLUMN()-2)/24,5),АТС!$A$41:$F$736,5)+VLOOKUP($A895+ROUND((COLUMN()-2)/24,5),'Расчет сбытовых надбавок'!$B$2281:'Расчет сбытовых надбавок'!$G$3024,6)</f>
        <v>4.54</v>
      </c>
      <c r="L895" s="96">
        <f>VLOOKUP($A895+ROUND((COLUMN()-2)/24,5),АТС!$A$41:$F$736,5)+VLOOKUP($A895+ROUND((COLUMN()-2)/24,5),'Расчет сбытовых надбавок'!$B$2281:'Расчет сбытовых надбавок'!$G$3024,6)</f>
        <v>1.94</v>
      </c>
      <c r="M895" s="96">
        <f>VLOOKUP($A895+ROUND((COLUMN()-2)/24,5),АТС!$A$41:$F$736,5)+VLOOKUP($A895+ROUND((COLUMN()-2)/24,5),'Расчет сбытовых надбавок'!$B$2281:'Расчет сбытовых надбавок'!$G$3024,6)</f>
        <v>319.49</v>
      </c>
      <c r="N895" s="96">
        <f>VLOOKUP($A895+ROUND((COLUMN()-2)/24,5),АТС!$A$41:$F$736,5)+VLOOKUP($A895+ROUND((COLUMN()-2)/24,5),'Расчет сбытовых надбавок'!$B$2281:'Расчет сбытовых надбавок'!$G$3024,6)</f>
        <v>355.63</v>
      </c>
      <c r="O895" s="96">
        <f>VLOOKUP($A895+ROUND((COLUMN()-2)/24,5),АТС!$A$41:$F$736,5)+VLOOKUP($A895+ROUND((COLUMN()-2)/24,5),'Расчет сбытовых надбавок'!$B$2281:'Расчет сбытовых надбавок'!$G$3024,6)</f>
        <v>345.08000000000004</v>
      </c>
      <c r="P895" s="96">
        <f>VLOOKUP($A895+ROUND((COLUMN()-2)/24,5),АТС!$A$41:$F$736,5)+VLOOKUP($A895+ROUND((COLUMN()-2)/24,5),'Расчет сбытовых надбавок'!$B$2281:'Расчет сбытовых надбавок'!$G$3024,6)</f>
        <v>71.010000000000005</v>
      </c>
      <c r="Q895" s="96">
        <f>VLOOKUP($A895+ROUND((COLUMN()-2)/24,5),АТС!$A$41:$F$736,5)+VLOOKUP($A895+ROUND((COLUMN()-2)/24,5),'Расчет сбытовых надбавок'!$B$2281:'Расчет сбытовых надбавок'!$G$3024,6)</f>
        <v>338.22</v>
      </c>
      <c r="R895" s="96">
        <f>VLOOKUP($A895+ROUND((COLUMN()-2)/24,5),АТС!$A$41:$F$736,5)+VLOOKUP($A895+ROUND((COLUMN()-2)/24,5),'Расчет сбытовых надбавок'!$B$2281:'Расчет сбытовых надбавок'!$G$3024,6)</f>
        <v>398.44</v>
      </c>
      <c r="S895" s="96">
        <f>VLOOKUP($A895+ROUND((COLUMN()-2)/24,5),АТС!$A$41:$F$736,5)+VLOOKUP($A895+ROUND((COLUMN()-2)/24,5),'Расчет сбытовых надбавок'!$B$2281:'Расчет сбытовых надбавок'!$G$3024,6)</f>
        <v>0</v>
      </c>
      <c r="T895" s="96">
        <f>VLOOKUP($A895+ROUND((COLUMN()-2)/24,5),АТС!$A$41:$F$736,5)+VLOOKUP($A895+ROUND((COLUMN()-2)/24,5),'Расчет сбытовых надбавок'!$B$2281:'Расчет сбытовых надбавок'!$G$3024,6)</f>
        <v>564.34999999999991</v>
      </c>
      <c r="U895" s="96">
        <f>VLOOKUP($A895+ROUND((COLUMN()-2)/24,5),АТС!$A$41:$F$736,5)+VLOOKUP($A895+ROUND((COLUMN()-2)/24,5),'Расчет сбытовых надбавок'!$B$2281:'Расчет сбытовых надбавок'!$G$3024,6)</f>
        <v>29.5</v>
      </c>
      <c r="V895" s="96">
        <f>VLOOKUP($A895+ROUND((COLUMN()-2)/24,5),АТС!$A$41:$F$736,5)+VLOOKUP($A895+ROUND((COLUMN()-2)/24,5),'Расчет сбытовых надбавок'!$B$2281:'Расчет сбытовых надбавок'!$G$3024,6)</f>
        <v>57.28</v>
      </c>
      <c r="W895" s="96">
        <f>VLOOKUP($A895+ROUND((COLUMN()-2)/24,5),АТС!$A$41:$F$736,5)+VLOOKUP($A895+ROUND((COLUMN()-2)/24,5),'Расчет сбытовых надбавок'!$B$2281:'Расчет сбытовых надбавок'!$G$3024,6)</f>
        <v>637.03</v>
      </c>
      <c r="X895" s="96">
        <f>VLOOKUP($A895+ROUND((COLUMN()-2)/24,5),АТС!$A$41:$F$736,5)+VLOOKUP($A895+ROUND((COLUMN()-2)/24,5),'Расчет сбытовых надбавок'!$B$2281:'Расчет сбытовых надбавок'!$G$3024,6)</f>
        <v>779.49</v>
      </c>
      <c r="Y895" s="96">
        <f>VLOOKUP($A895+ROUND((COLUMN()-2)/24,5),АТС!$A$41:$F$736,5)+VLOOKUP($A895+ROUND((COLUMN()-2)/24,5),'Расчет сбытовых надбавок'!$B$2281:'Расчет сбытовых надбавок'!$G$3024,6)</f>
        <v>437.32</v>
      </c>
    </row>
    <row r="896" spans="1:25" x14ac:dyDescent="0.2">
      <c r="A896" s="77">
        <f t="shared" si="25"/>
        <v>43187</v>
      </c>
      <c r="B896" s="96">
        <f>VLOOKUP($A896+ROUND((COLUMN()-2)/24,5),АТС!$A$41:$F$736,5)+VLOOKUP($A896+ROUND((COLUMN()-2)/24,5),'Расчет сбытовых надбавок'!$B$2281:'Расчет сбытовых надбавок'!$G$3024,6)</f>
        <v>127.47999999999999</v>
      </c>
      <c r="C896" s="96">
        <f>VLOOKUP($A896+ROUND((COLUMN()-2)/24,5),АТС!$A$41:$F$736,5)+VLOOKUP($A896+ROUND((COLUMN()-2)/24,5),'Расчет сбытовых надбавок'!$B$2281:'Расчет сбытовых надбавок'!$G$3024,6)</f>
        <v>157.1</v>
      </c>
      <c r="D896" s="96">
        <f>VLOOKUP($A896+ROUND((COLUMN()-2)/24,5),АТС!$A$41:$F$736,5)+VLOOKUP($A896+ROUND((COLUMN()-2)/24,5),'Расчет сбытовых надбавок'!$B$2281:'Расчет сбытовых надбавок'!$G$3024,6)</f>
        <v>177.82</v>
      </c>
      <c r="E896" s="96">
        <f>VLOOKUP($A896+ROUND((COLUMN()-2)/24,5),АТС!$A$41:$F$736,5)+VLOOKUP($A896+ROUND((COLUMN()-2)/24,5),'Расчет сбытовых надбавок'!$B$2281:'Расчет сбытовых надбавок'!$G$3024,6)</f>
        <v>84.56</v>
      </c>
      <c r="F896" s="96">
        <f>VLOOKUP($A896+ROUND((COLUMN()-2)/24,5),АТС!$A$41:$F$736,5)+VLOOKUP($A896+ROUND((COLUMN()-2)/24,5),'Расчет сбытовых надбавок'!$B$2281:'Расчет сбытовых надбавок'!$G$3024,6)</f>
        <v>22.62</v>
      </c>
      <c r="G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6">
        <f>VLOOKUP($A896+ROUND((COLUMN()-2)/24,5),АТС!$A$41:$F$736,5)+VLOOKUP($A896+ROUND((COLUMN()-2)/24,5),'Расчет сбытовых надбавок'!$B$2281:'Расчет сбытовых надбавок'!$G$3024,6)</f>
        <v>13.399999999999999</v>
      </c>
      <c r="L896" s="96">
        <f>VLOOKUP($A896+ROUND((COLUMN()-2)/24,5),АТС!$A$41:$F$736,5)+VLOOKUP($A896+ROUND((COLUMN()-2)/24,5),'Расчет сбытовых надбавок'!$B$2281:'Расчет сбытовых надбавок'!$G$3024,6)</f>
        <v>32.39</v>
      </c>
      <c r="M896" s="96">
        <f>VLOOKUP($A896+ROUND((COLUMN()-2)/24,5),АТС!$A$41:$F$736,5)+VLOOKUP($A896+ROUND((COLUMN()-2)/24,5),'Расчет сбытовых надбавок'!$B$2281:'Расчет сбытовых надбавок'!$G$3024,6)</f>
        <v>74.47</v>
      </c>
      <c r="N896" s="96">
        <f>VLOOKUP($A896+ROUND((COLUMN()-2)/24,5),АТС!$A$41:$F$736,5)+VLOOKUP($A896+ROUND((COLUMN()-2)/24,5),'Расчет сбытовых надбавок'!$B$2281:'Расчет сбытовых надбавок'!$G$3024,6)</f>
        <v>289.79000000000002</v>
      </c>
      <c r="O896" s="96">
        <f>VLOOKUP($A896+ROUND((COLUMN()-2)/24,5),АТС!$A$41:$F$736,5)+VLOOKUP($A896+ROUND((COLUMN()-2)/24,5),'Расчет сбытовых надбавок'!$B$2281:'Расчет сбытовых надбавок'!$G$3024,6)</f>
        <v>224.21</v>
      </c>
      <c r="P896" s="96">
        <f>VLOOKUP($A896+ROUND((COLUMN()-2)/24,5),АТС!$A$41:$F$736,5)+VLOOKUP($A896+ROUND((COLUMN()-2)/24,5),'Расчет сбытовых надбавок'!$B$2281:'Расчет сбытовых надбавок'!$G$3024,6)</f>
        <v>211.85</v>
      </c>
      <c r="Q896" s="96">
        <f>VLOOKUP($A896+ROUND((COLUMN()-2)/24,5),АТС!$A$41:$F$736,5)+VLOOKUP($A896+ROUND((COLUMN()-2)/24,5),'Расчет сбытовых надбавок'!$B$2281:'Расчет сбытовых надбавок'!$G$3024,6)</f>
        <v>284.5</v>
      </c>
      <c r="R896" s="96">
        <f>VLOOKUP($A896+ROUND((COLUMN()-2)/24,5),АТС!$A$41:$F$736,5)+VLOOKUP($A896+ROUND((COLUMN()-2)/24,5),'Расчет сбытовых надбавок'!$B$2281:'Расчет сбытовых надбавок'!$G$3024,6)</f>
        <v>252.58</v>
      </c>
      <c r="S896" s="96">
        <f>VLOOKUP($A896+ROUND((COLUMN()-2)/24,5),АТС!$A$41:$F$736,5)+VLOOKUP($A896+ROUND((COLUMN()-2)/24,5),'Расчет сбытовых надбавок'!$B$2281:'Расчет сбытовых надбавок'!$G$3024,6)</f>
        <v>622.35</v>
      </c>
      <c r="T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6">
        <f>VLOOKUP($A896+ROUND((COLUMN()-2)/24,5),АТС!$A$41:$F$736,5)+VLOOKUP($A896+ROUND((COLUMN()-2)/24,5),'Расчет сбытовых надбавок'!$B$2281:'Расчет сбытовых надбавок'!$G$3024,6)</f>
        <v>12.35</v>
      </c>
      <c r="V896" s="96">
        <f>VLOOKUP($A896+ROUND((COLUMN()-2)/24,5),АТС!$A$41:$F$736,5)+VLOOKUP($A896+ROUND((COLUMN()-2)/24,5),'Расчет сбытовых надбавок'!$B$2281:'Расчет сбытовых надбавок'!$G$3024,6)</f>
        <v>188.19</v>
      </c>
      <c r="W896" s="96">
        <f>VLOOKUP($A896+ROUND((COLUMN()-2)/24,5),АТС!$A$41:$F$736,5)+VLOOKUP($A896+ROUND((COLUMN()-2)/24,5),'Расчет сбытовых надбавок'!$B$2281:'Расчет сбытовых надбавок'!$G$3024,6)</f>
        <v>201.93</v>
      </c>
      <c r="X896" s="96">
        <f>VLOOKUP($A896+ROUND((COLUMN()-2)/24,5),АТС!$A$41:$F$736,5)+VLOOKUP($A896+ROUND((COLUMN()-2)/24,5),'Расчет сбытовых надбавок'!$B$2281:'Расчет сбытовых надбавок'!$G$3024,6)</f>
        <v>0</v>
      </c>
      <c r="Y896" s="96">
        <f>VLOOKUP($A896+ROUND((COLUMN()-2)/24,5),АТС!$A$41:$F$736,5)+VLOOKUP($A896+ROUND((COLUMN()-2)/24,5),'Расчет сбытовых надбавок'!$B$2281:'Расчет сбытовых надбавок'!$G$3024,6)</f>
        <v>0</v>
      </c>
    </row>
    <row r="897" spans="1:25" x14ac:dyDescent="0.2">
      <c r="A897" s="77">
        <f t="shared" si="25"/>
        <v>43188</v>
      </c>
      <c r="B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C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D897" s="96">
        <f>VLOOKUP($A897+ROUND((COLUMN()-2)/24,5),АТС!$A$41:$F$736,5)+VLOOKUP($A897+ROUND((COLUMN()-2)/24,5),'Расчет сбытовых надбавок'!$B$2281:'Расчет сбытовых надбавок'!$G$3024,6)</f>
        <v>27.62</v>
      </c>
      <c r="E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6">
        <f>VLOOKUP($A897+ROUND((COLUMN()-2)/24,5),АТС!$A$41:$F$736,5)+VLOOKUP($A897+ROUND((COLUMN()-2)/24,5),'Расчет сбытовых надбавок'!$B$2281:'Расчет сбытовых надбавок'!$G$3024,6)</f>
        <v>202.60999999999999</v>
      </c>
      <c r="K897" s="96">
        <f>VLOOKUP($A897+ROUND((COLUMN()-2)/24,5),АТС!$A$41:$F$736,5)+VLOOKUP($A897+ROUND((COLUMN()-2)/24,5),'Расчет сбытовых надбавок'!$B$2281:'Расчет сбытовых надбавок'!$G$3024,6)</f>
        <v>281.62</v>
      </c>
      <c r="L897" s="96">
        <f>VLOOKUP($A897+ROUND((COLUMN()-2)/24,5),АТС!$A$41:$F$736,5)+VLOOKUP($A897+ROUND((COLUMN()-2)/24,5),'Расчет сбытовых надбавок'!$B$2281:'Расчет сбытовых надбавок'!$G$3024,6)</f>
        <v>335.78</v>
      </c>
      <c r="M897" s="96">
        <f>VLOOKUP($A897+ROUND((COLUMN()-2)/24,5),АТС!$A$41:$F$736,5)+VLOOKUP($A897+ROUND((COLUMN()-2)/24,5),'Расчет сбытовых надбавок'!$B$2281:'Расчет сбытовых надбавок'!$G$3024,6)</f>
        <v>353.69</v>
      </c>
      <c r="N897" s="96">
        <f>VLOOKUP($A897+ROUND((COLUMN()-2)/24,5),АТС!$A$41:$F$736,5)+VLOOKUP($A897+ROUND((COLUMN()-2)/24,5),'Расчет сбытовых надбавок'!$B$2281:'Расчет сбытовых надбавок'!$G$3024,6)</f>
        <v>268.79000000000002</v>
      </c>
      <c r="O897" s="96">
        <f>VLOOKUP($A897+ROUND((COLUMN()-2)/24,5),АТС!$A$41:$F$736,5)+VLOOKUP($A897+ROUND((COLUMN()-2)/24,5),'Расчет сбытовых надбавок'!$B$2281:'Расчет сбытовых надбавок'!$G$3024,6)</f>
        <v>145.53</v>
      </c>
      <c r="P897" s="96">
        <f>VLOOKUP($A897+ROUND((COLUMN()-2)/24,5),АТС!$A$41:$F$736,5)+VLOOKUP($A897+ROUND((COLUMN()-2)/24,5),'Расчет сбытовых надбавок'!$B$2281:'Расчет сбытовых надбавок'!$G$3024,6)</f>
        <v>172.9</v>
      </c>
      <c r="Q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6">
        <f>VLOOKUP($A897+ROUND((COLUMN()-2)/24,5),АТС!$A$41:$F$736,5)+VLOOKUP($A897+ROUND((COLUMN()-2)/24,5),'Расчет сбытовых надбавок'!$B$2281:'Расчет сбытовых надбавок'!$G$3024,6)</f>
        <v>0.17</v>
      </c>
      <c r="S897" s="96">
        <f>VLOOKUP($A897+ROUND((COLUMN()-2)/24,5),АТС!$A$41:$F$736,5)+VLOOKUP($A897+ROUND((COLUMN()-2)/24,5),'Расчет сбытовых надбавок'!$B$2281:'Расчет сбытовых надбавок'!$G$3024,6)</f>
        <v>109.77</v>
      </c>
      <c r="T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6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6">
        <f>VLOOKUP($A897+ROUND((COLUMN()-2)/24,5),АТС!$A$41:$F$736,5)+VLOOKUP($A897+ROUND((COLUMN()-2)/24,5),'Расчет сбытовых надбавок'!$B$2281:'Расчет сбытовых надбавок'!$G$3024,6)</f>
        <v>258.99</v>
      </c>
      <c r="W897" s="96">
        <f>VLOOKUP($A897+ROUND((COLUMN()-2)/24,5),АТС!$A$41:$F$736,5)+VLOOKUP($A897+ROUND((COLUMN()-2)/24,5),'Расчет сбытовых надбавок'!$B$2281:'Расчет сбытовых надбавок'!$G$3024,6)</f>
        <v>282.17999999999995</v>
      </c>
      <c r="X897" s="96">
        <f>VLOOKUP($A897+ROUND((COLUMN()-2)/24,5),АТС!$A$41:$F$736,5)+VLOOKUP($A897+ROUND((COLUMN()-2)/24,5),'Расчет сбытовых надбавок'!$B$2281:'Расчет сбытовых надбавок'!$G$3024,6)</f>
        <v>798.09</v>
      </c>
      <c r="Y897" s="96">
        <f>VLOOKUP($A897+ROUND((COLUMN()-2)/24,5),АТС!$A$41:$F$736,5)+VLOOKUP($A897+ROUND((COLUMN()-2)/24,5),'Расчет сбытовых надбавок'!$B$2281:'Расчет сбытовых надбавок'!$G$3024,6)</f>
        <v>225.47</v>
      </c>
    </row>
    <row r="898" spans="1:25" x14ac:dyDescent="0.2">
      <c r="A898" s="77">
        <f t="shared" si="25"/>
        <v>43189</v>
      </c>
      <c r="B898" s="96">
        <f>VLOOKUP($A898+ROUND((COLUMN()-2)/24,5),АТС!$A$41:$F$760,5)+VLOOKUP($A898+ROUND((COLUMN()-2)/24,5),'Расчет сбытовых надбавок'!$B$2281:'Расчет сбытовых надбавок'!$G$3024,6)</f>
        <v>2.4500000000000002</v>
      </c>
      <c r="C898" s="96">
        <f>VLOOKUP($A898+ROUND((COLUMN()-2)/24,5),АТС!$A$41:$F$760,5)+VLOOKUP($A898+ROUND((COLUMN()-2)/24,5),'Расчет сбытовых надбавок'!$B$2281:'Расчет сбытовых надбавок'!$G$3024,6)</f>
        <v>255.62</v>
      </c>
      <c r="D898" s="96">
        <f>VLOOKUP($A898+ROUND((COLUMN()-2)/24,5),АТС!$A$41:$F$760,5)+VLOOKUP($A898+ROUND((COLUMN()-2)/24,5),'Расчет сбытовых надбавок'!$B$2281:'Расчет сбытовых надбавок'!$G$3024,6)</f>
        <v>215.53</v>
      </c>
      <c r="E898" s="96">
        <f>VLOOKUP($A898+ROUND((COLUMN()-2)/24,5),АТС!$A$41:$F$760,5)+VLOOKUP($A898+ROUND((COLUMN()-2)/24,5),'Расчет сбытовых надбавок'!$B$2281:'Расчет сбытовых надбавок'!$G$3024,6)</f>
        <v>93.67</v>
      </c>
      <c r="F898" s="96">
        <f>VLOOKUP($A898+ROUND((COLUMN()-2)/24,5),АТС!$A$41:$F$760,5)+VLOOKUP($A898+ROUND((COLUMN()-2)/24,5),'Расчет сбытовых надбавок'!$B$2281:'Расчет сбытовых надбавок'!$G$3024,6)</f>
        <v>25.240000000000002</v>
      </c>
      <c r="G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6">
        <f>VLOOKUP($A898+ROUND((COLUMN()-2)/24,5),АТС!$A$41:$F$760,5)+VLOOKUP($A898+ROUND((COLUMN()-2)/24,5),'Расчет сбытовых надбавок'!$B$2281:'Расчет сбытовых надбавок'!$G$3024,6)</f>
        <v>16.079999999999998</v>
      </c>
      <c r="K898" s="96">
        <f>VLOOKUP($A898+ROUND((COLUMN()-2)/24,5),АТС!$A$41:$F$760,5)+VLOOKUP($A898+ROUND((COLUMN()-2)/24,5),'Расчет сбытовых надбавок'!$B$2281:'Расчет сбытовых надбавок'!$G$3024,6)</f>
        <v>52.099999999999994</v>
      </c>
      <c r="L898" s="96">
        <f>VLOOKUP($A898+ROUND((COLUMN()-2)/24,5),АТС!$A$41:$F$760,5)+VLOOKUP($A898+ROUND((COLUMN()-2)/24,5),'Расчет сбытовых надбавок'!$B$2281:'Расчет сбытовых надбавок'!$G$3024,6)</f>
        <v>32.39</v>
      </c>
      <c r="M898" s="96">
        <f>VLOOKUP($A898+ROUND((COLUMN()-2)/24,5),АТС!$A$41:$F$760,5)+VLOOKUP($A898+ROUND((COLUMN()-2)/24,5),'Расчет сбытовых надбавок'!$B$2281:'Расчет сбытовых надбавок'!$G$3024,6)</f>
        <v>50.39</v>
      </c>
      <c r="N898" s="96">
        <f>VLOOKUP($A898+ROUND((COLUMN()-2)/24,5),АТС!$A$41:$F$760,5)+VLOOKUP($A898+ROUND((COLUMN()-2)/24,5),'Расчет сбытовых надбавок'!$B$2281:'Расчет сбытовых надбавок'!$G$3024,6)</f>
        <v>74.709999999999994</v>
      </c>
      <c r="O898" s="96">
        <f>VLOOKUP($A898+ROUND((COLUMN()-2)/24,5),АТС!$A$41:$F$760,5)+VLOOKUP($A898+ROUND((COLUMN()-2)/24,5),'Расчет сбытовых надбавок'!$B$2281:'Расчет сбытовых надбавок'!$G$3024,6)</f>
        <v>160.19999999999999</v>
      </c>
      <c r="P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Q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S898" s="96">
        <f>VLOOKUP($A898+ROUND((COLUMN()-2)/24,5),АТС!$A$41:$F$760,5)+VLOOKUP($A898+ROUND((COLUMN()-2)/24,5),'Расчет сбытовых надбавок'!$B$2281:'Расчет сбытовых надбавок'!$G$3024,6)</f>
        <v>51.04</v>
      </c>
      <c r="T898" s="96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6">
        <f>VLOOKUP($A898+ROUND((COLUMN()-2)/24,5),АТС!$A$41:$F$760,5)+VLOOKUP($A898+ROUND((COLUMN()-2)/24,5),'Расчет сбытовых надбавок'!$B$2281:'Расчет сбытовых надбавок'!$G$3024,6)</f>
        <v>160.08000000000001</v>
      </c>
      <c r="V898" s="96">
        <f>VLOOKUP($A898+ROUND((COLUMN()-2)/24,5),АТС!$A$41:$F$760,5)+VLOOKUP($A898+ROUND((COLUMN()-2)/24,5),'Расчет сбытовых надбавок'!$B$2281:'Расчет сбытовых надбавок'!$G$3024,6)</f>
        <v>396.17</v>
      </c>
      <c r="W898" s="96">
        <f>VLOOKUP($A898+ROUND((COLUMN()-2)/24,5),АТС!$A$41:$F$760,5)+VLOOKUP($A898+ROUND((COLUMN()-2)/24,5),'Расчет сбытовых надбавок'!$B$2281:'Расчет сбытовых надбавок'!$G$3024,6)</f>
        <v>792.43999999999994</v>
      </c>
      <c r="X898" s="96">
        <f>VLOOKUP($A898+ROUND((COLUMN()-2)/24,5),АТС!$A$41:$F$760,5)+VLOOKUP($A898+ROUND((COLUMN()-2)/24,5),'Расчет сбытовых надбавок'!$B$2281:'Расчет сбытовых надбавок'!$G$3024,6)</f>
        <v>255.06</v>
      </c>
      <c r="Y898" s="96">
        <f>VLOOKUP($A898+ROUND((COLUMN()-2)/24,5),АТС!$A$41:$F$760,5)+VLOOKUP($A898+ROUND((COLUMN()-2)/24,5),'Расчет сбытовых надбавок'!$B$2281:'Расчет сбытовых надбавок'!$G$3024,6)</f>
        <v>852.03</v>
      </c>
    </row>
    <row r="899" spans="1:25" x14ac:dyDescent="0.2">
      <c r="A899" s="77">
        <f t="shared" si="25"/>
        <v>43190</v>
      </c>
      <c r="B899" s="96">
        <f>VLOOKUP($A899+ROUND((COLUMN()-2)/24,5),АТС!$A$41:$F$784,5)+VLOOKUP($A899+ROUND((COLUMN()-2)/24,5),'Расчет сбытовых надбавок'!$B$2281:'Расчет сбытовых надбавок'!$G$3024,6)</f>
        <v>239.74</v>
      </c>
      <c r="C899" s="96">
        <f>VLOOKUP($A899+ROUND((COLUMN()-2)/24,5),АТС!$A$41:$F$784,5)+VLOOKUP($A899+ROUND((COLUMN()-2)/24,5),'Расчет сбытовых надбавок'!$B$2281:'Расчет сбытовых надбавок'!$G$3024,6)</f>
        <v>2.08</v>
      </c>
      <c r="D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6">
        <f>VLOOKUP($A899+ROUND((COLUMN()-2)/24,5),АТС!$A$41:$F$784,5)+VLOOKUP($A899+ROUND((COLUMN()-2)/24,5),'Расчет сбытовых надбавок'!$B$2281:'Расчет сбытовых надбавок'!$G$3024,6)</f>
        <v>4.57</v>
      </c>
      <c r="K899" s="96">
        <f>VLOOKUP($A899+ROUND((COLUMN()-2)/24,5),АТС!$A$41:$F$784,5)+VLOOKUP($A899+ROUND((COLUMN()-2)/24,5),'Расчет сбытовых надбавок'!$B$2281:'Расчет сбытовых надбавок'!$G$3024,6)</f>
        <v>15.92</v>
      </c>
      <c r="L899" s="96">
        <f>VLOOKUP($A899+ROUND((COLUMN()-2)/24,5),АТС!$A$41:$F$784,5)+VLOOKUP($A899+ROUND((COLUMN()-2)/24,5),'Расчет сбытовых надбавок'!$B$2281:'Расчет сбытовых надбавок'!$G$3024,6)</f>
        <v>46.540000000000006</v>
      </c>
      <c r="M899" s="96">
        <f>VLOOKUP($A899+ROUND((COLUMN()-2)/24,5),АТС!$A$41:$F$784,5)+VLOOKUP($A899+ROUND((COLUMN()-2)/24,5),'Расчет сбытовых надбавок'!$B$2281:'Расчет сбытовых надбавок'!$G$3024,6)</f>
        <v>52.89</v>
      </c>
      <c r="N899" s="96">
        <f>VLOOKUP($A899+ROUND((COLUMN()-2)/24,5),АТС!$A$41:$F$784,5)+VLOOKUP($A899+ROUND((COLUMN()-2)/24,5),'Расчет сбытовых надбавок'!$B$2281:'Расчет сбытовых надбавок'!$G$3024,6)</f>
        <v>113.25</v>
      </c>
      <c r="O899" s="96">
        <f>VLOOKUP($A899+ROUND((COLUMN()-2)/24,5),АТС!$A$41:$F$784,5)+VLOOKUP($A899+ROUND((COLUMN()-2)/24,5),'Расчет сбытовых надбавок'!$B$2281:'Расчет сбытовых надбавок'!$G$3024,6)</f>
        <v>151.1</v>
      </c>
      <c r="P899" s="96">
        <f>VLOOKUP($A899+ROUND((COLUMN()-2)/24,5),АТС!$A$41:$F$784,5)+VLOOKUP($A899+ROUND((COLUMN()-2)/24,5),'Расчет сбытовых надбавок'!$B$2281:'Расчет сбытовых надбавок'!$G$3024,6)</f>
        <v>97.490000000000009</v>
      </c>
      <c r="Q899" s="96">
        <f>VLOOKUP($A899+ROUND((COLUMN()-2)/24,5),АТС!$A$41:$F$784,5)+VLOOKUP($A899+ROUND((COLUMN()-2)/24,5),'Расчет сбытовых надбавок'!$B$2281:'Расчет сбытовых надбавок'!$G$3024,6)</f>
        <v>22.55</v>
      </c>
      <c r="R899" s="96">
        <f>VLOOKUP($A899+ROUND((COLUMN()-2)/24,5),АТС!$A$41:$F$784,5)+VLOOKUP($A899+ROUND((COLUMN()-2)/24,5),'Расчет сбытовых надбавок'!$B$2281:'Расчет сбытовых надбавок'!$G$3024,6)</f>
        <v>86.789999999999992</v>
      </c>
      <c r="S899" s="96">
        <f>VLOOKUP($A899+ROUND((COLUMN()-2)/24,5),АТС!$A$41:$F$784,5)+VLOOKUP($A899+ROUND((COLUMN()-2)/24,5),'Расчет сбытовых надбавок'!$B$2281:'Расчет сбытовых надбавок'!$G$3024,6)</f>
        <v>106.04</v>
      </c>
      <c r="T899" s="96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6">
        <f>VLOOKUP($A899+ROUND((COLUMN()-2)/24,5),АТС!$A$41:$F$784,5)+VLOOKUP($A899+ROUND((COLUMN()-2)/24,5),'Расчет сбытовых надбавок'!$B$2281:'Расчет сбытовых надбавок'!$G$3024,6)</f>
        <v>269.68</v>
      </c>
      <c r="V899" s="96">
        <f>VLOOKUP($A899+ROUND((COLUMN()-2)/24,5),АТС!$A$41:$F$784,5)+VLOOKUP($A899+ROUND((COLUMN()-2)/24,5),'Расчет сбытовых надбавок'!$B$2281:'Расчет сбытовых надбавок'!$G$3024,6)</f>
        <v>52.29</v>
      </c>
      <c r="W899" s="96">
        <f>VLOOKUP($A899+ROUND((COLUMN()-2)/24,5),АТС!$A$41:$F$784,5)+VLOOKUP($A899+ROUND((COLUMN()-2)/24,5),'Расчет сбытовых надбавок'!$B$2281:'Расчет сбытовых надбавок'!$G$3024,6)</f>
        <v>296.36</v>
      </c>
      <c r="X899" s="96">
        <f>VLOOKUP($A899+ROUND((COLUMN()-2)/24,5),АТС!$A$41:$F$784,5)+VLOOKUP($A899+ROUND((COLUMN()-2)/24,5),'Расчет сбытовых надбавок'!$B$2281:'Расчет сбытовых надбавок'!$G$3024,6)</f>
        <v>814.13</v>
      </c>
      <c r="Y899" s="96">
        <f>VLOOKUP($A899+ROUND((COLUMN()-2)/24,5),АТС!$A$41:$F$784,5)+VLOOKUP($A899+ROUND((COLUMN()-2)/24,5),'Расчет сбытовых надбавок'!$B$2281:'Расчет сбытовых надбавок'!$G$3024,6)</f>
        <v>834.35</v>
      </c>
    </row>
    <row r="900" spans="1:25" x14ac:dyDescent="0.2">
      <c r="A900" s="83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</row>
    <row r="901" spans="1:25" ht="21.75" customHeight="1" x14ac:dyDescent="0.2">
      <c r="A901" s="221" t="s">
        <v>160</v>
      </c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196" t="s">
        <v>95</v>
      </c>
      <c r="M901" s="196"/>
      <c r="N901" s="196" t="s">
        <v>96</v>
      </c>
      <c r="O901" s="196"/>
      <c r="P901" s="196" t="s">
        <v>97</v>
      </c>
      <c r="Q901" s="196"/>
      <c r="R901" s="196" t="s">
        <v>98</v>
      </c>
      <c r="S901" s="196"/>
      <c r="T901" s="97"/>
      <c r="U901" s="97"/>
      <c r="V901" s="97"/>
      <c r="W901" s="97"/>
      <c r="X901" s="97"/>
      <c r="Y901" s="97"/>
    </row>
    <row r="902" spans="1:25" s="98" customFormat="1" ht="36.75" customHeight="1" x14ac:dyDescent="0.25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196"/>
      <c r="M902" s="196"/>
      <c r="N902" s="196"/>
      <c r="O902" s="196"/>
      <c r="P902" s="196"/>
      <c r="Q902" s="196"/>
      <c r="R902" s="196"/>
      <c r="S902" s="196"/>
      <c r="T902" s="97"/>
      <c r="U902" s="97"/>
      <c r="V902" s="97"/>
      <c r="W902" s="97"/>
      <c r="X902" s="97"/>
      <c r="Y902" s="97"/>
    </row>
    <row r="903" spans="1:25" s="98" customFormat="1" ht="20.100000000000001" customHeight="1" x14ac:dyDescent="0.25">
      <c r="A903" s="220" t="s">
        <v>161</v>
      </c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17">
        <f>'Расчет сбытовых надбавок'!D3025+АТС!$B$37</f>
        <v>5.9899999999999993</v>
      </c>
      <c r="M903" s="218"/>
      <c r="N903" s="217">
        <f>'Расчет сбытовых надбавок'!E3025+АТС!$B$37</f>
        <v>5.8999999999999995</v>
      </c>
      <c r="O903" s="218"/>
      <c r="P903" s="217">
        <f>'Расчет сбытовых надбавок'!F3025+АТС!$B$37</f>
        <v>5.55</v>
      </c>
      <c r="Q903" s="218"/>
      <c r="R903" s="217">
        <f>'Расчет сбытовых надбавок'!G3025+АТС!$B$37</f>
        <v>5.2399999999999993</v>
      </c>
      <c r="S903" s="218"/>
      <c r="T903" s="97"/>
      <c r="U903" s="97"/>
      <c r="V903" s="97"/>
      <c r="W903" s="97"/>
      <c r="X903" s="97"/>
      <c r="Y903" s="97"/>
    </row>
    <row r="904" spans="1:25" ht="37.5" customHeight="1" x14ac:dyDescent="0.2">
      <c r="A904" s="220" t="s">
        <v>162</v>
      </c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19">
        <f>'Расчет сбытовых надбавок'!D3026+АТС!$B$38</f>
        <v>333.74</v>
      </c>
      <c r="M904" s="219"/>
      <c r="N904" s="219">
        <f>'Расчет сбытовых надбавок'!E3026+АТС!$B$38</f>
        <v>328.41</v>
      </c>
      <c r="O904" s="219"/>
      <c r="P904" s="219">
        <f>'Расчет сбытовых надбавок'!F3026+АТС!$B$38</f>
        <v>309.10000000000002</v>
      </c>
      <c r="Q904" s="219"/>
      <c r="R904" s="219">
        <f>'Расчет сбытовых надбавок'!G3026+АТС!$B$38</f>
        <v>292.02</v>
      </c>
      <c r="S904" s="219"/>
      <c r="T904" s="97"/>
      <c r="U904" s="97"/>
      <c r="V904" s="97"/>
      <c r="W904" s="97"/>
      <c r="X904" s="97"/>
      <c r="Y904" s="97"/>
    </row>
    <row r="905" spans="1:25" x14ac:dyDescent="0.2">
      <c r="A905" s="83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</row>
    <row r="906" spans="1:25" x14ac:dyDescent="0.2">
      <c r="A906" s="83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</row>
    <row r="907" spans="1:25" ht="15" customHeight="1" x14ac:dyDescent="0.2">
      <c r="A907" s="195" t="s">
        <v>164</v>
      </c>
      <c r="B907" s="195"/>
      <c r="C907" s="195"/>
      <c r="D907" s="195"/>
      <c r="E907" s="195"/>
      <c r="F907" s="195"/>
      <c r="G907" s="195"/>
      <c r="H907" s="195"/>
      <c r="I907" s="195"/>
      <c r="J907" s="195"/>
      <c r="K907" s="195"/>
      <c r="L907" s="195" t="s">
        <v>5</v>
      </c>
      <c r="M907" s="195"/>
      <c r="N907" s="196" t="s">
        <v>155</v>
      </c>
      <c r="O907" s="196"/>
      <c r="P907" s="196" t="s">
        <v>156</v>
      </c>
      <c r="Q907" s="196"/>
      <c r="R907" s="196" t="s">
        <v>157</v>
      </c>
      <c r="S907" s="196"/>
      <c r="T907" s="224"/>
      <c r="U907" s="224"/>
      <c r="V907" s="97"/>
      <c r="W907" s="97"/>
      <c r="X907" s="97"/>
      <c r="Y907" s="97"/>
    </row>
    <row r="908" spans="1:25" s="88" customFormat="1" ht="59.25" customHeight="1" x14ac:dyDescent="0.25">
      <c r="A908" s="195"/>
      <c r="B908" s="195"/>
      <c r="C908" s="195"/>
      <c r="D908" s="195"/>
      <c r="E908" s="195"/>
      <c r="F908" s="195"/>
      <c r="G908" s="195"/>
      <c r="H908" s="195"/>
      <c r="I908" s="195"/>
      <c r="J908" s="195"/>
      <c r="K908" s="195"/>
      <c r="L908" s="195"/>
      <c r="M908" s="195"/>
      <c r="N908" s="196"/>
      <c r="O908" s="196"/>
      <c r="P908" s="196"/>
      <c r="Q908" s="196"/>
      <c r="R908" s="196"/>
      <c r="S908" s="196"/>
      <c r="T908" s="224"/>
      <c r="U908" s="224"/>
      <c r="V908" s="86"/>
      <c r="W908" s="86"/>
      <c r="X908" s="86"/>
      <c r="Y908" s="86"/>
    </row>
    <row r="909" spans="1:25" s="98" customFormat="1" ht="21.75" customHeight="1" x14ac:dyDescent="0.25">
      <c r="A909" s="195"/>
      <c r="B909" s="195"/>
      <c r="C909" s="195"/>
      <c r="D909" s="195"/>
      <c r="E909" s="195"/>
      <c r="F909" s="195"/>
      <c r="G909" s="195"/>
      <c r="H909" s="195"/>
      <c r="I909" s="195"/>
      <c r="J909" s="195"/>
      <c r="K909" s="195"/>
      <c r="L909" s="215">
        <f>'Расчет сбытовых надбавок'!D3034+АТС!$B$24</f>
        <v>483731.87</v>
      </c>
      <c r="M909" s="216"/>
      <c r="N909" s="215">
        <f>'Расчет сбытовых надбавок'!E3034+АТС!$B$24</f>
        <v>476011.36</v>
      </c>
      <c r="O909" s="216"/>
      <c r="P909" s="215">
        <f>'Расчет сбытовых надбавок'!F3034+АТС!$B$24</f>
        <v>448015.49</v>
      </c>
      <c r="Q909" s="216"/>
      <c r="R909" s="215">
        <f>'Расчет сбытовых надбавок'!G3034+АТС!$B$24</f>
        <v>423266.57</v>
      </c>
      <c r="S909" s="216"/>
      <c r="T909" s="222"/>
      <c r="U909" s="223"/>
      <c r="V909" s="99"/>
      <c r="W909" s="99"/>
      <c r="X909" s="99"/>
      <c r="Y909" s="99"/>
    </row>
    <row r="911" spans="1:25" ht="15" customHeight="1" x14ac:dyDescent="0.25">
      <c r="A911" s="195" t="s">
        <v>159</v>
      </c>
      <c r="B911" s="195"/>
      <c r="C911" s="195"/>
      <c r="D911" s="195"/>
      <c r="E911" s="195"/>
      <c r="F911" s="195"/>
      <c r="G911" s="195"/>
      <c r="H911" s="195"/>
      <c r="I911" s="195"/>
      <c r="J911" s="195"/>
      <c r="K911" s="195"/>
      <c r="L911" s="208" t="s">
        <v>92</v>
      </c>
      <c r="M911" s="208"/>
      <c r="N911" s="208"/>
      <c r="O911" s="208"/>
      <c r="P911" s="208"/>
      <c r="Q911" s="208"/>
      <c r="R911" s="208"/>
      <c r="S911" s="208"/>
    </row>
    <row r="912" spans="1:25" x14ac:dyDescent="0.25">
      <c r="A912" s="195"/>
      <c r="B912" s="195"/>
      <c r="C912" s="195"/>
      <c r="D912" s="195"/>
      <c r="E912" s="195"/>
      <c r="F912" s="195"/>
      <c r="G912" s="195"/>
      <c r="H912" s="195"/>
      <c r="I912" s="195"/>
      <c r="J912" s="195"/>
      <c r="K912" s="195"/>
      <c r="L912" s="225" t="s">
        <v>0</v>
      </c>
      <c r="M912" s="226"/>
      <c r="N912" s="197" t="s">
        <v>1</v>
      </c>
      <c r="O912" s="197"/>
      <c r="P912" s="197" t="s">
        <v>2</v>
      </c>
      <c r="Q912" s="197"/>
      <c r="R912" s="197" t="s">
        <v>3</v>
      </c>
      <c r="S912" s="197"/>
    </row>
    <row r="913" spans="1:19" x14ac:dyDescent="0.25">
      <c r="A913" s="195"/>
      <c r="B913" s="195"/>
      <c r="C913" s="195"/>
      <c r="D913" s="195"/>
      <c r="E913" s="195"/>
      <c r="F913" s="195"/>
      <c r="G913" s="195"/>
      <c r="H913" s="195"/>
      <c r="I913" s="195"/>
      <c r="J913" s="195"/>
      <c r="K913" s="195"/>
      <c r="L913" s="227">
        <f>'РСТ РСО-А'!K8</f>
        <v>1119305.67</v>
      </c>
      <c r="M913" s="228"/>
      <c r="N913" s="229">
        <f>'РСТ РСО-А'!L8</f>
        <v>1755188.3</v>
      </c>
      <c r="O913" s="230"/>
      <c r="P913" s="198">
        <f>'РСТ РСО-А'!M8</f>
        <v>1305197.07</v>
      </c>
      <c r="Q913" s="198"/>
      <c r="R913" s="231">
        <f>'РСТ РСО-А'!N8</f>
        <v>1348410.21</v>
      </c>
      <c r="S913" s="231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3018" zoomScale="90" zoomScaleNormal="90" workbookViewId="0">
      <selection activeCell="D6" sqref="D6"/>
    </sheetView>
  </sheetViews>
  <sheetFormatPr defaultRowHeight="15.75" x14ac:dyDescent="0.25"/>
  <cols>
    <col min="1" max="1" width="33.875" customWidth="1"/>
    <col min="2" max="2" width="14.25" style="126" customWidth="1"/>
    <col min="3" max="3" width="11.875" style="12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2" t="s">
        <v>187</v>
      </c>
      <c r="B1" s="232"/>
      <c r="C1" s="232"/>
      <c r="D1" s="232"/>
      <c r="E1" s="232"/>
      <c r="F1" s="232"/>
      <c r="G1" s="232"/>
    </row>
    <row r="2" spans="1:7" ht="36" customHeight="1" x14ac:dyDescent="0.25">
      <c r="A2" s="248" t="s">
        <v>308</v>
      </c>
      <c r="B2" s="248"/>
      <c r="C2" s="248"/>
      <c r="D2" s="248"/>
      <c r="E2" s="248"/>
      <c r="F2" s="248"/>
      <c r="G2" s="248"/>
    </row>
    <row r="3" spans="1:7" x14ac:dyDescent="0.25">
      <c r="A3" s="239" t="s">
        <v>45</v>
      </c>
      <c r="B3" s="239"/>
      <c r="C3" s="239"/>
      <c r="D3" s="239"/>
      <c r="E3" s="239"/>
      <c r="F3" s="239"/>
      <c r="G3" s="239"/>
    </row>
    <row r="4" spans="1:7" s="9" customFormat="1" ht="64.5" customHeight="1" x14ac:dyDescent="0.25">
      <c r="A4" s="240" t="s">
        <v>11</v>
      </c>
      <c r="B4" s="241"/>
      <c r="C4" s="101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5" t="s">
        <v>170</v>
      </c>
      <c r="B5" s="236"/>
      <c r="C5" s="100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33" t="s">
        <v>8</v>
      </c>
      <c r="B6" s="234"/>
      <c r="C6" s="101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33" t="s">
        <v>171</v>
      </c>
      <c r="B7" s="234"/>
      <c r="C7" s="101" t="s">
        <v>168</v>
      </c>
      <c r="D7" s="15">
        <f>'I ЦК'!F16</f>
        <v>1417.74</v>
      </c>
      <c r="E7" s="15">
        <f>D7</f>
        <v>1417.74</v>
      </c>
      <c r="F7" s="15">
        <f>E7</f>
        <v>1417.74</v>
      </c>
      <c r="G7" s="15">
        <f>F7</f>
        <v>1417.74</v>
      </c>
    </row>
    <row r="8" spans="1:7" s="17" customFormat="1" ht="33" customHeight="1" x14ac:dyDescent="0.25">
      <c r="A8" s="237" t="s">
        <v>167</v>
      </c>
      <c r="B8" s="238"/>
      <c r="C8" s="73" t="s">
        <v>168</v>
      </c>
      <c r="D8" s="16">
        <f>ROUND(D5*D6*D7/100,2)</f>
        <v>348.24</v>
      </c>
      <c r="E8" s="16">
        <f>ROUND(E5*E6*E7/100,2)</f>
        <v>320.05</v>
      </c>
      <c r="F8" s="16">
        <f>ROUND(F5*F6*F7/100,2)</f>
        <v>217.85</v>
      </c>
      <c r="G8" s="16">
        <f>ROUND(G5*G6*G7/100,2)</f>
        <v>127.49</v>
      </c>
    </row>
    <row r="10" spans="1:7" x14ac:dyDescent="0.25">
      <c r="A10" s="239" t="s">
        <v>44</v>
      </c>
      <c r="B10" s="239"/>
      <c r="C10" s="239"/>
      <c r="D10" s="239"/>
      <c r="E10" s="239"/>
      <c r="F10" s="239"/>
      <c r="G10" s="239"/>
    </row>
    <row r="11" spans="1:7" ht="71.25" customHeight="1" x14ac:dyDescent="0.25">
      <c r="A11" s="240" t="s">
        <v>11</v>
      </c>
      <c r="B11" s="241"/>
      <c r="C11" s="101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0" t="s">
        <v>38</v>
      </c>
      <c r="B12" s="242"/>
      <c r="C12" s="242"/>
      <c r="D12" s="242"/>
      <c r="E12" s="242"/>
      <c r="F12" s="242"/>
      <c r="G12" s="241"/>
    </row>
    <row r="13" spans="1:7" x14ac:dyDescent="0.25">
      <c r="A13" s="235" t="s">
        <v>170</v>
      </c>
      <c r="B13" s="236"/>
      <c r="C13" s="100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33" t="s">
        <v>8</v>
      </c>
      <c r="B14" s="234"/>
      <c r="C14" s="101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33" t="s">
        <v>169</v>
      </c>
      <c r="B15" s="234"/>
      <c r="C15" s="101" t="s">
        <v>168</v>
      </c>
      <c r="D15" s="15">
        <f>АТС!B11</f>
        <v>809.16</v>
      </c>
      <c r="E15" s="15">
        <f>D15</f>
        <v>809.16</v>
      </c>
      <c r="F15" s="15">
        <f>E15</f>
        <v>809.16</v>
      </c>
      <c r="G15" s="15">
        <f>F15</f>
        <v>809.16</v>
      </c>
    </row>
    <row r="16" spans="1:7" ht="38.25" customHeight="1" x14ac:dyDescent="0.25">
      <c r="A16" s="237" t="s">
        <v>167</v>
      </c>
      <c r="B16" s="238"/>
      <c r="C16" s="73" t="s">
        <v>168</v>
      </c>
      <c r="D16" s="16">
        <f>ROUND(D13*D14*D15/100,2)</f>
        <v>198.75</v>
      </c>
      <c r="E16" s="16">
        <f>ROUND(E13*E14*E15/100,2)</f>
        <v>182.67</v>
      </c>
      <c r="F16" s="16">
        <f>ROUND(F13*F14*F15/100,2)</f>
        <v>124.33</v>
      </c>
      <c r="G16" s="16">
        <f>ROUND(G13*G14*G15/100,2)</f>
        <v>72.77</v>
      </c>
    </row>
    <row r="17" spans="1:7" x14ac:dyDescent="0.25">
      <c r="A17" s="240" t="s">
        <v>39</v>
      </c>
      <c r="B17" s="242"/>
      <c r="C17" s="242"/>
      <c r="D17" s="242"/>
      <c r="E17" s="242"/>
      <c r="F17" s="242"/>
      <c r="G17" s="241"/>
    </row>
    <row r="18" spans="1:7" x14ac:dyDescent="0.25">
      <c r="A18" s="235" t="s">
        <v>170</v>
      </c>
      <c r="B18" s="236"/>
      <c r="C18" s="100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33" t="s">
        <v>8</v>
      </c>
      <c r="B19" s="234"/>
      <c r="C19" s="101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33" t="s">
        <v>169</v>
      </c>
      <c r="B20" s="234"/>
      <c r="C20" s="101" t="s">
        <v>168</v>
      </c>
      <c r="D20" s="15">
        <f>АТС!B12</f>
        <v>1426.36</v>
      </c>
      <c r="E20" s="15">
        <f>D20</f>
        <v>1426.36</v>
      </c>
      <c r="F20" s="15">
        <f>E20</f>
        <v>1426.36</v>
      </c>
      <c r="G20" s="15">
        <f>F20</f>
        <v>1426.36</v>
      </c>
    </row>
    <row r="21" spans="1:7" ht="37.5" customHeight="1" x14ac:dyDescent="0.25">
      <c r="A21" s="237" t="s">
        <v>167</v>
      </c>
      <c r="B21" s="238"/>
      <c r="C21" s="73" t="s">
        <v>168</v>
      </c>
      <c r="D21" s="16">
        <f>ROUND(D18*D19*D20/100,2)</f>
        <v>350.35</v>
      </c>
      <c r="E21" s="16">
        <f>ROUND(E18*E19*E20/100,2)</f>
        <v>322</v>
      </c>
      <c r="F21" s="16">
        <f>ROUND(F18*F19*F20/100,2)</f>
        <v>219.17</v>
      </c>
      <c r="G21" s="16">
        <f>ROUND(G18*G19*G20/100,2)</f>
        <v>128.27000000000001</v>
      </c>
    </row>
    <row r="22" spans="1:7" x14ac:dyDescent="0.25">
      <c r="A22" s="240" t="s">
        <v>40</v>
      </c>
      <c r="B22" s="242"/>
      <c r="C22" s="242"/>
      <c r="D22" s="242"/>
      <c r="E22" s="242"/>
      <c r="F22" s="242"/>
      <c r="G22" s="241"/>
    </row>
    <row r="23" spans="1:7" x14ac:dyDescent="0.25">
      <c r="A23" s="235" t="s">
        <v>170</v>
      </c>
      <c r="B23" s="236"/>
      <c r="C23" s="100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33" t="s">
        <v>8</v>
      </c>
      <c r="B24" s="234"/>
      <c r="C24" s="101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33" t="s">
        <v>169</v>
      </c>
      <c r="B25" s="234"/>
      <c r="C25" s="101" t="s">
        <v>168</v>
      </c>
      <c r="D25" s="15">
        <f>АТС!B13</f>
        <v>4822.18</v>
      </c>
      <c r="E25" s="15">
        <f>D25</f>
        <v>4822.18</v>
      </c>
      <c r="F25" s="15">
        <f>E25</f>
        <v>4822.18</v>
      </c>
      <c r="G25" s="15">
        <f>F25</f>
        <v>4822.18</v>
      </c>
    </row>
    <row r="26" spans="1:7" ht="35.25" customHeight="1" x14ac:dyDescent="0.25">
      <c r="A26" s="237" t="s">
        <v>167</v>
      </c>
      <c r="B26" s="238"/>
      <c r="C26" s="73" t="s">
        <v>168</v>
      </c>
      <c r="D26" s="16">
        <f>ROUND(D23*D24*D25/100,2)</f>
        <v>1184.46</v>
      </c>
      <c r="E26" s="16">
        <f>ROUND(E23*E24*E25/100,2)</f>
        <v>1088.5899999999999</v>
      </c>
      <c r="F26" s="16">
        <f>ROUND(F23*F24*F25/100,2)</f>
        <v>740.96</v>
      </c>
      <c r="G26" s="16">
        <f>ROUND(G23*G24*G25/100,2)</f>
        <v>433.65</v>
      </c>
    </row>
    <row r="27" spans="1:7" x14ac:dyDescent="0.25">
      <c r="A27" s="240" t="s">
        <v>41</v>
      </c>
      <c r="B27" s="242"/>
      <c r="C27" s="242"/>
      <c r="D27" s="242"/>
      <c r="E27" s="242"/>
      <c r="F27" s="242"/>
      <c r="G27" s="241"/>
    </row>
    <row r="28" spans="1:7" x14ac:dyDescent="0.25">
      <c r="A28" s="235" t="s">
        <v>170</v>
      </c>
      <c r="B28" s="236"/>
      <c r="C28" s="100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33" t="s">
        <v>8</v>
      </c>
      <c r="B29" s="234"/>
      <c r="C29" s="101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33" t="s">
        <v>169</v>
      </c>
      <c r="B30" s="234"/>
      <c r="C30" s="101" t="s">
        <v>168</v>
      </c>
      <c r="D30" s="15">
        <f>АТС!B15</f>
        <v>809.16</v>
      </c>
      <c r="E30" s="15">
        <f>D30</f>
        <v>809.16</v>
      </c>
      <c r="F30" s="15">
        <f>E30</f>
        <v>809.16</v>
      </c>
      <c r="G30" s="15">
        <f>F30</f>
        <v>809.16</v>
      </c>
    </row>
    <row r="31" spans="1:7" ht="31.5" customHeight="1" x14ac:dyDescent="0.25">
      <c r="A31" s="237" t="s">
        <v>167</v>
      </c>
      <c r="B31" s="238"/>
      <c r="C31" s="73" t="s">
        <v>168</v>
      </c>
      <c r="D31" s="16">
        <f>ROUND(D28*D29*D30/100,2)</f>
        <v>198.75</v>
      </c>
      <c r="E31" s="16">
        <f>ROUND(E28*E29*E30/100,2)</f>
        <v>182.67</v>
      </c>
      <c r="F31" s="16">
        <f>ROUND(F28*F29*F30/100,2)</f>
        <v>124.33</v>
      </c>
      <c r="G31" s="16">
        <f>ROUND(G28*G29*G30/100,2)</f>
        <v>72.77</v>
      </c>
    </row>
    <row r="32" spans="1:7" x14ac:dyDescent="0.25">
      <c r="A32" s="240" t="s">
        <v>42</v>
      </c>
      <c r="B32" s="242"/>
      <c r="C32" s="242"/>
      <c r="D32" s="242"/>
      <c r="E32" s="242"/>
      <c r="F32" s="242"/>
      <c r="G32" s="241"/>
    </row>
    <row r="33" spans="1:7" x14ac:dyDescent="0.25">
      <c r="A33" s="235" t="s">
        <v>170</v>
      </c>
      <c r="B33" s="236"/>
      <c r="C33" s="100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33" t="s">
        <v>8</v>
      </c>
      <c r="B34" s="234"/>
      <c r="C34" s="101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33" t="s">
        <v>169</v>
      </c>
      <c r="B35" s="234"/>
      <c r="C35" s="101" t="s">
        <v>168</v>
      </c>
      <c r="D35" s="15">
        <f>АТС!B16</f>
        <v>2397.46</v>
      </c>
      <c r="E35" s="15">
        <f>D35</f>
        <v>2397.46</v>
      </c>
      <c r="F35" s="15">
        <f>E35</f>
        <v>2397.46</v>
      </c>
      <c r="G35" s="15">
        <f>F35</f>
        <v>2397.46</v>
      </c>
    </row>
    <row r="36" spans="1:7" ht="36.75" customHeight="1" x14ac:dyDescent="0.25">
      <c r="A36" s="237" t="s">
        <v>167</v>
      </c>
      <c r="B36" s="238"/>
      <c r="C36" s="73" t="s">
        <v>168</v>
      </c>
      <c r="D36" s="16">
        <f>ROUND(D33*D34*D35/100,2)</f>
        <v>588.88</v>
      </c>
      <c r="E36" s="16">
        <f>ROUND(E33*E34*E35/100,2)</f>
        <v>541.22</v>
      </c>
      <c r="F36" s="16">
        <f>ROUND(F33*F34*F35/100,2)</f>
        <v>368.39</v>
      </c>
      <c r="G36" s="16">
        <f>ROUND(G33*G34*G35/100,2)</f>
        <v>215.6</v>
      </c>
    </row>
    <row r="39" spans="1:7" x14ac:dyDescent="0.25">
      <c r="A39" s="239" t="s">
        <v>43</v>
      </c>
      <c r="B39" s="239"/>
      <c r="C39" s="239"/>
      <c r="D39" s="239"/>
      <c r="E39" s="239"/>
      <c r="F39" s="239"/>
      <c r="G39" s="239"/>
    </row>
    <row r="40" spans="1:7" ht="71.25" customHeight="1" x14ac:dyDescent="0.25">
      <c r="A40" s="19" t="s">
        <v>11</v>
      </c>
      <c r="B40" s="73" t="s">
        <v>32</v>
      </c>
      <c r="C40" s="73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9" t="s">
        <v>10</v>
      </c>
      <c r="B41" s="250"/>
      <c r="C41" s="251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52" t="s">
        <v>8</v>
      </c>
      <c r="B42" s="253"/>
      <c r="C42" s="254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43" t="s">
        <v>179</v>
      </c>
      <c r="B43" s="120">
        <f>АТС!A41</f>
        <v>43160</v>
      </c>
      <c r="C43" s="121">
        <v>0</v>
      </c>
      <c r="D43" s="11">
        <f>ROUND(АТС!F41*$D$41*$D$42/100,2)</f>
        <v>223.08</v>
      </c>
      <c r="E43" s="11">
        <f>ROUND(АТС!$F41*$E$41*$E$42/100,2)</f>
        <v>205.02</v>
      </c>
      <c r="F43" s="11">
        <f>ROUND(АТС!$F41*$F$41*$F$42/100,2)</f>
        <v>139.55000000000001</v>
      </c>
      <c r="G43" s="11">
        <f>ROUND(АТС!$F41*$G$41*$G$42/100,2)</f>
        <v>81.67</v>
      </c>
    </row>
    <row r="44" spans="1:7" x14ac:dyDescent="0.25">
      <c r="A44" s="243"/>
      <c r="B44" s="122">
        <f>B$43+ROUND(C44/24,5)</f>
        <v>43160.041669999999</v>
      </c>
      <c r="C44" s="123">
        <v>1</v>
      </c>
      <c r="D44" s="11">
        <f>ROUND(АТС!F42*$D$41*$D$42/100,2)</f>
        <v>190.65</v>
      </c>
      <c r="E44" s="11">
        <f>ROUND(АТС!F42*$E$41*$E$42/100,2)</f>
        <v>175.22</v>
      </c>
      <c r="F44" s="11">
        <f>ROUND(АТС!$F42*$F$41*$F$42/100,2)</f>
        <v>119.27</v>
      </c>
      <c r="G44" s="11">
        <f>ROUND(АТС!$F42*$G$41*$G$42/100,2)</f>
        <v>69.8</v>
      </c>
    </row>
    <row r="45" spans="1:7" x14ac:dyDescent="0.25">
      <c r="A45" s="243"/>
      <c r="B45" s="122">
        <f>B$43+ROUND(C45/24,5)</f>
        <v>43160.083330000001</v>
      </c>
      <c r="C45" s="123">
        <v>2</v>
      </c>
      <c r="D45" s="11">
        <f>ROUND(АТС!F43*$D$41*$D$42/100,2)</f>
        <v>187.74</v>
      </c>
      <c r="E45" s="11">
        <f>ROUND(АТС!F43*$E$41*$E$42/100,2)</f>
        <v>172.54</v>
      </c>
      <c r="F45" s="11">
        <f>ROUND(АТС!$F43*$F$41*$F$42/100,2)</f>
        <v>117.44</v>
      </c>
      <c r="G45" s="11">
        <f>ROUND(АТС!$F43*$G$41*$G$42/100,2)</f>
        <v>68.73</v>
      </c>
    </row>
    <row r="46" spans="1:7" x14ac:dyDescent="0.25">
      <c r="A46" s="243"/>
      <c r="B46" s="122">
        <f t="shared" ref="B46:B66" si="0">B$43+ROUND(C46/24,5)</f>
        <v>43160.125</v>
      </c>
      <c r="C46" s="123">
        <v>3</v>
      </c>
      <c r="D46" s="11">
        <f>ROUND(АТС!F44*$D$41*$D$42/100,2)</f>
        <v>186.88</v>
      </c>
      <c r="E46" s="11">
        <f>ROUND(АТС!F44*$E$41*$E$42/100,2)</f>
        <v>171.75</v>
      </c>
      <c r="F46" s="11">
        <f>ROUND(АТС!$F44*$F$41*$F$42/100,2)</f>
        <v>116.91</v>
      </c>
      <c r="G46" s="11">
        <f>ROUND(АТС!$F44*$G$41*$G$42/100,2)</f>
        <v>68.42</v>
      </c>
    </row>
    <row r="47" spans="1:7" x14ac:dyDescent="0.25">
      <c r="A47" s="243"/>
      <c r="B47" s="120">
        <f t="shared" si="0"/>
        <v>43160.166669999999</v>
      </c>
      <c r="C47" s="123">
        <v>4</v>
      </c>
      <c r="D47" s="11">
        <f>ROUND(АТС!F45*$D$41*$D$42/100,2)</f>
        <v>188.32</v>
      </c>
      <c r="E47" s="11">
        <f>ROUND(АТС!F45*$E$41*$E$42/100,2)</f>
        <v>173.08</v>
      </c>
      <c r="F47" s="11">
        <f>ROUND(АТС!$F45*$F$41*$F$42/100,2)</f>
        <v>117.81</v>
      </c>
      <c r="G47" s="11">
        <f>ROUND(АТС!$F45*$G$41*$G$42/100,2)</f>
        <v>68.95</v>
      </c>
    </row>
    <row r="48" spans="1:7" x14ac:dyDescent="0.25">
      <c r="A48" s="243"/>
      <c r="B48" s="122">
        <f t="shared" si="0"/>
        <v>43160.208330000001</v>
      </c>
      <c r="C48" s="123">
        <v>5</v>
      </c>
      <c r="D48" s="11">
        <f>ROUND(АТС!F46*$D$41*$D$42/100,2)</f>
        <v>194.78</v>
      </c>
      <c r="E48" s="11">
        <f>ROUND(АТС!F46*$E$41*$E$42/100,2)</f>
        <v>179.01</v>
      </c>
      <c r="F48" s="11">
        <f>ROUND(АТС!$F46*$F$41*$F$42/100,2)</f>
        <v>121.85</v>
      </c>
      <c r="G48" s="11">
        <f>ROUND(АТС!$F46*$G$41*$G$42/100,2)</f>
        <v>71.31</v>
      </c>
    </row>
    <row r="49" spans="1:7" x14ac:dyDescent="0.25">
      <c r="A49" s="243"/>
      <c r="B49" s="122">
        <f t="shared" si="0"/>
        <v>43160.25</v>
      </c>
      <c r="C49" s="123">
        <v>6</v>
      </c>
      <c r="D49" s="11">
        <f>ROUND(АТС!F47*$D$41*$D$42/100,2)</f>
        <v>216.54</v>
      </c>
      <c r="E49" s="11">
        <f>ROUND(АТС!F47*$E$41*$E$42/100,2)</f>
        <v>199.01</v>
      </c>
      <c r="F49" s="11">
        <f>ROUND(АТС!$F47*$F$41*$F$42/100,2)</f>
        <v>135.46</v>
      </c>
      <c r="G49" s="11">
        <f>ROUND(АТС!$F47*$G$41*$G$42/100,2)</f>
        <v>79.28</v>
      </c>
    </row>
    <row r="50" spans="1:7" x14ac:dyDescent="0.25">
      <c r="A50" s="243"/>
      <c r="B50" s="122">
        <f t="shared" si="0"/>
        <v>43160.291669999999</v>
      </c>
      <c r="C50" s="123">
        <v>7</v>
      </c>
      <c r="D50" s="11">
        <f>ROUND(АТС!F48*$D$41*$D$42/100,2)</f>
        <v>245.17</v>
      </c>
      <c r="E50" s="11">
        <f>ROUND(АТС!F48*$E$41*$E$42/100,2)</f>
        <v>225.33</v>
      </c>
      <c r="F50" s="11">
        <f>ROUND(АТС!$F48*$F$41*$F$42/100,2)</f>
        <v>153.37</v>
      </c>
      <c r="G50" s="11">
        <f>ROUND(АТС!$F48*$G$41*$G$42/100,2)</f>
        <v>89.76</v>
      </c>
    </row>
    <row r="51" spans="1:7" x14ac:dyDescent="0.25">
      <c r="A51" s="243"/>
      <c r="B51" s="120">
        <f t="shared" si="0"/>
        <v>43160.333330000001</v>
      </c>
      <c r="C51" s="123">
        <v>8</v>
      </c>
      <c r="D51" s="11">
        <f>ROUND(АТС!F49*$D$41*$D$42/100,2)</f>
        <v>201.26</v>
      </c>
      <c r="E51" s="11">
        <f>ROUND(АТС!F49*$E$41*$E$42/100,2)</f>
        <v>184.97</v>
      </c>
      <c r="F51" s="11">
        <f>ROUND(АТС!$F49*$F$41*$F$42/100,2)</f>
        <v>125.9</v>
      </c>
      <c r="G51" s="11">
        <f>ROUND(АТС!$F49*$G$41*$G$42/100,2)</f>
        <v>73.680000000000007</v>
      </c>
    </row>
    <row r="52" spans="1:7" x14ac:dyDescent="0.25">
      <c r="A52" s="243"/>
      <c r="B52" s="122">
        <f t="shared" si="0"/>
        <v>43160.375</v>
      </c>
      <c r="C52" s="123">
        <v>9</v>
      </c>
      <c r="D52" s="11">
        <f>ROUND(АТС!F50*$D$41*$D$42/100,2)</f>
        <v>239.71</v>
      </c>
      <c r="E52" s="11">
        <f>ROUND(АТС!F50*$E$41*$E$42/100,2)</f>
        <v>220.3</v>
      </c>
      <c r="F52" s="11">
        <f>ROUND(АТС!$F50*$F$41*$F$42/100,2)</f>
        <v>149.94999999999999</v>
      </c>
      <c r="G52" s="11">
        <f>ROUND(АТС!$F50*$G$41*$G$42/100,2)</f>
        <v>87.76</v>
      </c>
    </row>
    <row r="53" spans="1:7" x14ac:dyDescent="0.25">
      <c r="A53" s="243"/>
      <c r="B53" s="122">
        <f t="shared" si="0"/>
        <v>43160.416669999999</v>
      </c>
      <c r="C53" s="123">
        <v>10</v>
      </c>
      <c r="D53" s="11">
        <f>ROUND(АТС!F51*$D$41*$D$42/100,2)</f>
        <v>248.56</v>
      </c>
      <c r="E53" s="11">
        <f>ROUND(АТС!F51*$E$41*$E$42/100,2)</f>
        <v>228.44</v>
      </c>
      <c r="F53" s="11">
        <f>ROUND(АТС!$F51*$F$41*$F$42/100,2)</f>
        <v>155.49</v>
      </c>
      <c r="G53" s="11">
        <f>ROUND(АТС!$F51*$G$41*$G$42/100,2)</f>
        <v>91</v>
      </c>
    </row>
    <row r="54" spans="1:7" x14ac:dyDescent="0.25">
      <c r="A54" s="243"/>
      <c r="B54" s="122">
        <f t="shared" si="0"/>
        <v>43160.458330000001</v>
      </c>
      <c r="C54" s="123">
        <v>11</v>
      </c>
      <c r="D54" s="11">
        <f>ROUND(АТС!F52*$D$41*$D$42/100,2)</f>
        <v>254.48</v>
      </c>
      <c r="E54" s="11">
        <f>ROUND(АТС!F52*$E$41*$E$42/100,2)</f>
        <v>233.88</v>
      </c>
      <c r="F54" s="11">
        <f>ROUND(АТС!$F52*$F$41*$F$42/100,2)</f>
        <v>159.19</v>
      </c>
      <c r="G54" s="11">
        <f>ROUND(АТС!$F52*$G$41*$G$42/100,2)</f>
        <v>93.17</v>
      </c>
    </row>
    <row r="55" spans="1:7" x14ac:dyDescent="0.25">
      <c r="A55" s="243"/>
      <c r="B55" s="120">
        <f t="shared" si="0"/>
        <v>43160.5</v>
      </c>
      <c r="C55" s="123">
        <v>12</v>
      </c>
      <c r="D55" s="11">
        <f>ROUND(АТС!F53*$D$41*$D$42/100,2)</f>
        <v>252</v>
      </c>
      <c r="E55" s="11">
        <f>ROUND(АТС!F53*$E$41*$E$42/100,2)</f>
        <v>231.6</v>
      </c>
      <c r="F55" s="11">
        <f>ROUND(АТС!$F53*$F$41*$F$42/100,2)</f>
        <v>157.63999999999999</v>
      </c>
      <c r="G55" s="11">
        <f>ROUND(АТС!$F53*$G$41*$G$42/100,2)</f>
        <v>92.26</v>
      </c>
    </row>
    <row r="56" spans="1:7" x14ac:dyDescent="0.25">
      <c r="A56" s="243"/>
      <c r="B56" s="122">
        <f t="shared" si="0"/>
        <v>43160.541669999999</v>
      </c>
      <c r="C56" s="123">
        <v>13</v>
      </c>
      <c r="D56" s="11">
        <f>ROUND(АТС!F54*$D$41*$D$42/100,2)</f>
        <v>251.93</v>
      </c>
      <c r="E56" s="11">
        <f>ROUND(АТС!F54*$E$41*$E$42/100,2)</f>
        <v>231.54</v>
      </c>
      <c r="F56" s="11">
        <f>ROUND(АТС!$F54*$F$41*$F$42/100,2)</f>
        <v>157.6</v>
      </c>
      <c r="G56" s="11">
        <f>ROUND(АТС!$F54*$G$41*$G$42/100,2)</f>
        <v>92.23</v>
      </c>
    </row>
    <row r="57" spans="1:7" x14ac:dyDescent="0.25">
      <c r="A57" s="243"/>
      <c r="B57" s="122">
        <f t="shared" si="0"/>
        <v>43160.583330000001</v>
      </c>
      <c r="C57" s="123">
        <v>14</v>
      </c>
      <c r="D57" s="11">
        <f>ROUND(АТС!F55*$D$41*$D$42/100,2)</f>
        <v>255.46</v>
      </c>
      <c r="E57" s="11">
        <f>ROUND(АТС!F55*$E$41*$E$42/100,2)</f>
        <v>234.79</v>
      </c>
      <c r="F57" s="11">
        <f>ROUND(АТС!$F55*$F$41*$F$42/100,2)</f>
        <v>159.81</v>
      </c>
      <c r="G57" s="11">
        <f>ROUND(АТС!$F55*$G$41*$G$42/100,2)</f>
        <v>93.53</v>
      </c>
    </row>
    <row r="58" spans="1:7" x14ac:dyDescent="0.25">
      <c r="A58" s="243"/>
      <c r="B58" s="122">
        <f t="shared" si="0"/>
        <v>43160.625</v>
      </c>
      <c r="C58" s="123">
        <v>15</v>
      </c>
      <c r="D58" s="11">
        <f>ROUND(АТС!F56*$D$41*$D$42/100,2)</f>
        <v>252.66</v>
      </c>
      <c r="E58" s="11">
        <f>ROUND(АТС!F56*$E$41*$E$42/100,2)</f>
        <v>232.21</v>
      </c>
      <c r="F58" s="11">
        <f>ROUND(АТС!$F56*$F$41*$F$42/100,2)</f>
        <v>158.06</v>
      </c>
      <c r="G58" s="11">
        <f>ROUND(АТС!$F56*$G$41*$G$42/100,2)</f>
        <v>92.5</v>
      </c>
    </row>
    <row r="59" spans="1:7" x14ac:dyDescent="0.25">
      <c r="A59" s="243"/>
      <c r="B59" s="120">
        <f t="shared" si="0"/>
        <v>43160.666669999999</v>
      </c>
      <c r="C59" s="123">
        <v>16</v>
      </c>
      <c r="D59" s="11">
        <f>ROUND(АТС!F57*$D$41*$D$42/100,2)</f>
        <v>252.77</v>
      </c>
      <c r="E59" s="11">
        <f>ROUND(АТС!F57*$E$41*$E$42/100,2)</f>
        <v>232.31</v>
      </c>
      <c r="F59" s="11">
        <f>ROUND(АТС!$F57*$F$41*$F$42/100,2)</f>
        <v>158.12</v>
      </c>
      <c r="G59" s="11">
        <f>ROUND(АТС!$F57*$G$41*$G$42/100,2)</f>
        <v>92.54</v>
      </c>
    </row>
    <row r="60" spans="1:7" x14ac:dyDescent="0.25">
      <c r="A60" s="243"/>
      <c r="B60" s="122">
        <f t="shared" si="0"/>
        <v>43160.708330000001</v>
      </c>
      <c r="C60" s="123">
        <v>17</v>
      </c>
      <c r="D60" s="11">
        <f>ROUND(АТС!F58*$D$41*$D$42/100,2)</f>
        <v>241.66</v>
      </c>
      <c r="E60" s="11">
        <f>ROUND(АТС!F58*$E$41*$E$42/100,2)</f>
        <v>222.1</v>
      </c>
      <c r="F60" s="11">
        <f>ROUND(АТС!$F58*$F$41*$F$42/100,2)</f>
        <v>151.16999999999999</v>
      </c>
      <c r="G60" s="11">
        <f>ROUND(АТС!$F58*$G$41*$G$42/100,2)</f>
        <v>88.47</v>
      </c>
    </row>
    <row r="61" spans="1:7" x14ac:dyDescent="0.25">
      <c r="A61" s="243"/>
      <c r="B61" s="122">
        <f t="shared" si="0"/>
        <v>43160.75</v>
      </c>
      <c r="C61" s="123">
        <v>18</v>
      </c>
      <c r="D61" s="11">
        <f>ROUND(АТС!F59*$D$41*$D$42/100,2)</f>
        <v>235.48</v>
      </c>
      <c r="E61" s="11">
        <f>ROUND(АТС!F59*$E$41*$E$42/100,2)</f>
        <v>216.42</v>
      </c>
      <c r="F61" s="11">
        <f>ROUND(АТС!$F59*$F$41*$F$42/100,2)</f>
        <v>147.31</v>
      </c>
      <c r="G61" s="11">
        <f>ROUND(АТС!$F59*$G$41*$G$42/100,2)</f>
        <v>86.21</v>
      </c>
    </row>
    <row r="62" spans="1:7" x14ac:dyDescent="0.25">
      <c r="A62" s="243"/>
      <c r="B62" s="122">
        <f t="shared" si="0"/>
        <v>43160.791669999999</v>
      </c>
      <c r="C62" s="123">
        <v>19</v>
      </c>
      <c r="D62" s="11">
        <f>ROUND(АТС!F60*$D$41*$D$42/100,2)</f>
        <v>237.41</v>
      </c>
      <c r="E62" s="11">
        <f>ROUND(АТС!F60*$E$41*$E$42/100,2)</f>
        <v>218.19</v>
      </c>
      <c r="F62" s="11">
        <f>ROUND(АТС!$F60*$F$41*$F$42/100,2)</f>
        <v>148.51</v>
      </c>
      <c r="G62" s="11">
        <f>ROUND(АТС!$F60*$G$41*$G$42/100,2)</f>
        <v>86.92</v>
      </c>
    </row>
    <row r="63" spans="1:7" x14ac:dyDescent="0.25">
      <c r="A63" s="243"/>
      <c r="B63" s="120">
        <f t="shared" si="0"/>
        <v>43160.833330000001</v>
      </c>
      <c r="C63" s="123">
        <v>20</v>
      </c>
      <c r="D63" s="11">
        <f>ROUND(АТС!F61*$D$41*$D$42/100,2)</f>
        <v>226.74</v>
      </c>
      <c r="E63" s="11">
        <f>ROUND(АТС!F61*$E$41*$E$42/100,2)</f>
        <v>208.38</v>
      </c>
      <c r="F63" s="11">
        <f>ROUND(АТС!$F61*$F$41*$F$42/100,2)</f>
        <v>141.84</v>
      </c>
      <c r="G63" s="11">
        <f>ROUND(АТС!$F61*$G$41*$G$42/100,2)</f>
        <v>83.01</v>
      </c>
    </row>
    <row r="64" spans="1:7" x14ac:dyDescent="0.25">
      <c r="A64" s="243"/>
      <c r="B64" s="122">
        <f t="shared" si="0"/>
        <v>43160.875</v>
      </c>
      <c r="C64" s="123">
        <v>21</v>
      </c>
      <c r="D64" s="11">
        <f>ROUND(АТС!F62*$D$41*$D$42/100,2)</f>
        <v>206.96</v>
      </c>
      <c r="E64" s="11">
        <f>ROUND(АТС!F62*$E$41*$E$42/100,2)</f>
        <v>190.21</v>
      </c>
      <c r="F64" s="11">
        <f>ROUND(АТС!$F62*$F$41*$F$42/100,2)</f>
        <v>129.47</v>
      </c>
      <c r="G64" s="11">
        <f>ROUND(АТС!$F62*$G$41*$G$42/100,2)</f>
        <v>75.77</v>
      </c>
    </row>
    <row r="65" spans="1:7" x14ac:dyDescent="0.25">
      <c r="A65" s="243"/>
      <c r="B65" s="122">
        <f t="shared" si="0"/>
        <v>43160.916669999999</v>
      </c>
      <c r="C65" s="123">
        <v>22</v>
      </c>
      <c r="D65" s="11">
        <f>ROUND(АТС!F63*$D$41*$D$42/100,2)</f>
        <v>273.88</v>
      </c>
      <c r="E65" s="11">
        <f>ROUND(АТС!F63*$E$41*$E$42/100,2)</f>
        <v>251.71</v>
      </c>
      <c r="F65" s="11">
        <f>ROUND(АТС!$F63*$F$41*$F$42/100,2)</f>
        <v>171.33</v>
      </c>
      <c r="G65" s="11">
        <f>ROUND(АТС!$F63*$G$41*$G$42/100,2)</f>
        <v>100.27</v>
      </c>
    </row>
    <row r="66" spans="1:7" x14ac:dyDescent="0.25">
      <c r="A66" s="243"/>
      <c r="B66" s="122">
        <f t="shared" si="0"/>
        <v>43160.958330000001</v>
      </c>
      <c r="C66" s="123">
        <v>23</v>
      </c>
      <c r="D66" s="11">
        <f>ROUND(АТС!F64*$D$41*$D$42/100,2)</f>
        <v>238.63</v>
      </c>
      <c r="E66" s="11">
        <f>ROUND(АТС!F64*$E$41*$E$42/100,2)</f>
        <v>219.31</v>
      </c>
      <c r="F66" s="11">
        <f>ROUND(АТС!$F64*$F$41*$F$42/100,2)</f>
        <v>149.28</v>
      </c>
      <c r="G66" s="11">
        <f>ROUND(АТС!$F64*$G$41*$G$42/100,2)</f>
        <v>87.36</v>
      </c>
    </row>
    <row r="67" spans="1:7" x14ac:dyDescent="0.25">
      <c r="A67" s="243"/>
      <c r="B67" s="120">
        <f>B43+1</f>
        <v>43161</v>
      </c>
      <c r="C67" s="123">
        <v>0</v>
      </c>
      <c r="D67" s="11">
        <f>ROUND(АТС!F65*$D$41*$D$42/100,2)</f>
        <v>216.26</v>
      </c>
      <c r="E67" s="11">
        <f>ROUND(АТС!F65*$E$41*$E$42/100,2)</f>
        <v>198.75</v>
      </c>
      <c r="F67" s="11">
        <f>ROUND(АТС!$F65*$F$41*$F$42/100,2)</f>
        <v>135.28</v>
      </c>
      <c r="G67" s="11">
        <f>ROUND(АТС!$F65*$G$41*$G$42/100,2)</f>
        <v>79.17</v>
      </c>
    </row>
    <row r="68" spans="1:7" x14ac:dyDescent="0.25">
      <c r="A68" s="243"/>
      <c r="B68" s="122">
        <f t="shared" ref="B68:B131" si="1">B44+1</f>
        <v>43161.041669999999</v>
      </c>
      <c r="C68" s="123">
        <v>1</v>
      </c>
      <c r="D68" s="11">
        <f>ROUND(АТС!F66*$D$41*$D$42/100,2)</f>
        <v>196.37</v>
      </c>
      <c r="E68" s="11">
        <f>ROUND(АТС!F66*$E$41*$E$42/100,2)</f>
        <v>180.48</v>
      </c>
      <c r="F68" s="11">
        <f>ROUND(АТС!$F66*$F$41*$F$42/100,2)</f>
        <v>122.85</v>
      </c>
      <c r="G68" s="11">
        <f>ROUND(АТС!$F66*$G$41*$G$42/100,2)</f>
        <v>71.89</v>
      </c>
    </row>
    <row r="69" spans="1:7" x14ac:dyDescent="0.25">
      <c r="A69" s="243"/>
      <c r="B69" s="122">
        <f t="shared" si="1"/>
        <v>43161.083330000001</v>
      </c>
      <c r="C69" s="123">
        <v>2</v>
      </c>
      <c r="D69" s="11">
        <f>ROUND(АТС!F67*$D$41*$D$42/100,2)</f>
        <v>189.43</v>
      </c>
      <c r="E69" s="11">
        <f>ROUND(АТС!F67*$E$41*$E$42/100,2)</f>
        <v>174.09</v>
      </c>
      <c r="F69" s="11">
        <f>ROUND(АТС!$F67*$F$41*$F$42/100,2)</f>
        <v>118.5</v>
      </c>
      <c r="G69" s="11">
        <f>ROUND(АТС!$F67*$G$41*$G$42/100,2)</f>
        <v>69.349999999999994</v>
      </c>
    </row>
    <row r="70" spans="1:7" x14ac:dyDescent="0.25">
      <c r="A70" s="243"/>
      <c r="B70" s="122">
        <f t="shared" si="1"/>
        <v>43161.125</v>
      </c>
      <c r="C70" s="123">
        <v>3</v>
      </c>
      <c r="D70" s="11">
        <f>ROUND(АТС!F68*$D$41*$D$42/100,2)</f>
        <v>187.06</v>
      </c>
      <c r="E70" s="11">
        <f>ROUND(АТС!F68*$E$41*$E$42/100,2)</f>
        <v>171.92</v>
      </c>
      <c r="F70" s="11">
        <f>ROUND(АТС!$F68*$F$41*$F$42/100,2)</f>
        <v>117.02</v>
      </c>
      <c r="G70" s="11">
        <f>ROUND(АТС!$F68*$G$41*$G$42/100,2)</f>
        <v>68.48</v>
      </c>
    </row>
    <row r="71" spans="1:7" x14ac:dyDescent="0.25">
      <c r="A71" s="243"/>
      <c r="B71" s="120">
        <f t="shared" si="1"/>
        <v>43161.166669999999</v>
      </c>
      <c r="C71" s="123">
        <v>4</v>
      </c>
      <c r="D71" s="11">
        <f>ROUND(АТС!F69*$D$41*$D$42/100,2)</f>
        <v>188.54</v>
      </c>
      <c r="E71" s="11">
        <f>ROUND(АТС!F69*$E$41*$E$42/100,2)</f>
        <v>173.28</v>
      </c>
      <c r="F71" s="11">
        <f>ROUND(АТС!$F69*$F$41*$F$42/100,2)</f>
        <v>117.94</v>
      </c>
      <c r="G71" s="11">
        <f>ROUND(АТС!$F69*$G$41*$G$42/100,2)</f>
        <v>69.03</v>
      </c>
    </row>
    <row r="72" spans="1:7" x14ac:dyDescent="0.25">
      <c r="A72" s="243"/>
      <c r="B72" s="122">
        <f t="shared" si="1"/>
        <v>43161.208330000001</v>
      </c>
      <c r="C72" s="123">
        <v>5</v>
      </c>
      <c r="D72" s="11">
        <f>ROUND(АТС!F70*$D$41*$D$42/100,2)</f>
        <v>189.11</v>
      </c>
      <c r="E72" s="11">
        <f>ROUND(АТС!F70*$E$41*$E$42/100,2)</f>
        <v>173.8</v>
      </c>
      <c r="F72" s="11">
        <f>ROUND(АТС!$F70*$F$41*$F$42/100,2)</f>
        <v>118.3</v>
      </c>
      <c r="G72" s="11">
        <f>ROUND(АТС!$F70*$G$41*$G$42/100,2)</f>
        <v>69.23</v>
      </c>
    </row>
    <row r="73" spans="1:7" x14ac:dyDescent="0.25">
      <c r="A73" s="243"/>
      <c r="B73" s="122">
        <f t="shared" si="1"/>
        <v>43161.25</v>
      </c>
      <c r="C73" s="123">
        <v>6</v>
      </c>
      <c r="D73" s="11">
        <f>ROUND(АТС!F71*$D$41*$D$42/100,2)</f>
        <v>209.49</v>
      </c>
      <c r="E73" s="11">
        <f>ROUND(АТС!F71*$E$41*$E$42/100,2)</f>
        <v>192.53</v>
      </c>
      <c r="F73" s="11">
        <f>ROUND(АТС!$F71*$F$41*$F$42/100,2)</f>
        <v>131.05000000000001</v>
      </c>
      <c r="G73" s="11">
        <f>ROUND(АТС!$F71*$G$41*$G$42/100,2)</f>
        <v>76.7</v>
      </c>
    </row>
    <row r="74" spans="1:7" x14ac:dyDescent="0.25">
      <c r="A74" s="243"/>
      <c r="B74" s="122">
        <f t="shared" si="1"/>
        <v>43161.291669999999</v>
      </c>
      <c r="C74" s="123">
        <v>7</v>
      </c>
      <c r="D74" s="11">
        <f>ROUND(АТС!F72*$D$41*$D$42/100,2)</f>
        <v>230.95</v>
      </c>
      <c r="E74" s="11">
        <f>ROUND(АТС!F72*$E$41*$E$42/100,2)</f>
        <v>212.26</v>
      </c>
      <c r="F74" s="11">
        <f>ROUND(АТС!$F72*$F$41*$F$42/100,2)</f>
        <v>144.47</v>
      </c>
      <c r="G74" s="11">
        <f>ROUND(АТС!$F72*$G$41*$G$42/100,2)</f>
        <v>84.55</v>
      </c>
    </row>
    <row r="75" spans="1:7" x14ac:dyDescent="0.25">
      <c r="A75" s="243"/>
      <c r="B75" s="120">
        <f t="shared" si="1"/>
        <v>43161.333330000001</v>
      </c>
      <c r="C75" s="123">
        <v>8</v>
      </c>
      <c r="D75" s="11">
        <f>ROUND(АТС!F73*$D$41*$D$42/100,2)</f>
        <v>198.71</v>
      </c>
      <c r="E75" s="11">
        <f>ROUND(АТС!F73*$E$41*$E$42/100,2)</f>
        <v>182.63</v>
      </c>
      <c r="F75" s="11">
        <f>ROUND(АТС!$F73*$F$41*$F$42/100,2)</f>
        <v>124.31</v>
      </c>
      <c r="G75" s="11">
        <f>ROUND(АТС!$F73*$G$41*$G$42/100,2)</f>
        <v>72.75</v>
      </c>
    </row>
    <row r="76" spans="1:7" x14ac:dyDescent="0.25">
      <c r="A76" s="243"/>
      <c r="B76" s="122">
        <f t="shared" si="1"/>
        <v>43161.375</v>
      </c>
      <c r="C76" s="123">
        <v>9</v>
      </c>
      <c r="D76" s="11">
        <f>ROUND(АТС!F74*$D$41*$D$42/100,2)</f>
        <v>221.67</v>
      </c>
      <c r="E76" s="11">
        <f>ROUND(АТС!F74*$E$41*$E$42/100,2)</f>
        <v>203.73</v>
      </c>
      <c r="F76" s="11">
        <f>ROUND(АТС!$F74*$F$41*$F$42/100,2)</f>
        <v>138.66999999999999</v>
      </c>
      <c r="G76" s="11">
        <f>ROUND(АТС!$F74*$G$41*$G$42/100,2)</f>
        <v>81.150000000000006</v>
      </c>
    </row>
    <row r="77" spans="1:7" x14ac:dyDescent="0.25">
      <c r="A77" s="243"/>
      <c r="B77" s="122">
        <f t="shared" si="1"/>
        <v>43161.416669999999</v>
      </c>
      <c r="C77" s="123">
        <v>10</v>
      </c>
      <c r="D77" s="11">
        <f>ROUND(АТС!F75*$D$41*$D$42/100,2)</f>
        <v>232.92</v>
      </c>
      <c r="E77" s="11">
        <f>ROUND(АТС!F75*$E$41*$E$42/100,2)</f>
        <v>214.07</v>
      </c>
      <c r="F77" s="11">
        <f>ROUND(АТС!$F75*$F$41*$F$42/100,2)</f>
        <v>145.71</v>
      </c>
      <c r="G77" s="11">
        <f>ROUND(АТС!$F75*$G$41*$G$42/100,2)</f>
        <v>85.28</v>
      </c>
    </row>
    <row r="78" spans="1:7" x14ac:dyDescent="0.25">
      <c r="A78" s="243"/>
      <c r="B78" s="122">
        <f t="shared" si="1"/>
        <v>43161.458330000001</v>
      </c>
      <c r="C78" s="123">
        <v>11</v>
      </c>
      <c r="D78" s="11">
        <f>ROUND(АТС!F76*$D$41*$D$42/100,2)</f>
        <v>228.16</v>
      </c>
      <c r="E78" s="11">
        <f>ROUND(АТС!F76*$E$41*$E$42/100,2)</f>
        <v>209.7</v>
      </c>
      <c r="F78" s="11">
        <f>ROUND(АТС!$F76*$F$41*$F$42/100,2)</f>
        <v>142.72999999999999</v>
      </c>
      <c r="G78" s="11">
        <f>ROUND(АТС!$F76*$G$41*$G$42/100,2)</f>
        <v>83.53</v>
      </c>
    </row>
    <row r="79" spans="1:7" x14ac:dyDescent="0.25">
      <c r="A79" s="243"/>
      <c r="B79" s="120">
        <f t="shared" si="1"/>
        <v>43161.5</v>
      </c>
      <c r="C79" s="123">
        <v>12</v>
      </c>
      <c r="D79" s="11">
        <f>ROUND(АТС!F77*$D$41*$D$42/100,2)</f>
        <v>219.24</v>
      </c>
      <c r="E79" s="11">
        <f>ROUND(АТС!F77*$E$41*$E$42/100,2)</f>
        <v>201.5</v>
      </c>
      <c r="F79" s="11">
        <f>ROUND(АТС!$F77*$F$41*$F$42/100,2)</f>
        <v>137.15</v>
      </c>
      <c r="G79" s="11">
        <f>ROUND(АТС!$F77*$G$41*$G$42/100,2)</f>
        <v>80.27</v>
      </c>
    </row>
    <row r="80" spans="1:7" x14ac:dyDescent="0.25">
      <c r="A80" s="243"/>
      <c r="B80" s="122">
        <f t="shared" si="1"/>
        <v>43161.541669999999</v>
      </c>
      <c r="C80" s="123">
        <v>13</v>
      </c>
      <c r="D80" s="11">
        <f>ROUND(АТС!F78*$D$41*$D$42/100,2)</f>
        <v>219.13</v>
      </c>
      <c r="E80" s="11">
        <f>ROUND(АТС!F78*$E$41*$E$42/100,2)</f>
        <v>201.4</v>
      </c>
      <c r="F80" s="11">
        <f>ROUND(АТС!$F78*$F$41*$F$42/100,2)</f>
        <v>137.08000000000001</v>
      </c>
      <c r="G80" s="11">
        <f>ROUND(АТС!$F78*$G$41*$G$42/100,2)</f>
        <v>80.23</v>
      </c>
    </row>
    <row r="81" spans="1:7" x14ac:dyDescent="0.25">
      <c r="A81" s="243"/>
      <c r="B81" s="122">
        <f t="shared" si="1"/>
        <v>43161.583330000001</v>
      </c>
      <c r="C81" s="123">
        <v>14</v>
      </c>
      <c r="D81" s="11">
        <f>ROUND(АТС!F79*$D$41*$D$42/100,2)</f>
        <v>219.18</v>
      </c>
      <c r="E81" s="11">
        <f>ROUND(АТС!F79*$E$41*$E$42/100,2)</f>
        <v>201.44</v>
      </c>
      <c r="F81" s="11">
        <f>ROUND(АТС!$F79*$F$41*$F$42/100,2)</f>
        <v>137.11000000000001</v>
      </c>
      <c r="G81" s="11">
        <f>ROUND(АТС!$F79*$G$41*$G$42/100,2)</f>
        <v>80.25</v>
      </c>
    </row>
    <row r="82" spans="1:7" x14ac:dyDescent="0.25">
      <c r="A82" s="243"/>
      <c r="B82" s="122">
        <f t="shared" si="1"/>
        <v>43161.625</v>
      </c>
      <c r="C82" s="123">
        <v>15</v>
      </c>
      <c r="D82" s="11">
        <f>ROUND(АТС!F80*$D$41*$D$42/100,2)</f>
        <v>219.21</v>
      </c>
      <c r="E82" s="11">
        <f>ROUND(АТС!F80*$E$41*$E$42/100,2)</f>
        <v>201.46</v>
      </c>
      <c r="F82" s="11">
        <f>ROUND(АТС!$F80*$F$41*$F$42/100,2)</f>
        <v>137.13</v>
      </c>
      <c r="G82" s="11">
        <f>ROUND(АТС!$F80*$G$41*$G$42/100,2)</f>
        <v>80.25</v>
      </c>
    </row>
    <row r="83" spans="1:7" x14ac:dyDescent="0.25">
      <c r="A83" s="243"/>
      <c r="B83" s="120">
        <f t="shared" si="1"/>
        <v>43161.666669999999</v>
      </c>
      <c r="C83" s="123">
        <v>16</v>
      </c>
      <c r="D83" s="11">
        <f>ROUND(АТС!F81*$D$41*$D$42/100,2)</f>
        <v>219.2</v>
      </c>
      <c r="E83" s="11">
        <f>ROUND(АТС!F81*$E$41*$E$42/100,2)</f>
        <v>201.46</v>
      </c>
      <c r="F83" s="11">
        <f>ROUND(АТС!$F81*$F$41*$F$42/100,2)</f>
        <v>137.12</v>
      </c>
      <c r="G83" s="11">
        <f>ROUND(АТС!$F81*$G$41*$G$42/100,2)</f>
        <v>80.25</v>
      </c>
    </row>
    <row r="84" spans="1:7" x14ac:dyDescent="0.25">
      <c r="A84" s="243"/>
      <c r="B84" s="122">
        <f t="shared" si="1"/>
        <v>43161.708330000001</v>
      </c>
      <c r="C84" s="123">
        <v>17</v>
      </c>
      <c r="D84" s="11">
        <f>ROUND(АТС!F82*$D$41*$D$42/100,2)</f>
        <v>224.14</v>
      </c>
      <c r="E84" s="11">
        <f>ROUND(АТС!F82*$E$41*$E$42/100,2)</f>
        <v>206</v>
      </c>
      <c r="F84" s="11">
        <f>ROUND(АТС!$F82*$F$41*$F$42/100,2)</f>
        <v>140.22</v>
      </c>
      <c r="G84" s="11">
        <f>ROUND(АТС!$F82*$G$41*$G$42/100,2)</f>
        <v>82.06</v>
      </c>
    </row>
    <row r="85" spans="1:7" x14ac:dyDescent="0.25">
      <c r="A85" s="243"/>
      <c r="B85" s="122">
        <f t="shared" si="1"/>
        <v>43161.75</v>
      </c>
      <c r="C85" s="123">
        <v>18</v>
      </c>
      <c r="D85" s="11">
        <f>ROUND(АТС!F83*$D$41*$D$42/100,2)</f>
        <v>228.83</v>
      </c>
      <c r="E85" s="11">
        <f>ROUND(АТС!F83*$E$41*$E$42/100,2)</f>
        <v>210.31</v>
      </c>
      <c r="F85" s="11">
        <f>ROUND(АТС!$F83*$F$41*$F$42/100,2)</f>
        <v>143.15</v>
      </c>
      <c r="G85" s="11">
        <f>ROUND(АТС!$F83*$G$41*$G$42/100,2)</f>
        <v>83.78</v>
      </c>
    </row>
    <row r="86" spans="1:7" x14ac:dyDescent="0.25">
      <c r="A86" s="243"/>
      <c r="B86" s="122">
        <f t="shared" si="1"/>
        <v>43161.791669999999</v>
      </c>
      <c r="C86" s="123">
        <v>19</v>
      </c>
      <c r="D86" s="11">
        <f>ROUND(АТС!F84*$D$41*$D$42/100,2)</f>
        <v>232.73</v>
      </c>
      <c r="E86" s="11">
        <f>ROUND(АТС!F84*$E$41*$E$42/100,2)</f>
        <v>213.89</v>
      </c>
      <c r="F86" s="11">
        <f>ROUND(АТС!$F84*$F$41*$F$42/100,2)</f>
        <v>145.59</v>
      </c>
      <c r="G86" s="11">
        <f>ROUND(АТС!$F84*$G$41*$G$42/100,2)</f>
        <v>85.2</v>
      </c>
    </row>
    <row r="87" spans="1:7" x14ac:dyDescent="0.25">
      <c r="A87" s="243"/>
      <c r="B87" s="120">
        <f t="shared" si="1"/>
        <v>43161.833330000001</v>
      </c>
      <c r="C87" s="123">
        <v>20</v>
      </c>
      <c r="D87" s="11">
        <f>ROUND(АТС!F85*$D$41*$D$42/100,2)</f>
        <v>224.35</v>
      </c>
      <c r="E87" s="11">
        <f>ROUND(АТС!F85*$E$41*$E$42/100,2)</f>
        <v>206.2</v>
      </c>
      <c r="F87" s="11">
        <f>ROUND(АТС!$F85*$F$41*$F$42/100,2)</f>
        <v>140.35</v>
      </c>
      <c r="G87" s="11">
        <f>ROUND(АТС!$F85*$G$41*$G$42/100,2)</f>
        <v>82.14</v>
      </c>
    </row>
    <row r="88" spans="1:7" x14ac:dyDescent="0.25">
      <c r="A88" s="243"/>
      <c r="B88" s="122">
        <f t="shared" si="1"/>
        <v>43161.875</v>
      </c>
      <c r="C88" s="123">
        <v>21</v>
      </c>
      <c r="D88" s="11">
        <f>ROUND(АТС!F86*$D$41*$D$42/100,2)</f>
        <v>209.85</v>
      </c>
      <c r="E88" s="11">
        <f>ROUND(АТС!F86*$E$41*$E$42/100,2)</f>
        <v>192.86</v>
      </c>
      <c r="F88" s="11">
        <f>ROUND(АТС!$F86*$F$41*$F$42/100,2)</f>
        <v>131.27000000000001</v>
      </c>
      <c r="G88" s="11">
        <f>ROUND(АТС!$F86*$G$41*$G$42/100,2)</f>
        <v>76.83</v>
      </c>
    </row>
    <row r="89" spans="1:7" x14ac:dyDescent="0.25">
      <c r="A89" s="243"/>
      <c r="B89" s="122">
        <f t="shared" si="1"/>
        <v>43161.916669999999</v>
      </c>
      <c r="C89" s="123">
        <v>22</v>
      </c>
      <c r="D89" s="11">
        <f>ROUND(АТС!F87*$D$41*$D$42/100,2)</f>
        <v>261.33999999999997</v>
      </c>
      <c r="E89" s="11">
        <f>ROUND(АТС!F87*$E$41*$E$42/100,2)</f>
        <v>240.19</v>
      </c>
      <c r="F89" s="11">
        <f>ROUND(АТС!$F87*$F$41*$F$42/100,2)</f>
        <v>163.47999999999999</v>
      </c>
      <c r="G89" s="11">
        <f>ROUND(АТС!$F87*$G$41*$G$42/100,2)</f>
        <v>95.68</v>
      </c>
    </row>
    <row r="90" spans="1:7" x14ac:dyDescent="0.25">
      <c r="A90" s="243"/>
      <c r="B90" s="122">
        <f t="shared" si="1"/>
        <v>43161.958330000001</v>
      </c>
      <c r="C90" s="123">
        <v>23</v>
      </c>
      <c r="D90" s="11">
        <f>ROUND(АТС!F88*$D$41*$D$42/100,2)</f>
        <v>240.5</v>
      </c>
      <c r="E90" s="11">
        <f>ROUND(АТС!F88*$E$41*$E$42/100,2)</f>
        <v>221.03</v>
      </c>
      <c r="F90" s="11">
        <f>ROUND(АТС!$F88*$F$41*$F$42/100,2)</f>
        <v>150.44999999999999</v>
      </c>
      <c r="G90" s="11">
        <f>ROUND(АТС!$F88*$G$41*$G$42/100,2)</f>
        <v>88.05</v>
      </c>
    </row>
    <row r="91" spans="1:7" x14ac:dyDescent="0.25">
      <c r="A91" s="243"/>
      <c r="B91" s="120">
        <f t="shared" si="1"/>
        <v>43162</v>
      </c>
      <c r="C91" s="123">
        <v>0</v>
      </c>
      <c r="D91" s="11">
        <f>ROUND(АТС!F89*$D$41*$D$42/100,2)</f>
        <v>214.84</v>
      </c>
      <c r="E91" s="11">
        <f>ROUND(АТС!F89*$E$41*$E$42/100,2)</f>
        <v>197.45</v>
      </c>
      <c r="F91" s="11">
        <f>ROUND(АТС!$F89*$F$41*$F$42/100,2)</f>
        <v>134.4</v>
      </c>
      <c r="G91" s="11">
        <f>ROUND(АТС!$F89*$G$41*$G$42/100,2)</f>
        <v>78.650000000000006</v>
      </c>
    </row>
    <row r="92" spans="1:7" x14ac:dyDescent="0.25">
      <c r="A92" s="243"/>
      <c r="B92" s="122">
        <f t="shared" si="1"/>
        <v>43162.041669999999</v>
      </c>
      <c r="C92" s="123">
        <v>1</v>
      </c>
      <c r="D92" s="11">
        <f>ROUND(АТС!F90*$D$41*$D$42/100,2)</f>
        <v>195.9</v>
      </c>
      <c r="E92" s="11">
        <f>ROUND(АТС!F90*$E$41*$E$42/100,2)</f>
        <v>180.05</v>
      </c>
      <c r="F92" s="11">
        <f>ROUND(АТС!$F90*$F$41*$F$42/100,2)</f>
        <v>122.55</v>
      </c>
      <c r="G92" s="11">
        <f>ROUND(АТС!$F90*$G$41*$G$42/100,2)</f>
        <v>71.72</v>
      </c>
    </row>
    <row r="93" spans="1:7" x14ac:dyDescent="0.25">
      <c r="A93" s="243"/>
      <c r="B93" s="122">
        <f t="shared" si="1"/>
        <v>43162.083330000001</v>
      </c>
      <c r="C93" s="123">
        <v>2</v>
      </c>
      <c r="D93" s="11">
        <f>ROUND(АТС!F91*$D$41*$D$42/100,2)</f>
        <v>196.46</v>
      </c>
      <c r="E93" s="11">
        <f>ROUND(АТС!F91*$E$41*$E$42/100,2)</f>
        <v>180.56</v>
      </c>
      <c r="F93" s="11">
        <f>ROUND(АТС!$F91*$F$41*$F$42/100,2)</f>
        <v>122.9</v>
      </c>
      <c r="G93" s="11">
        <f>ROUND(АТС!$F91*$G$41*$G$42/100,2)</f>
        <v>71.930000000000007</v>
      </c>
    </row>
    <row r="94" spans="1:7" x14ac:dyDescent="0.25">
      <c r="A94" s="243"/>
      <c r="B94" s="122">
        <f t="shared" si="1"/>
        <v>43162.125</v>
      </c>
      <c r="C94" s="123">
        <v>3</v>
      </c>
      <c r="D94" s="11">
        <f>ROUND(АТС!F92*$D$41*$D$42/100,2)</f>
        <v>196.41</v>
      </c>
      <c r="E94" s="11">
        <f>ROUND(АТС!F92*$E$41*$E$42/100,2)</f>
        <v>180.51</v>
      </c>
      <c r="F94" s="11">
        <f>ROUND(АТС!$F92*$F$41*$F$42/100,2)</f>
        <v>122.87</v>
      </c>
      <c r="G94" s="11">
        <f>ROUND(АТС!$F92*$G$41*$G$42/100,2)</f>
        <v>71.91</v>
      </c>
    </row>
    <row r="95" spans="1:7" x14ac:dyDescent="0.25">
      <c r="A95" s="243"/>
      <c r="B95" s="120">
        <f t="shared" si="1"/>
        <v>43162.166669999999</v>
      </c>
      <c r="C95" s="123">
        <v>4</v>
      </c>
      <c r="D95" s="11">
        <f>ROUND(АТС!F93*$D$41*$D$42/100,2)</f>
        <v>196.51</v>
      </c>
      <c r="E95" s="11">
        <f>ROUND(АТС!F93*$E$41*$E$42/100,2)</f>
        <v>180.6</v>
      </c>
      <c r="F95" s="11">
        <f>ROUND(АТС!$F93*$F$41*$F$42/100,2)</f>
        <v>122.93</v>
      </c>
      <c r="G95" s="11">
        <f>ROUND(АТС!$F93*$G$41*$G$42/100,2)</f>
        <v>71.94</v>
      </c>
    </row>
    <row r="96" spans="1:7" x14ac:dyDescent="0.25">
      <c r="A96" s="243"/>
      <c r="B96" s="122">
        <f t="shared" si="1"/>
        <v>43162.208330000001</v>
      </c>
      <c r="C96" s="123">
        <v>5</v>
      </c>
      <c r="D96" s="11">
        <f>ROUND(АТС!F94*$D$41*$D$42/100,2)</f>
        <v>196.75</v>
      </c>
      <c r="E96" s="11">
        <f>ROUND(АТС!F94*$E$41*$E$42/100,2)</f>
        <v>180.82</v>
      </c>
      <c r="F96" s="11">
        <f>ROUND(АТС!$F94*$F$41*$F$42/100,2)</f>
        <v>123.08</v>
      </c>
      <c r="G96" s="11">
        <f>ROUND(АТС!$F94*$G$41*$G$42/100,2)</f>
        <v>72.03</v>
      </c>
    </row>
    <row r="97" spans="1:7" x14ac:dyDescent="0.25">
      <c r="A97" s="243"/>
      <c r="B97" s="122">
        <f t="shared" si="1"/>
        <v>43162.25</v>
      </c>
      <c r="C97" s="123">
        <v>6</v>
      </c>
      <c r="D97" s="11">
        <f>ROUND(АТС!F95*$D$41*$D$42/100,2)</f>
        <v>195.17</v>
      </c>
      <c r="E97" s="11">
        <f>ROUND(АТС!F95*$E$41*$E$42/100,2)</f>
        <v>179.38</v>
      </c>
      <c r="F97" s="11">
        <f>ROUND(АТС!$F95*$F$41*$F$42/100,2)</f>
        <v>122.09</v>
      </c>
      <c r="G97" s="11">
        <f>ROUND(АТС!$F95*$G$41*$G$42/100,2)</f>
        <v>71.459999999999994</v>
      </c>
    </row>
    <row r="98" spans="1:7" x14ac:dyDescent="0.25">
      <c r="A98" s="243"/>
      <c r="B98" s="122">
        <f t="shared" si="1"/>
        <v>43162.291669999999</v>
      </c>
      <c r="C98" s="123">
        <v>7</v>
      </c>
      <c r="D98" s="11">
        <f>ROUND(АТС!F96*$D$41*$D$42/100,2)</f>
        <v>198.35</v>
      </c>
      <c r="E98" s="11">
        <f>ROUND(АТС!F96*$E$41*$E$42/100,2)</f>
        <v>182.3</v>
      </c>
      <c r="F98" s="11">
        <f>ROUND(АТС!$F96*$F$41*$F$42/100,2)</f>
        <v>124.08</v>
      </c>
      <c r="G98" s="11">
        <f>ROUND(АТС!$F96*$G$41*$G$42/100,2)</f>
        <v>72.62</v>
      </c>
    </row>
    <row r="99" spans="1:7" x14ac:dyDescent="0.25">
      <c r="A99" s="243"/>
      <c r="B99" s="120">
        <f t="shared" si="1"/>
        <v>43162.333330000001</v>
      </c>
      <c r="C99" s="123">
        <v>8</v>
      </c>
      <c r="D99" s="11">
        <f>ROUND(АТС!F97*$D$41*$D$42/100,2)</f>
        <v>204.07</v>
      </c>
      <c r="E99" s="11">
        <f>ROUND(АТС!F97*$E$41*$E$42/100,2)</f>
        <v>187.56</v>
      </c>
      <c r="F99" s="11">
        <f>ROUND(АТС!$F97*$F$41*$F$42/100,2)</f>
        <v>127.66</v>
      </c>
      <c r="G99" s="11">
        <f>ROUND(АТС!$F97*$G$41*$G$42/100,2)</f>
        <v>74.709999999999994</v>
      </c>
    </row>
    <row r="100" spans="1:7" x14ac:dyDescent="0.25">
      <c r="A100" s="243"/>
      <c r="B100" s="122">
        <f t="shared" si="1"/>
        <v>43162.375</v>
      </c>
      <c r="C100" s="123">
        <v>9</v>
      </c>
      <c r="D100" s="11">
        <f>ROUND(АТС!F98*$D$41*$D$42/100,2)</f>
        <v>195.67</v>
      </c>
      <c r="E100" s="11">
        <f>ROUND(АТС!F98*$E$41*$E$42/100,2)</f>
        <v>179.83</v>
      </c>
      <c r="F100" s="11">
        <f>ROUND(АТС!$F98*$F$41*$F$42/100,2)</f>
        <v>122.41</v>
      </c>
      <c r="G100" s="11">
        <f>ROUND(АТС!$F98*$G$41*$G$42/100,2)</f>
        <v>71.64</v>
      </c>
    </row>
    <row r="101" spans="1:7" x14ac:dyDescent="0.25">
      <c r="A101" s="243"/>
      <c r="B101" s="122">
        <f t="shared" si="1"/>
        <v>43162.416669999999</v>
      </c>
      <c r="C101" s="123">
        <v>10</v>
      </c>
      <c r="D101" s="11">
        <f>ROUND(АТС!F99*$D$41*$D$42/100,2)</f>
        <v>202.72</v>
      </c>
      <c r="E101" s="11">
        <f>ROUND(АТС!F99*$E$41*$E$42/100,2)</f>
        <v>186.32</v>
      </c>
      <c r="F101" s="11">
        <f>ROUND(АТС!$F99*$F$41*$F$42/100,2)</f>
        <v>126.82</v>
      </c>
      <c r="G101" s="11">
        <f>ROUND(АТС!$F99*$G$41*$G$42/100,2)</f>
        <v>74.22</v>
      </c>
    </row>
    <row r="102" spans="1:7" x14ac:dyDescent="0.25">
      <c r="A102" s="243"/>
      <c r="B102" s="122">
        <f t="shared" si="1"/>
        <v>43162.458330000001</v>
      </c>
      <c r="C102" s="123">
        <v>11</v>
      </c>
      <c r="D102" s="11">
        <f>ROUND(АТС!F100*$D$41*$D$42/100,2)</f>
        <v>202.72</v>
      </c>
      <c r="E102" s="11">
        <f>ROUND(АТС!F100*$E$41*$E$42/100,2)</f>
        <v>186.31</v>
      </c>
      <c r="F102" s="11">
        <f>ROUND(АТС!$F100*$F$41*$F$42/100,2)</f>
        <v>126.81</v>
      </c>
      <c r="G102" s="11">
        <f>ROUND(АТС!$F100*$G$41*$G$42/100,2)</f>
        <v>74.22</v>
      </c>
    </row>
    <row r="103" spans="1:7" x14ac:dyDescent="0.25">
      <c r="A103" s="243"/>
      <c r="B103" s="120">
        <f t="shared" si="1"/>
        <v>43162.5</v>
      </c>
      <c r="C103" s="123">
        <v>12</v>
      </c>
      <c r="D103" s="11">
        <f>ROUND(АТС!F101*$D$41*$D$42/100,2)</f>
        <v>192.02</v>
      </c>
      <c r="E103" s="11">
        <f>ROUND(АТС!F101*$E$41*$E$42/100,2)</f>
        <v>176.48</v>
      </c>
      <c r="F103" s="11">
        <f>ROUND(АТС!$F101*$F$41*$F$42/100,2)</f>
        <v>120.12</v>
      </c>
      <c r="G103" s="11">
        <f>ROUND(АТС!$F101*$G$41*$G$42/100,2)</f>
        <v>70.3</v>
      </c>
    </row>
    <row r="104" spans="1:7" x14ac:dyDescent="0.25">
      <c r="A104" s="243"/>
      <c r="B104" s="122">
        <f t="shared" si="1"/>
        <v>43162.541669999999</v>
      </c>
      <c r="C104" s="123">
        <v>13</v>
      </c>
      <c r="D104" s="11">
        <f>ROUND(АТС!F102*$D$41*$D$42/100,2)</f>
        <v>194.45</v>
      </c>
      <c r="E104" s="11">
        <f>ROUND(АТС!F102*$E$41*$E$42/100,2)</f>
        <v>178.71</v>
      </c>
      <c r="F104" s="11">
        <f>ROUND(АТС!$F102*$F$41*$F$42/100,2)</f>
        <v>121.64</v>
      </c>
      <c r="G104" s="11">
        <f>ROUND(АТС!$F102*$G$41*$G$42/100,2)</f>
        <v>71.19</v>
      </c>
    </row>
    <row r="105" spans="1:7" x14ac:dyDescent="0.25">
      <c r="A105" s="243"/>
      <c r="B105" s="122">
        <f t="shared" si="1"/>
        <v>43162.583330000001</v>
      </c>
      <c r="C105" s="123">
        <v>14</v>
      </c>
      <c r="D105" s="11">
        <f>ROUND(АТС!F103*$D$41*$D$42/100,2)</f>
        <v>198.6</v>
      </c>
      <c r="E105" s="11">
        <f>ROUND(АТС!F103*$E$41*$E$42/100,2)</f>
        <v>182.53</v>
      </c>
      <c r="F105" s="11">
        <f>ROUND(АТС!$F103*$F$41*$F$42/100,2)</f>
        <v>124.24</v>
      </c>
      <c r="G105" s="11">
        <f>ROUND(АТС!$F103*$G$41*$G$42/100,2)</f>
        <v>72.709999999999994</v>
      </c>
    </row>
    <row r="106" spans="1:7" x14ac:dyDescent="0.25">
      <c r="A106" s="243"/>
      <c r="B106" s="122">
        <f t="shared" si="1"/>
        <v>43162.625</v>
      </c>
      <c r="C106" s="123">
        <v>15</v>
      </c>
      <c r="D106" s="11">
        <f>ROUND(АТС!F104*$D$41*$D$42/100,2)</f>
        <v>198.63</v>
      </c>
      <c r="E106" s="11">
        <f>ROUND(АТС!F104*$E$41*$E$42/100,2)</f>
        <v>182.56</v>
      </c>
      <c r="F106" s="11">
        <f>ROUND(АТС!$F104*$F$41*$F$42/100,2)</f>
        <v>124.26</v>
      </c>
      <c r="G106" s="11">
        <f>ROUND(АТС!$F104*$G$41*$G$42/100,2)</f>
        <v>72.72</v>
      </c>
    </row>
    <row r="107" spans="1:7" x14ac:dyDescent="0.25">
      <c r="A107" s="243"/>
      <c r="B107" s="120">
        <f t="shared" si="1"/>
        <v>43162.666669999999</v>
      </c>
      <c r="C107" s="123">
        <v>16</v>
      </c>
      <c r="D107" s="11">
        <f>ROUND(АТС!F105*$D$41*$D$42/100,2)</f>
        <v>195.66</v>
      </c>
      <c r="E107" s="11">
        <f>ROUND(АТС!F105*$E$41*$E$42/100,2)</f>
        <v>179.82</v>
      </c>
      <c r="F107" s="11">
        <f>ROUND(АТС!$F105*$F$41*$F$42/100,2)</f>
        <v>122.4</v>
      </c>
      <c r="G107" s="11">
        <f>ROUND(АТС!$F105*$G$41*$G$42/100,2)</f>
        <v>71.63</v>
      </c>
    </row>
    <row r="108" spans="1:7" x14ac:dyDescent="0.25">
      <c r="A108" s="243"/>
      <c r="B108" s="122">
        <f t="shared" si="1"/>
        <v>43162.708330000001</v>
      </c>
      <c r="C108" s="123">
        <v>17</v>
      </c>
      <c r="D108" s="11">
        <f>ROUND(АТС!F106*$D$41*$D$42/100,2)</f>
        <v>211.62</v>
      </c>
      <c r="E108" s="11">
        <f>ROUND(АТС!F106*$E$41*$E$42/100,2)</f>
        <v>194.49</v>
      </c>
      <c r="F108" s="11">
        <f>ROUND(АТС!$F106*$F$41*$F$42/100,2)</f>
        <v>132.38</v>
      </c>
      <c r="G108" s="11">
        <f>ROUND(АТС!$F106*$G$41*$G$42/100,2)</f>
        <v>77.47</v>
      </c>
    </row>
    <row r="109" spans="1:7" x14ac:dyDescent="0.25">
      <c r="A109" s="243"/>
      <c r="B109" s="122">
        <f t="shared" si="1"/>
        <v>43162.75</v>
      </c>
      <c r="C109" s="123">
        <v>18</v>
      </c>
      <c r="D109" s="11">
        <f>ROUND(АТС!F107*$D$41*$D$42/100,2)</f>
        <v>207.75</v>
      </c>
      <c r="E109" s="11">
        <f>ROUND(АТС!F107*$E$41*$E$42/100,2)</f>
        <v>190.94</v>
      </c>
      <c r="F109" s="11">
        <f>ROUND(АТС!$F107*$F$41*$F$42/100,2)</f>
        <v>129.96</v>
      </c>
      <c r="G109" s="11">
        <f>ROUND(АТС!$F107*$G$41*$G$42/100,2)</f>
        <v>76.06</v>
      </c>
    </row>
    <row r="110" spans="1:7" x14ac:dyDescent="0.25">
      <c r="A110" s="243"/>
      <c r="B110" s="122">
        <f t="shared" si="1"/>
        <v>43162.791669999999</v>
      </c>
      <c r="C110" s="123">
        <v>19</v>
      </c>
      <c r="D110" s="11">
        <f>ROUND(АТС!F108*$D$41*$D$42/100,2)</f>
        <v>208.36</v>
      </c>
      <c r="E110" s="11">
        <f>ROUND(АТС!F108*$E$41*$E$42/100,2)</f>
        <v>191.49</v>
      </c>
      <c r="F110" s="11">
        <f>ROUND(АТС!$F108*$F$41*$F$42/100,2)</f>
        <v>130.34</v>
      </c>
      <c r="G110" s="11">
        <f>ROUND(АТС!$F108*$G$41*$G$42/100,2)</f>
        <v>76.28</v>
      </c>
    </row>
    <row r="111" spans="1:7" x14ac:dyDescent="0.25">
      <c r="A111" s="243"/>
      <c r="B111" s="120">
        <f t="shared" si="1"/>
        <v>43162.833330000001</v>
      </c>
      <c r="C111" s="123">
        <v>20</v>
      </c>
      <c r="D111" s="11">
        <f>ROUND(АТС!F109*$D$41*$D$42/100,2)</f>
        <v>199.24</v>
      </c>
      <c r="E111" s="11">
        <f>ROUND(АТС!F109*$E$41*$E$42/100,2)</f>
        <v>183.11</v>
      </c>
      <c r="F111" s="11">
        <f>ROUND(АТС!$F109*$F$41*$F$42/100,2)</f>
        <v>124.64</v>
      </c>
      <c r="G111" s="11">
        <f>ROUND(АТС!$F109*$G$41*$G$42/100,2)</f>
        <v>72.94</v>
      </c>
    </row>
    <row r="112" spans="1:7" x14ac:dyDescent="0.25">
      <c r="A112" s="243"/>
      <c r="B112" s="122">
        <f t="shared" si="1"/>
        <v>43162.875</v>
      </c>
      <c r="C112" s="123">
        <v>21</v>
      </c>
      <c r="D112" s="11">
        <f>ROUND(АТС!F110*$D$41*$D$42/100,2)</f>
        <v>207.21</v>
      </c>
      <c r="E112" s="11">
        <f>ROUND(АТС!F110*$E$41*$E$42/100,2)</f>
        <v>190.44</v>
      </c>
      <c r="F112" s="11">
        <f>ROUND(АТС!$F110*$F$41*$F$42/100,2)</f>
        <v>129.63</v>
      </c>
      <c r="G112" s="11">
        <f>ROUND(АТС!$F110*$G$41*$G$42/100,2)</f>
        <v>75.86</v>
      </c>
    </row>
    <row r="113" spans="1:7" x14ac:dyDescent="0.25">
      <c r="A113" s="243"/>
      <c r="B113" s="122">
        <f t="shared" si="1"/>
        <v>43162.916669999999</v>
      </c>
      <c r="C113" s="123">
        <v>22</v>
      </c>
      <c r="D113" s="11">
        <f>ROUND(АТС!F111*$D$41*$D$42/100,2)</f>
        <v>254.13</v>
      </c>
      <c r="E113" s="11">
        <f>ROUND(АТС!F111*$E$41*$E$42/100,2)</f>
        <v>233.56</v>
      </c>
      <c r="F113" s="11">
        <f>ROUND(АТС!$F111*$F$41*$F$42/100,2)</f>
        <v>158.97</v>
      </c>
      <c r="G113" s="11">
        <f>ROUND(АТС!$F111*$G$41*$G$42/100,2)</f>
        <v>93.04</v>
      </c>
    </row>
    <row r="114" spans="1:7" x14ac:dyDescent="0.25">
      <c r="A114" s="243"/>
      <c r="B114" s="122">
        <f t="shared" si="1"/>
        <v>43162.958330000001</v>
      </c>
      <c r="C114" s="123">
        <v>23</v>
      </c>
      <c r="D114" s="11">
        <f>ROUND(АТС!F112*$D$41*$D$42/100,2)</f>
        <v>233.96</v>
      </c>
      <c r="E114" s="11">
        <f>ROUND(АТС!F112*$E$41*$E$42/100,2)</f>
        <v>215.02</v>
      </c>
      <c r="F114" s="11">
        <f>ROUND(АТС!$F112*$F$41*$F$42/100,2)</f>
        <v>146.36000000000001</v>
      </c>
      <c r="G114" s="11">
        <f>ROUND(АТС!$F112*$G$41*$G$42/100,2)</f>
        <v>85.66</v>
      </c>
    </row>
    <row r="115" spans="1:7" x14ac:dyDescent="0.25">
      <c r="A115" s="243"/>
      <c r="B115" s="120">
        <f t="shared" si="1"/>
        <v>43163</v>
      </c>
      <c r="C115" s="123">
        <v>0</v>
      </c>
      <c r="D115" s="11">
        <f>ROUND(АТС!F113*$D$41*$D$42/100,2)</f>
        <v>205.24</v>
      </c>
      <c r="E115" s="11">
        <f>ROUND(АТС!F113*$E$41*$E$42/100,2)</f>
        <v>188.63</v>
      </c>
      <c r="F115" s="11">
        <f>ROUND(АТС!$F113*$F$41*$F$42/100,2)</f>
        <v>128.38999999999999</v>
      </c>
      <c r="G115" s="11">
        <f>ROUND(АТС!$F113*$G$41*$G$42/100,2)</f>
        <v>75.14</v>
      </c>
    </row>
    <row r="116" spans="1:7" x14ac:dyDescent="0.25">
      <c r="A116" s="243"/>
      <c r="B116" s="122">
        <f t="shared" si="1"/>
        <v>43163.041669999999</v>
      </c>
      <c r="C116" s="123">
        <v>1</v>
      </c>
      <c r="D116" s="11">
        <f>ROUND(АТС!F114*$D$41*$D$42/100,2)</f>
        <v>194.53</v>
      </c>
      <c r="E116" s="11">
        <f>ROUND(АТС!F114*$E$41*$E$42/100,2)</f>
        <v>178.78</v>
      </c>
      <c r="F116" s="11">
        <f>ROUND(АТС!$F114*$F$41*$F$42/100,2)</f>
        <v>121.69</v>
      </c>
      <c r="G116" s="11">
        <f>ROUND(АТС!$F114*$G$41*$G$42/100,2)</f>
        <v>71.22</v>
      </c>
    </row>
    <row r="117" spans="1:7" x14ac:dyDescent="0.25">
      <c r="A117" s="243"/>
      <c r="B117" s="122">
        <f t="shared" si="1"/>
        <v>43163.083330000001</v>
      </c>
      <c r="C117" s="123">
        <v>2</v>
      </c>
      <c r="D117" s="11">
        <f>ROUND(АТС!F115*$D$41*$D$42/100,2)</f>
        <v>194.27</v>
      </c>
      <c r="E117" s="11">
        <f>ROUND(АТС!F115*$E$41*$E$42/100,2)</f>
        <v>178.55</v>
      </c>
      <c r="F117" s="11">
        <f>ROUND(АТС!$F115*$F$41*$F$42/100,2)</f>
        <v>121.53</v>
      </c>
      <c r="G117" s="11">
        <f>ROUND(АТС!$F115*$G$41*$G$42/100,2)</f>
        <v>71.12</v>
      </c>
    </row>
    <row r="118" spans="1:7" x14ac:dyDescent="0.25">
      <c r="A118" s="243"/>
      <c r="B118" s="122">
        <f t="shared" si="1"/>
        <v>43163.125</v>
      </c>
      <c r="C118" s="123">
        <v>3</v>
      </c>
      <c r="D118" s="11">
        <f>ROUND(АТС!F116*$D$41*$D$42/100,2)</f>
        <v>193.71</v>
      </c>
      <c r="E118" s="11">
        <f>ROUND(АТС!F116*$E$41*$E$42/100,2)</f>
        <v>178.03</v>
      </c>
      <c r="F118" s="11">
        <f>ROUND(АТС!$F116*$F$41*$F$42/100,2)</f>
        <v>121.18</v>
      </c>
      <c r="G118" s="11">
        <f>ROUND(АТС!$F116*$G$41*$G$42/100,2)</f>
        <v>70.92</v>
      </c>
    </row>
    <row r="119" spans="1:7" x14ac:dyDescent="0.25">
      <c r="A119" s="243"/>
      <c r="B119" s="120">
        <f t="shared" si="1"/>
        <v>43163.166669999999</v>
      </c>
      <c r="C119" s="123">
        <v>4</v>
      </c>
      <c r="D119" s="11">
        <f>ROUND(АТС!F117*$D$41*$D$42/100,2)</f>
        <v>193.91</v>
      </c>
      <c r="E119" s="11">
        <f>ROUND(АТС!F117*$E$41*$E$42/100,2)</f>
        <v>178.21</v>
      </c>
      <c r="F119" s="11">
        <f>ROUND(АТС!$F117*$F$41*$F$42/100,2)</f>
        <v>121.3</v>
      </c>
      <c r="G119" s="11">
        <f>ROUND(АТС!$F117*$G$41*$G$42/100,2)</f>
        <v>70.989999999999995</v>
      </c>
    </row>
    <row r="120" spans="1:7" x14ac:dyDescent="0.25">
      <c r="A120" s="243"/>
      <c r="B120" s="122">
        <f t="shared" si="1"/>
        <v>43163.208330000001</v>
      </c>
      <c r="C120" s="123">
        <v>5</v>
      </c>
      <c r="D120" s="11">
        <f>ROUND(АТС!F118*$D$41*$D$42/100,2)</f>
        <v>194.06</v>
      </c>
      <c r="E120" s="11">
        <f>ROUND(АТС!F118*$E$41*$E$42/100,2)</f>
        <v>178.35</v>
      </c>
      <c r="F120" s="11">
        <f>ROUND(АТС!$F118*$F$41*$F$42/100,2)</f>
        <v>121.39</v>
      </c>
      <c r="G120" s="11">
        <f>ROUND(АТС!$F118*$G$41*$G$42/100,2)</f>
        <v>71.05</v>
      </c>
    </row>
    <row r="121" spans="1:7" x14ac:dyDescent="0.25">
      <c r="A121" s="243"/>
      <c r="B121" s="122">
        <f t="shared" si="1"/>
        <v>43163.25</v>
      </c>
      <c r="C121" s="123">
        <v>6</v>
      </c>
      <c r="D121" s="11">
        <f>ROUND(АТС!F119*$D$41*$D$42/100,2)</f>
        <v>202.87</v>
      </c>
      <c r="E121" s="11">
        <f>ROUND(АТС!F119*$E$41*$E$42/100,2)</f>
        <v>186.45</v>
      </c>
      <c r="F121" s="11">
        <f>ROUND(АТС!$F119*$F$41*$F$42/100,2)</f>
        <v>126.91</v>
      </c>
      <c r="G121" s="11">
        <f>ROUND(АТС!$F119*$G$41*$G$42/100,2)</f>
        <v>74.27</v>
      </c>
    </row>
    <row r="122" spans="1:7" x14ac:dyDescent="0.25">
      <c r="A122" s="243"/>
      <c r="B122" s="122">
        <f t="shared" si="1"/>
        <v>43163.291669999999</v>
      </c>
      <c r="C122" s="123">
        <v>7</v>
      </c>
      <c r="D122" s="11">
        <f>ROUND(АТС!F120*$D$41*$D$42/100,2)</f>
        <v>197.71</v>
      </c>
      <c r="E122" s="11">
        <f>ROUND(АТС!F120*$E$41*$E$42/100,2)</f>
        <v>181.71</v>
      </c>
      <c r="F122" s="11">
        <f>ROUND(АТС!$F120*$F$41*$F$42/100,2)</f>
        <v>123.68</v>
      </c>
      <c r="G122" s="11">
        <f>ROUND(АТС!$F120*$G$41*$G$42/100,2)</f>
        <v>72.38</v>
      </c>
    </row>
    <row r="123" spans="1:7" x14ac:dyDescent="0.25">
      <c r="A123" s="243"/>
      <c r="B123" s="120">
        <f t="shared" si="1"/>
        <v>43163.333330000001</v>
      </c>
      <c r="C123" s="123">
        <v>8</v>
      </c>
      <c r="D123" s="11">
        <f>ROUND(АТС!F121*$D$41*$D$42/100,2)</f>
        <v>213.69</v>
      </c>
      <c r="E123" s="11">
        <f>ROUND(АТС!F121*$E$41*$E$42/100,2)</f>
        <v>196.39</v>
      </c>
      <c r="F123" s="11">
        <f>ROUND(АТС!$F121*$F$41*$F$42/100,2)</f>
        <v>133.68</v>
      </c>
      <c r="G123" s="11">
        <f>ROUND(АТС!$F121*$G$41*$G$42/100,2)</f>
        <v>78.23</v>
      </c>
    </row>
    <row r="124" spans="1:7" x14ac:dyDescent="0.25">
      <c r="A124" s="243"/>
      <c r="B124" s="122">
        <f t="shared" si="1"/>
        <v>43163.375</v>
      </c>
      <c r="C124" s="123">
        <v>9</v>
      </c>
      <c r="D124" s="11">
        <f>ROUND(АТС!F122*$D$41*$D$42/100,2)</f>
        <v>196.08</v>
      </c>
      <c r="E124" s="11">
        <f>ROUND(АТС!F122*$E$41*$E$42/100,2)</f>
        <v>180.21</v>
      </c>
      <c r="F124" s="11">
        <f>ROUND(АТС!$F122*$F$41*$F$42/100,2)</f>
        <v>122.66</v>
      </c>
      <c r="G124" s="11">
        <f>ROUND(АТС!$F122*$G$41*$G$42/100,2)</f>
        <v>71.790000000000006</v>
      </c>
    </row>
    <row r="125" spans="1:7" x14ac:dyDescent="0.25">
      <c r="A125" s="243"/>
      <c r="B125" s="122">
        <f t="shared" si="1"/>
        <v>43163.416669999999</v>
      </c>
      <c r="C125" s="123">
        <v>10</v>
      </c>
      <c r="D125" s="11">
        <f>ROUND(АТС!F123*$D$41*$D$42/100,2)</f>
        <v>194.41</v>
      </c>
      <c r="E125" s="11">
        <f>ROUND(АТС!F123*$E$41*$E$42/100,2)</f>
        <v>178.68</v>
      </c>
      <c r="F125" s="11">
        <f>ROUND(АТС!$F123*$F$41*$F$42/100,2)</f>
        <v>121.62</v>
      </c>
      <c r="G125" s="11">
        <f>ROUND(АТС!$F123*$G$41*$G$42/100,2)</f>
        <v>71.180000000000007</v>
      </c>
    </row>
    <row r="126" spans="1:7" x14ac:dyDescent="0.25">
      <c r="A126" s="243"/>
      <c r="B126" s="122">
        <f t="shared" si="1"/>
        <v>43163.458330000001</v>
      </c>
      <c r="C126" s="123">
        <v>11</v>
      </c>
      <c r="D126" s="11">
        <f>ROUND(АТС!F124*$D$41*$D$42/100,2)</f>
        <v>196.49</v>
      </c>
      <c r="E126" s="11">
        <f>ROUND(АТС!F124*$E$41*$E$42/100,2)</f>
        <v>180.58</v>
      </c>
      <c r="F126" s="11">
        <f>ROUND(АТС!$F124*$F$41*$F$42/100,2)</f>
        <v>122.92</v>
      </c>
      <c r="G126" s="11">
        <f>ROUND(АТС!$F124*$G$41*$G$42/100,2)</f>
        <v>71.94</v>
      </c>
    </row>
    <row r="127" spans="1:7" x14ac:dyDescent="0.25">
      <c r="A127" s="243"/>
      <c r="B127" s="120">
        <f t="shared" si="1"/>
        <v>43163.5</v>
      </c>
      <c r="C127" s="123">
        <v>12</v>
      </c>
      <c r="D127" s="11">
        <f>ROUND(АТС!F125*$D$41*$D$42/100,2)</f>
        <v>196.5</v>
      </c>
      <c r="E127" s="11">
        <f>ROUND(АТС!F125*$E$41*$E$42/100,2)</f>
        <v>180.59</v>
      </c>
      <c r="F127" s="11">
        <f>ROUND(АТС!$F125*$F$41*$F$42/100,2)</f>
        <v>122.92</v>
      </c>
      <c r="G127" s="11">
        <f>ROUND(АТС!$F125*$G$41*$G$42/100,2)</f>
        <v>71.94</v>
      </c>
    </row>
    <row r="128" spans="1:7" x14ac:dyDescent="0.25">
      <c r="A128" s="243"/>
      <c r="B128" s="122">
        <f t="shared" si="1"/>
        <v>43163.541669999999</v>
      </c>
      <c r="C128" s="123">
        <v>13</v>
      </c>
      <c r="D128" s="11">
        <f>ROUND(АТС!F126*$D$41*$D$42/100,2)</f>
        <v>196.25</v>
      </c>
      <c r="E128" s="11">
        <f>ROUND(АТС!F126*$E$41*$E$42/100,2)</f>
        <v>180.37</v>
      </c>
      <c r="F128" s="11">
        <f>ROUND(АТС!$F126*$F$41*$F$42/100,2)</f>
        <v>122.77</v>
      </c>
      <c r="G128" s="11">
        <f>ROUND(АТС!$F126*$G$41*$G$42/100,2)</f>
        <v>71.849999999999994</v>
      </c>
    </row>
    <row r="129" spans="1:7" x14ac:dyDescent="0.25">
      <c r="A129" s="243"/>
      <c r="B129" s="122">
        <f t="shared" si="1"/>
        <v>43163.583330000001</v>
      </c>
      <c r="C129" s="123">
        <v>14</v>
      </c>
      <c r="D129" s="11">
        <f>ROUND(АТС!F127*$D$41*$D$42/100,2)</f>
        <v>196.56</v>
      </c>
      <c r="E129" s="11">
        <f>ROUND(АТС!F127*$E$41*$E$42/100,2)</f>
        <v>180.65</v>
      </c>
      <c r="F129" s="11">
        <f>ROUND(АТС!$F127*$F$41*$F$42/100,2)</f>
        <v>122.96</v>
      </c>
      <c r="G129" s="11">
        <f>ROUND(АТС!$F127*$G$41*$G$42/100,2)</f>
        <v>71.959999999999994</v>
      </c>
    </row>
    <row r="130" spans="1:7" x14ac:dyDescent="0.25">
      <c r="A130" s="243"/>
      <c r="B130" s="122">
        <f t="shared" si="1"/>
        <v>43163.625</v>
      </c>
      <c r="C130" s="123">
        <v>15</v>
      </c>
      <c r="D130" s="11">
        <f>ROUND(АТС!F128*$D$41*$D$42/100,2)</f>
        <v>196.28</v>
      </c>
      <c r="E130" s="11">
        <f>ROUND(АТС!F128*$E$41*$E$42/100,2)</f>
        <v>180.4</v>
      </c>
      <c r="F130" s="11">
        <f>ROUND(АТС!$F128*$F$41*$F$42/100,2)</f>
        <v>122.79</v>
      </c>
      <c r="G130" s="11">
        <f>ROUND(АТС!$F128*$G$41*$G$42/100,2)</f>
        <v>71.86</v>
      </c>
    </row>
    <row r="131" spans="1:7" x14ac:dyDescent="0.25">
      <c r="A131" s="243"/>
      <c r="B131" s="120">
        <f t="shared" si="1"/>
        <v>43163.666669999999</v>
      </c>
      <c r="C131" s="123">
        <v>16</v>
      </c>
      <c r="D131" s="11">
        <f>ROUND(АТС!F129*$D$41*$D$42/100,2)</f>
        <v>196.25</v>
      </c>
      <c r="E131" s="11">
        <f>ROUND(АТС!F129*$E$41*$E$42/100,2)</f>
        <v>180.37</v>
      </c>
      <c r="F131" s="11">
        <f>ROUND(АТС!$F129*$F$41*$F$42/100,2)</f>
        <v>122.77</v>
      </c>
      <c r="G131" s="11">
        <f>ROUND(АТС!$F129*$G$41*$G$42/100,2)</f>
        <v>71.849999999999994</v>
      </c>
    </row>
    <row r="132" spans="1:7" x14ac:dyDescent="0.25">
      <c r="A132" s="243"/>
      <c r="B132" s="122">
        <f t="shared" ref="B132:B195" si="2">B108+1</f>
        <v>43163.708330000001</v>
      </c>
      <c r="C132" s="123">
        <v>17</v>
      </c>
      <c r="D132" s="11">
        <f>ROUND(АТС!F130*$D$41*$D$42/100,2)</f>
        <v>215.1</v>
      </c>
      <c r="E132" s="11">
        <f>ROUND(АТС!F130*$E$41*$E$42/100,2)</f>
        <v>197.69</v>
      </c>
      <c r="F132" s="11">
        <f>ROUND(АТС!$F130*$F$41*$F$42/100,2)</f>
        <v>134.56</v>
      </c>
      <c r="G132" s="11">
        <f>ROUND(АТС!$F130*$G$41*$G$42/100,2)</f>
        <v>78.75</v>
      </c>
    </row>
    <row r="133" spans="1:7" x14ac:dyDescent="0.25">
      <c r="A133" s="243"/>
      <c r="B133" s="122">
        <f t="shared" si="2"/>
        <v>43163.75</v>
      </c>
      <c r="C133" s="123">
        <v>18</v>
      </c>
      <c r="D133" s="11">
        <f>ROUND(АТС!F131*$D$41*$D$42/100,2)</f>
        <v>203.88</v>
      </c>
      <c r="E133" s="11">
        <f>ROUND(АТС!F131*$E$41*$E$42/100,2)</f>
        <v>187.37</v>
      </c>
      <c r="F133" s="11">
        <f>ROUND(АТС!$F131*$F$41*$F$42/100,2)</f>
        <v>127.54</v>
      </c>
      <c r="G133" s="11">
        <f>ROUND(АТС!$F131*$G$41*$G$42/100,2)</f>
        <v>74.64</v>
      </c>
    </row>
    <row r="134" spans="1:7" x14ac:dyDescent="0.25">
      <c r="A134" s="243"/>
      <c r="B134" s="122">
        <f t="shared" si="2"/>
        <v>43163.791669999999</v>
      </c>
      <c r="C134" s="123">
        <v>19</v>
      </c>
      <c r="D134" s="11">
        <f>ROUND(АТС!F132*$D$41*$D$42/100,2)</f>
        <v>204.5</v>
      </c>
      <c r="E134" s="11">
        <f>ROUND(АТС!F132*$E$41*$E$42/100,2)</f>
        <v>187.95</v>
      </c>
      <c r="F134" s="11">
        <f>ROUND(АТС!$F132*$F$41*$F$42/100,2)</f>
        <v>127.93</v>
      </c>
      <c r="G134" s="11">
        <f>ROUND(АТС!$F132*$G$41*$G$42/100,2)</f>
        <v>74.87</v>
      </c>
    </row>
    <row r="135" spans="1:7" x14ac:dyDescent="0.25">
      <c r="A135" s="243"/>
      <c r="B135" s="120">
        <f t="shared" si="2"/>
        <v>43163.833330000001</v>
      </c>
      <c r="C135" s="123">
        <v>20</v>
      </c>
      <c r="D135" s="11">
        <f>ROUND(АТС!F133*$D$41*$D$42/100,2)</f>
        <v>196.78</v>
      </c>
      <c r="E135" s="11">
        <f>ROUND(АТС!F133*$E$41*$E$42/100,2)</f>
        <v>180.85</v>
      </c>
      <c r="F135" s="11">
        <f>ROUND(АТС!$F133*$F$41*$F$42/100,2)</f>
        <v>123.1</v>
      </c>
      <c r="G135" s="11">
        <f>ROUND(АТС!$F133*$G$41*$G$42/100,2)</f>
        <v>72.040000000000006</v>
      </c>
    </row>
    <row r="136" spans="1:7" x14ac:dyDescent="0.25">
      <c r="A136" s="243"/>
      <c r="B136" s="122">
        <f t="shared" si="2"/>
        <v>43163.875</v>
      </c>
      <c r="C136" s="123">
        <v>21</v>
      </c>
      <c r="D136" s="11">
        <f>ROUND(АТС!F134*$D$41*$D$42/100,2)</f>
        <v>207.41</v>
      </c>
      <c r="E136" s="11">
        <f>ROUND(АТС!F134*$E$41*$E$42/100,2)</f>
        <v>190.63</v>
      </c>
      <c r="F136" s="11">
        <f>ROUND(АТС!$F134*$F$41*$F$42/100,2)</f>
        <v>129.75</v>
      </c>
      <c r="G136" s="11">
        <f>ROUND(АТС!$F134*$G$41*$G$42/100,2)</f>
        <v>75.94</v>
      </c>
    </row>
    <row r="137" spans="1:7" x14ac:dyDescent="0.25">
      <c r="A137" s="243"/>
      <c r="B137" s="122">
        <f t="shared" si="2"/>
        <v>43163.916669999999</v>
      </c>
      <c r="C137" s="123">
        <v>22</v>
      </c>
      <c r="D137" s="11">
        <f>ROUND(АТС!F135*$D$41*$D$42/100,2)</f>
        <v>250.7</v>
      </c>
      <c r="E137" s="11">
        <f>ROUND(АТС!F135*$E$41*$E$42/100,2)</f>
        <v>230.41</v>
      </c>
      <c r="F137" s="11">
        <f>ROUND(АТС!$F135*$F$41*$F$42/100,2)</f>
        <v>156.83000000000001</v>
      </c>
      <c r="G137" s="11">
        <f>ROUND(АТС!$F135*$G$41*$G$42/100,2)</f>
        <v>91.78</v>
      </c>
    </row>
    <row r="138" spans="1:7" x14ac:dyDescent="0.25">
      <c r="A138" s="243"/>
      <c r="B138" s="122">
        <f t="shared" si="2"/>
        <v>43163.958330000001</v>
      </c>
      <c r="C138" s="123">
        <v>23</v>
      </c>
      <c r="D138" s="11">
        <f>ROUND(АТС!F136*$D$41*$D$42/100,2)</f>
        <v>225.53</v>
      </c>
      <c r="E138" s="11">
        <f>ROUND(АТС!F136*$E$41*$E$42/100,2)</f>
        <v>207.27</v>
      </c>
      <c r="F138" s="11">
        <f>ROUND(АТС!$F136*$F$41*$F$42/100,2)</f>
        <v>141.08000000000001</v>
      </c>
      <c r="G138" s="11">
        <f>ROUND(АТС!$F136*$G$41*$G$42/100,2)</f>
        <v>82.57</v>
      </c>
    </row>
    <row r="139" spans="1:7" x14ac:dyDescent="0.25">
      <c r="A139" s="243"/>
      <c r="B139" s="120">
        <f t="shared" si="2"/>
        <v>43164</v>
      </c>
      <c r="C139" s="123">
        <v>0</v>
      </c>
      <c r="D139" s="11">
        <f>ROUND(АТС!F137*$D$41*$D$42/100,2)</f>
        <v>217.03</v>
      </c>
      <c r="E139" s="11">
        <f>ROUND(АТС!F137*$E$41*$E$42/100,2)</f>
        <v>199.47</v>
      </c>
      <c r="F139" s="11">
        <f>ROUND(АТС!$F137*$F$41*$F$42/100,2)</f>
        <v>135.77000000000001</v>
      </c>
      <c r="G139" s="11">
        <f>ROUND(АТС!$F137*$G$41*$G$42/100,2)</f>
        <v>79.459999999999994</v>
      </c>
    </row>
    <row r="140" spans="1:7" x14ac:dyDescent="0.25">
      <c r="A140" s="243"/>
      <c r="B140" s="122">
        <f t="shared" si="2"/>
        <v>43164.041669999999</v>
      </c>
      <c r="C140" s="123">
        <v>1</v>
      </c>
      <c r="D140" s="11">
        <f>ROUND(АТС!F138*$D$41*$D$42/100,2)</f>
        <v>190.63</v>
      </c>
      <c r="E140" s="11">
        <f>ROUND(АТС!F138*$E$41*$E$42/100,2)</f>
        <v>175.2</v>
      </c>
      <c r="F140" s="11">
        <f>ROUND(АТС!$F138*$F$41*$F$42/100,2)</f>
        <v>119.25</v>
      </c>
      <c r="G140" s="11">
        <f>ROUND(АТС!$F138*$G$41*$G$42/100,2)</f>
        <v>69.790000000000006</v>
      </c>
    </row>
    <row r="141" spans="1:7" x14ac:dyDescent="0.25">
      <c r="A141" s="243"/>
      <c r="B141" s="122">
        <f t="shared" si="2"/>
        <v>43164.083330000001</v>
      </c>
      <c r="C141" s="123">
        <v>2</v>
      </c>
      <c r="D141" s="11">
        <f>ROUND(АТС!F139*$D$41*$D$42/100,2)</f>
        <v>190.38</v>
      </c>
      <c r="E141" s="11">
        <f>ROUND(АТС!F139*$E$41*$E$42/100,2)</f>
        <v>174.97</v>
      </c>
      <c r="F141" s="11">
        <f>ROUND(АТС!$F139*$F$41*$F$42/100,2)</f>
        <v>119.1</v>
      </c>
      <c r="G141" s="11">
        <f>ROUND(АТС!$F139*$G$41*$G$42/100,2)</f>
        <v>69.7</v>
      </c>
    </row>
    <row r="142" spans="1:7" x14ac:dyDescent="0.25">
      <c r="A142" s="243"/>
      <c r="B142" s="122">
        <f t="shared" si="2"/>
        <v>43164.125</v>
      </c>
      <c r="C142" s="123">
        <v>3</v>
      </c>
      <c r="D142" s="11">
        <f>ROUND(АТС!F140*$D$41*$D$42/100,2)</f>
        <v>189.81</v>
      </c>
      <c r="E142" s="11">
        <f>ROUND(АТС!F140*$E$41*$E$42/100,2)</f>
        <v>174.45</v>
      </c>
      <c r="F142" s="11">
        <f>ROUND(АТС!$F140*$F$41*$F$42/100,2)</f>
        <v>118.74</v>
      </c>
      <c r="G142" s="11">
        <f>ROUND(АТС!$F140*$G$41*$G$42/100,2)</f>
        <v>69.489999999999995</v>
      </c>
    </row>
    <row r="143" spans="1:7" x14ac:dyDescent="0.25">
      <c r="A143" s="243"/>
      <c r="B143" s="120">
        <f t="shared" si="2"/>
        <v>43164.166669999999</v>
      </c>
      <c r="C143" s="123">
        <v>4</v>
      </c>
      <c r="D143" s="11">
        <f>ROUND(АТС!F141*$D$41*$D$42/100,2)</f>
        <v>189.06</v>
      </c>
      <c r="E143" s="11">
        <f>ROUND(АТС!F141*$E$41*$E$42/100,2)</f>
        <v>173.76</v>
      </c>
      <c r="F143" s="11">
        <f>ROUND(АТС!$F141*$F$41*$F$42/100,2)</f>
        <v>118.27</v>
      </c>
      <c r="G143" s="11">
        <f>ROUND(АТС!$F141*$G$41*$G$42/100,2)</f>
        <v>69.22</v>
      </c>
    </row>
    <row r="144" spans="1:7" x14ac:dyDescent="0.25">
      <c r="A144" s="243"/>
      <c r="B144" s="122">
        <f t="shared" si="2"/>
        <v>43164.208330000001</v>
      </c>
      <c r="C144" s="123">
        <v>5</v>
      </c>
      <c r="D144" s="11">
        <f>ROUND(АТС!F142*$D$41*$D$42/100,2)</f>
        <v>193.42</v>
      </c>
      <c r="E144" s="11">
        <f>ROUND(АТС!F142*$E$41*$E$42/100,2)</f>
        <v>177.77</v>
      </c>
      <c r="F144" s="11">
        <f>ROUND(АТС!$F142*$F$41*$F$42/100,2)</f>
        <v>121</v>
      </c>
      <c r="G144" s="11">
        <f>ROUND(АТС!$F142*$G$41*$G$42/100,2)</f>
        <v>70.81</v>
      </c>
    </row>
    <row r="145" spans="1:7" x14ac:dyDescent="0.25">
      <c r="A145" s="243"/>
      <c r="B145" s="122">
        <f t="shared" si="2"/>
        <v>43164.25</v>
      </c>
      <c r="C145" s="123">
        <v>6</v>
      </c>
      <c r="D145" s="11">
        <f>ROUND(АТС!F143*$D$41*$D$42/100,2)</f>
        <v>212.87</v>
      </c>
      <c r="E145" s="11">
        <f>ROUND(АТС!F143*$E$41*$E$42/100,2)</f>
        <v>195.64</v>
      </c>
      <c r="F145" s="11">
        <f>ROUND(АТС!$F143*$F$41*$F$42/100,2)</f>
        <v>133.16999999999999</v>
      </c>
      <c r="G145" s="11">
        <f>ROUND(АТС!$F143*$G$41*$G$42/100,2)</f>
        <v>77.94</v>
      </c>
    </row>
    <row r="146" spans="1:7" x14ac:dyDescent="0.25">
      <c r="A146" s="243"/>
      <c r="B146" s="122">
        <f t="shared" si="2"/>
        <v>43164.291669999999</v>
      </c>
      <c r="C146" s="123">
        <v>7</v>
      </c>
      <c r="D146" s="11">
        <f>ROUND(АТС!F144*$D$41*$D$42/100,2)</f>
        <v>234.05</v>
      </c>
      <c r="E146" s="11">
        <f>ROUND(АТС!F144*$E$41*$E$42/100,2)</f>
        <v>215.11</v>
      </c>
      <c r="F146" s="11">
        <f>ROUND(АТС!$F144*$F$41*$F$42/100,2)</f>
        <v>146.41</v>
      </c>
      <c r="G146" s="11">
        <f>ROUND(АТС!$F144*$G$41*$G$42/100,2)</f>
        <v>85.69</v>
      </c>
    </row>
    <row r="147" spans="1:7" x14ac:dyDescent="0.25">
      <c r="A147" s="243"/>
      <c r="B147" s="120">
        <f t="shared" si="2"/>
        <v>43164.333330000001</v>
      </c>
      <c r="C147" s="123">
        <v>8</v>
      </c>
      <c r="D147" s="11">
        <f>ROUND(АТС!F145*$D$41*$D$42/100,2)</f>
        <v>192.84</v>
      </c>
      <c r="E147" s="11">
        <f>ROUND(АТС!F145*$E$41*$E$42/100,2)</f>
        <v>177.23</v>
      </c>
      <c r="F147" s="11">
        <f>ROUND(АТС!$F145*$F$41*$F$42/100,2)</f>
        <v>120.64</v>
      </c>
      <c r="G147" s="11">
        <f>ROUND(АТС!$F145*$G$41*$G$42/100,2)</f>
        <v>70.599999999999994</v>
      </c>
    </row>
    <row r="148" spans="1:7" x14ac:dyDescent="0.25">
      <c r="A148" s="243"/>
      <c r="B148" s="122">
        <f t="shared" si="2"/>
        <v>43164.375</v>
      </c>
      <c r="C148" s="123">
        <v>9</v>
      </c>
      <c r="D148" s="11">
        <f>ROUND(АТС!F146*$D$41*$D$42/100,2)</f>
        <v>232.49</v>
      </c>
      <c r="E148" s="11">
        <f>ROUND(АТС!F146*$E$41*$E$42/100,2)</f>
        <v>213.67</v>
      </c>
      <c r="F148" s="11">
        <f>ROUND(АТС!$F146*$F$41*$F$42/100,2)</f>
        <v>145.44</v>
      </c>
      <c r="G148" s="11">
        <f>ROUND(АТС!$F146*$G$41*$G$42/100,2)</f>
        <v>85.12</v>
      </c>
    </row>
    <row r="149" spans="1:7" x14ac:dyDescent="0.25">
      <c r="A149" s="243"/>
      <c r="B149" s="122">
        <f t="shared" si="2"/>
        <v>43164.416669999999</v>
      </c>
      <c r="C149" s="123">
        <v>10</v>
      </c>
      <c r="D149" s="11">
        <f>ROUND(АТС!F147*$D$41*$D$42/100,2)</f>
        <v>246.53</v>
      </c>
      <c r="E149" s="11">
        <f>ROUND(АТС!F147*$E$41*$E$42/100,2)</f>
        <v>226.57</v>
      </c>
      <c r="F149" s="11">
        <f>ROUND(АТС!$F147*$F$41*$F$42/100,2)</f>
        <v>154.22</v>
      </c>
      <c r="G149" s="11">
        <f>ROUND(АТС!$F147*$G$41*$G$42/100,2)</f>
        <v>90.26</v>
      </c>
    </row>
    <row r="150" spans="1:7" x14ac:dyDescent="0.25">
      <c r="A150" s="243"/>
      <c r="B150" s="122">
        <f t="shared" si="2"/>
        <v>43164.458330000001</v>
      </c>
      <c r="C150" s="123">
        <v>11</v>
      </c>
      <c r="D150" s="11">
        <f>ROUND(АТС!F148*$D$41*$D$42/100,2)</f>
        <v>231.81</v>
      </c>
      <c r="E150" s="11">
        <f>ROUND(АТС!F148*$E$41*$E$42/100,2)</f>
        <v>213.04</v>
      </c>
      <c r="F150" s="11">
        <f>ROUND(АТС!$F148*$F$41*$F$42/100,2)</f>
        <v>145.01</v>
      </c>
      <c r="G150" s="11">
        <f>ROUND(АТС!$F148*$G$41*$G$42/100,2)</f>
        <v>84.87</v>
      </c>
    </row>
    <row r="151" spans="1:7" x14ac:dyDescent="0.25">
      <c r="A151" s="243"/>
      <c r="B151" s="120">
        <f t="shared" si="2"/>
        <v>43164.5</v>
      </c>
      <c r="C151" s="123">
        <v>12</v>
      </c>
      <c r="D151" s="11">
        <f>ROUND(АТС!F149*$D$41*$D$42/100,2)</f>
        <v>228.03</v>
      </c>
      <c r="E151" s="11">
        <f>ROUND(АТС!F149*$E$41*$E$42/100,2)</f>
        <v>209.57</v>
      </c>
      <c r="F151" s="11">
        <f>ROUND(АТС!$F149*$F$41*$F$42/100,2)</f>
        <v>142.65</v>
      </c>
      <c r="G151" s="11">
        <f>ROUND(АТС!$F149*$G$41*$G$42/100,2)</f>
        <v>83.48</v>
      </c>
    </row>
    <row r="152" spans="1:7" x14ac:dyDescent="0.25">
      <c r="A152" s="243"/>
      <c r="B152" s="122">
        <f t="shared" si="2"/>
        <v>43164.541669999999</v>
      </c>
      <c r="C152" s="123">
        <v>13</v>
      </c>
      <c r="D152" s="11">
        <f>ROUND(АТС!F150*$D$41*$D$42/100,2)</f>
        <v>227.95</v>
      </c>
      <c r="E152" s="11">
        <f>ROUND(АТС!F150*$E$41*$E$42/100,2)</f>
        <v>209.5</v>
      </c>
      <c r="F152" s="11">
        <f>ROUND(АТС!$F150*$F$41*$F$42/100,2)</f>
        <v>142.6</v>
      </c>
      <c r="G152" s="11">
        <f>ROUND(АТС!$F150*$G$41*$G$42/100,2)</f>
        <v>83.46</v>
      </c>
    </row>
    <row r="153" spans="1:7" x14ac:dyDescent="0.25">
      <c r="A153" s="243"/>
      <c r="B153" s="122">
        <f t="shared" si="2"/>
        <v>43164.583330000001</v>
      </c>
      <c r="C153" s="123">
        <v>14</v>
      </c>
      <c r="D153" s="11">
        <f>ROUND(АТС!F151*$D$41*$D$42/100,2)</f>
        <v>228.06</v>
      </c>
      <c r="E153" s="11">
        <f>ROUND(АТС!F151*$E$41*$E$42/100,2)</f>
        <v>209.6</v>
      </c>
      <c r="F153" s="11">
        <f>ROUND(АТС!$F151*$F$41*$F$42/100,2)</f>
        <v>142.66999999999999</v>
      </c>
      <c r="G153" s="11">
        <f>ROUND(АТС!$F151*$G$41*$G$42/100,2)</f>
        <v>83.49</v>
      </c>
    </row>
    <row r="154" spans="1:7" x14ac:dyDescent="0.25">
      <c r="A154" s="243"/>
      <c r="B154" s="122">
        <f t="shared" si="2"/>
        <v>43164.625</v>
      </c>
      <c r="C154" s="123">
        <v>15</v>
      </c>
      <c r="D154" s="11">
        <f>ROUND(АТС!F152*$D$41*$D$42/100,2)</f>
        <v>228.04</v>
      </c>
      <c r="E154" s="11">
        <f>ROUND(АТС!F152*$E$41*$E$42/100,2)</f>
        <v>209.58</v>
      </c>
      <c r="F154" s="11">
        <f>ROUND(АТС!$F152*$F$41*$F$42/100,2)</f>
        <v>142.65</v>
      </c>
      <c r="G154" s="11">
        <f>ROUND(АТС!$F152*$G$41*$G$42/100,2)</f>
        <v>83.49</v>
      </c>
    </row>
    <row r="155" spans="1:7" x14ac:dyDescent="0.25">
      <c r="A155" s="243"/>
      <c r="B155" s="120">
        <f t="shared" si="2"/>
        <v>43164.666669999999</v>
      </c>
      <c r="C155" s="123">
        <v>16</v>
      </c>
      <c r="D155" s="11">
        <f>ROUND(АТС!F153*$D$41*$D$42/100,2)</f>
        <v>227.91</v>
      </c>
      <c r="E155" s="11">
        <f>ROUND(АТС!F153*$E$41*$E$42/100,2)</f>
        <v>209.46</v>
      </c>
      <c r="F155" s="11">
        <f>ROUND(АТС!$F153*$F$41*$F$42/100,2)</f>
        <v>142.57</v>
      </c>
      <c r="G155" s="11">
        <f>ROUND(АТС!$F153*$G$41*$G$42/100,2)</f>
        <v>83.44</v>
      </c>
    </row>
    <row r="156" spans="1:7" x14ac:dyDescent="0.25">
      <c r="A156" s="243"/>
      <c r="B156" s="122">
        <f t="shared" si="2"/>
        <v>43164.708330000001</v>
      </c>
      <c r="C156" s="123">
        <v>17</v>
      </c>
      <c r="D156" s="11">
        <f>ROUND(АТС!F154*$D$41*$D$42/100,2)</f>
        <v>241.01</v>
      </c>
      <c r="E156" s="11">
        <f>ROUND(АТС!F154*$E$41*$E$42/100,2)</f>
        <v>221.51</v>
      </c>
      <c r="F156" s="11">
        <f>ROUND(АТС!$F154*$F$41*$F$42/100,2)</f>
        <v>150.77000000000001</v>
      </c>
      <c r="G156" s="11">
        <f>ROUND(АТС!$F154*$G$41*$G$42/100,2)</f>
        <v>88.24</v>
      </c>
    </row>
    <row r="157" spans="1:7" x14ac:dyDescent="0.25">
      <c r="A157" s="243"/>
      <c r="B157" s="122">
        <f t="shared" si="2"/>
        <v>43164.75</v>
      </c>
      <c r="C157" s="123">
        <v>18</v>
      </c>
      <c r="D157" s="11">
        <f>ROUND(АТС!F155*$D$41*$D$42/100,2)</f>
        <v>231.79</v>
      </c>
      <c r="E157" s="11">
        <f>ROUND(АТС!F155*$E$41*$E$42/100,2)</f>
        <v>213.03</v>
      </c>
      <c r="F157" s="11">
        <f>ROUND(АТС!$F155*$F$41*$F$42/100,2)</f>
        <v>145</v>
      </c>
      <c r="G157" s="11">
        <f>ROUND(АТС!$F155*$G$41*$G$42/100,2)</f>
        <v>84.86</v>
      </c>
    </row>
    <row r="158" spans="1:7" x14ac:dyDescent="0.25">
      <c r="A158" s="243"/>
      <c r="B158" s="122">
        <f t="shared" si="2"/>
        <v>43164.791669999999</v>
      </c>
      <c r="C158" s="123">
        <v>19</v>
      </c>
      <c r="D158" s="11">
        <f>ROUND(АТС!F156*$D$41*$D$42/100,2)</f>
        <v>249.44</v>
      </c>
      <c r="E158" s="11">
        <f>ROUND(АТС!F156*$E$41*$E$42/100,2)</f>
        <v>229.25</v>
      </c>
      <c r="F158" s="11">
        <f>ROUND(АТС!$F156*$F$41*$F$42/100,2)</f>
        <v>156.04</v>
      </c>
      <c r="G158" s="11">
        <f>ROUND(АТС!$F156*$G$41*$G$42/100,2)</f>
        <v>91.32</v>
      </c>
    </row>
    <row r="159" spans="1:7" x14ac:dyDescent="0.25">
      <c r="A159" s="243"/>
      <c r="B159" s="120">
        <f t="shared" si="2"/>
        <v>43164.833330000001</v>
      </c>
      <c r="C159" s="123">
        <v>20</v>
      </c>
      <c r="D159" s="11">
        <f>ROUND(АТС!F157*$D$41*$D$42/100,2)</f>
        <v>240.71</v>
      </c>
      <c r="E159" s="11">
        <f>ROUND(АТС!F157*$E$41*$E$42/100,2)</f>
        <v>221.23</v>
      </c>
      <c r="F159" s="11">
        <f>ROUND(АТС!$F157*$F$41*$F$42/100,2)</f>
        <v>150.58000000000001</v>
      </c>
      <c r="G159" s="11">
        <f>ROUND(АТС!$F157*$G$41*$G$42/100,2)</f>
        <v>88.13</v>
      </c>
    </row>
    <row r="160" spans="1:7" x14ac:dyDescent="0.25">
      <c r="A160" s="243"/>
      <c r="B160" s="122">
        <f t="shared" si="2"/>
        <v>43164.875</v>
      </c>
      <c r="C160" s="123">
        <v>21</v>
      </c>
      <c r="D160" s="11">
        <f>ROUND(АТС!F158*$D$41*$D$42/100,2)</f>
        <v>225.06</v>
      </c>
      <c r="E160" s="11">
        <f>ROUND(АТС!F158*$E$41*$E$42/100,2)</f>
        <v>206.85</v>
      </c>
      <c r="F160" s="11">
        <f>ROUND(АТС!$F158*$F$41*$F$42/100,2)</f>
        <v>140.79</v>
      </c>
      <c r="G160" s="11">
        <f>ROUND(АТС!$F158*$G$41*$G$42/100,2)</f>
        <v>82.4</v>
      </c>
    </row>
    <row r="161" spans="1:7" x14ac:dyDescent="0.25">
      <c r="A161" s="243"/>
      <c r="B161" s="122">
        <f t="shared" si="2"/>
        <v>43164.916669999999</v>
      </c>
      <c r="C161" s="123">
        <v>22</v>
      </c>
      <c r="D161" s="11">
        <f>ROUND(АТС!F159*$D$41*$D$42/100,2)</f>
        <v>269.63</v>
      </c>
      <c r="E161" s="11">
        <f>ROUND(АТС!F159*$E$41*$E$42/100,2)</f>
        <v>247.81</v>
      </c>
      <c r="F161" s="11">
        <f>ROUND(АТС!$F159*$F$41*$F$42/100,2)</f>
        <v>168.67</v>
      </c>
      <c r="G161" s="11">
        <f>ROUND(АТС!$F159*$G$41*$G$42/100,2)</f>
        <v>98.72</v>
      </c>
    </row>
    <row r="162" spans="1:7" x14ac:dyDescent="0.25">
      <c r="A162" s="243"/>
      <c r="B162" s="122">
        <f t="shared" si="2"/>
        <v>43164.958330000001</v>
      </c>
      <c r="C162" s="123">
        <v>23</v>
      </c>
      <c r="D162" s="11">
        <f>ROUND(АТС!F160*$D$41*$D$42/100,2)</f>
        <v>249.74</v>
      </c>
      <c r="E162" s="11">
        <f>ROUND(АТС!F160*$E$41*$E$42/100,2)</f>
        <v>229.52</v>
      </c>
      <c r="F162" s="11">
        <f>ROUND(АТС!$F160*$F$41*$F$42/100,2)</f>
        <v>156.22999999999999</v>
      </c>
      <c r="G162" s="11">
        <f>ROUND(АТС!$F160*$G$41*$G$42/100,2)</f>
        <v>91.43</v>
      </c>
    </row>
    <row r="163" spans="1:7" x14ac:dyDescent="0.25">
      <c r="A163" s="243"/>
      <c r="B163" s="120">
        <f t="shared" si="2"/>
        <v>43165</v>
      </c>
      <c r="C163" s="123">
        <v>0</v>
      </c>
      <c r="D163" s="11">
        <f>ROUND(АТС!F161*$D$41*$D$42/100,2)</f>
        <v>220.66</v>
      </c>
      <c r="E163" s="11">
        <f>ROUND(АТС!F161*$E$41*$E$42/100,2)</f>
        <v>202.8</v>
      </c>
      <c r="F163" s="11">
        <f>ROUND(АТС!$F161*$F$41*$F$42/100,2)</f>
        <v>138.04</v>
      </c>
      <c r="G163" s="11">
        <f>ROUND(АТС!$F161*$G$41*$G$42/100,2)</f>
        <v>80.790000000000006</v>
      </c>
    </row>
    <row r="164" spans="1:7" x14ac:dyDescent="0.25">
      <c r="A164" s="243"/>
      <c r="B164" s="122">
        <f t="shared" si="2"/>
        <v>43165.041669999999</v>
      </c>
      <c r="C164" s="123">
        <v>1</v>
      </c>
      <c r="D164" s="11">
        <f>ROUND(АТС!F162*$D$41*$D$42/100,2)</f>
        <v>200.23</v>
      </c>
      <c r="E164" s="11">
        <f>ROUND(АТС!F162*$E$41*$E$42/100,2)</f>
        <v>184.03</v>
      </c>
      <c r="F164" s="11">
        <f>ROUND(АТС!$F162*$F$41*$F$42/100,2)</f>
        <v>125.26</v>
      </c>
      <c r="G164" s="11">
        <f>ROUND(АТС!$F162*$G$41*$G$42/100,2)</f>
        <v>73.31</v>
      </c>
    </row>
    <row r="165" spans="1:7" x14ac:dyDescent="0.25">
      <c r="A165" s="243"/>
      <c r="B165" s="122">
        <f t="shared" si="2"/>
        <v>43165.083330000001</v>
      </c>
      <c r="C165" s="123">
        <v>2</v>
      </c>
      <c r="D165" s="11">
        <f>ROUND(АТС!F163*$D$41*$D$42/100,2)</f>
        <v>188.71</v>
      </c>
      <c r="E165" s="11">
        <f>ROUND(АТС!F163*$E$41*$E$42/100,2)</f>
        <v>173.44</v>
      </c>
      <c r="F165" s="11">
        <f>ROUND(АТС!$F163*$F$41*$F$42/100,2)</f>
        <v>118.05</v>
      </c>
      <c r="G165" s="11">
        <f>ROUND(АТС!$F163*$G$41*$G$42/100,2)</f>
        <v>69.09</v>
      </c>
    </row>
    <row r="166" spans="1:7" x14ac:dyDescent="0.25">
      <c r="A166" s="243"/>
      <c r="B166" s="122">
        <f t="shared" si="2"/>
        <v>43165.125</v>
      </c>
      <c r="C166" s="123">
        <v>3</v>
      </c>
      <c r="D166" s="11">
        <f>ROUND(АТС!F164*$D$41*$D$42/100,2)</f>
        <v>188.49</v>
      </c>
      <c r="E166" s="11">
        <f>ROUND(АТС!F164*$E$41*$E$42/100,2)</f>
        <v>173.23</v>
      </c>
      <c r="F166" s="11">
        <f>ROUND(АТС!$F164*$F$41*$F$42/100,2)</f>
        <v>117.91</v>
      </c>
      <c r="G166" s="11">
        <f>ROUND(АТС!$F164*$G$41*$G$42/100,2)</f>
        <v>69.010000000000005</v>
      </c>
    </row>
    <row r="167" spans="1:7" x14ac:dyDescent="0.25">
      <c r="A167" s="243"/>
      <c r="B167" s="120">
        <f t="shared" si="2"/>
        <v>43165.166669999999</v>
      </c>
      <c r="C167" s="123">
        <v>4</v>
      </c>
      <c r="D167" s="11">
        <f>ROUND(АТС!F165*$D$41*$D$42/100,2)</f>
        <v>188.28</v>
      </c>
      <c r="E167" s="11">
        <f>ROUND(АТС!F165*$E$41*$E$42/100,2)</f>
        <v>173.04</v>
      </c>
      <c r="F167" s="11">
        <f>ROUND(АТС!$F165*$F$41*$F$42/100,2)</f>
        <v>117.78</v>
      </c>
      <c r="G167" s="11">
        <f>ROUND(АТС!$F165*$G$41*$G$42/100,2)</f>
        <v>68.930000000000007</v>
      </c>
    </row>
    <row r="168" spans="1:7" x14ac:dyDescent="0.25">
      <c r="A168" s="243"/>
      <c r="B168" s="122">
        <f t="shared" si="2"/>
        <v>43165.208330000001</v>
      </c>
      <c r="C168" s="123">
        <v>5</v>
      </c>
      <c r="D168" s="11">
        <f>ROUND(АТС!F166*$D$41*$D$42/100,2)</f>
        <v>190.23</v>
      </c>
      <c r="E168" s="11">
        <f>ROUND(АТС!F166*$E$41*$E$42/100,2)</f>
        <v>174.84</v>
      </c>
      <c r="F168" s="11">
        <f>ROUND(АТС!$F166*$F$41*$F$42/100,2)</f>
        <v>119</v>
      </c>
      <c r="G168" s="11">
        <f>ROUND(АТС!$F166*$G$41*$G$42/100,2)</f>
        <v>69.650000000000006</v>
      </c>
    </row>
    <row r="169" spans="1:7" x14ac:dyDescent="0.25">
      <c r="A169" s="243"/>
      <c r="B169" s="122">
        <f t="shared" si="2"/>
        <v>43165.25</v>
      </c>
      <c r="C169" s="123">
        <v>6</v>
      </c>
      <c r="D169" s="11">
        <f>ROUND(АТС!F167*$D$41*$D$42/100,2)</f>
        <v>212.23</v>
      </c>
      <c r="E169" s="11">
        <f>ROUND(АТС!F167*$E$41*$E$42/100,2)</f>
        <v>195.05</v>
      </c>
      <c r="F169" s="11">
        <f>ROUND(АТС!$F167*$F$41*$F$42/100,2)</f>
        <v>132.76</v>
      </c>
      <c r="G169" s="11">
        <f>ROUND(АТС!$F167*$G$41*$G$42/100,2)</f>
        <v>77.7</v>
      </c>
    </row>
    <row r="170" spans="1:7" x14ac:dyDescent="0.25">
      <c r="A170" s="243"/>
      <c r="B170" s="122">
        <f t="shared" si="2"/>
        <v>43165.291669999999</v>
      </c>
      <c r="C170" s="123">
        <v>7</v>
      </c>
      <c r="D170" s="11">
        <f>ROUND(АТС!F168*$D$41*$D$42/100,2)</f>
        <v>230.14</v>
      </c>
      <c r="E170" s="11">
        <f>ROUND(АТС!F168*$E$41*$E$42/100,2)</f>
        <v>211.51</v>
      </c>
      <c r="F170" s="11">
        <f>ROUND(АТС!$F168*$F$41*$F$42/100,2)</f>
        <v>143.97</v>
      </c>
      <c r="G170" s="11">
        <f>ROUND(АТС!$F168*$G$41*$G$42/100,2)</f>
        <v>84.26</v>
      </c>
    </row>
    <row r="171" spans="1:7" x14ac:dyDescent="0.25">
      <c r="A171" s="243"/>
      <c r="B171" s="120">
        <f t="shared" si="2"/>
        <v>43165.333330000001</v>
      </c>
      <c r="C171" s="123">
        <v>8</v>
      </c>
      <c r="D171" s="11">
        <f>ROUND(АТС!F169*$D$41*$D$42/100,2)</f>
        <v>191.99</v>
      </c>
      <c r="E171" s="11">
        <f>ROUND(АТС!F169*$E$41*$E$42/100,2)</f>
        <v>176.46</v>
      </c>
      <c r="F171" s="11">
        <f>ROUND(АТС!$F169*$F$41*$F$42/100,2)</f>
        <v>120.11</v>
      </c>
      <c r="G171" s="11">
        <f>ROUND(АТС!$F169*$G$41*$G$42/100,2)</f>
        <v>70.290000000000006</v>
      </c>
    </row>
    <row r="172" spans="1:7" x14ac:dyDescent="0.25">
      <c r="A172" s="243"/>
      <c r="B172" s="122">
        <f t="shared" si="2"/>
        <v>43165.375</v>
      </c>
      <c r="C172" s="123">
        <v>9</v>
      </c>
      <c r="D172" s="11">
        <f>ROUND(АТС!F170*$D$41*$D$42/100,2)</f>
        <v>219.83</v>
      </c>
      <c r="E172" s="11">
        <f>ROUND(АТС!F170*$E$41*$E$42/100,2)</f>
        <v>202.03</v>
      </c>
      <c r="F172" s="11">
        <f>ROUND(АТС!$F170*$F$41*$F$42/100,2)</f>
        <v>137.52000000000001</v>
      </c>
      <c r="G172" s="11">
        <f>ROUND(АТС!$F170*$G$41*$G$42/100,2)</f>
        <v>80.48</v>
      </c>
    </row>
    <row r="173" spans="1:7" x14ac:dyDescent="0.25">
      <c r="A173" s="243"/>
      <c r="B173" s="122">
        <f t="shared" si="2"/>
        <v>43165.416669999999</v>
      </c>
      <c r="C173" s="123">
        <v>10</v>
      </c>
      <c r="D173" s="11">
        <f>ROUND(АТС!F171*$D$41*$D$42/100,2)</f>
        <v>230.64</v>
      </c>
      <c r="E173" s="11">
        <f>ROUND(АТС!F171*$E$41*$E$42/100,2)</f>
        <v>211.97</v>
      </c>
      <c r="F173" s="11">
        <f>ROUND(АТС!$F171*$F$41*$F$42/100,2)</f>
        <v>144.28</v>
      </c>
      <c r="G173" s="11">
        <f>ROUND(АТС!$F171*$G$41*$G$42/100,2)</f>
        <v>84.44</v>
      </c>
    </row>
    <row r="174" spans="1:7" x14ac:dyDescent="0.25">
      <c r="A174" s="243"/>
      <c r="B174" s="122">
        <f t="shared" si="2"/>
        <v>43165.458330000001</v>
      </c>
      <c r="C174" s="123">
        <v>11</v>
      </c>
      <c r="D174" s="11">
        <f>ROUND(АТС!F172*$D$41*$D$42/100,2)</f>
        <v>229.01</v>
      </c>
      <c r="E174" s="11">
        <f>ROUND(АТС!F172*$E$41*$E$42/100,2)</f>
        <v>210.47</v>
      </c>
      <c r="F174" s="11">
        <f>ROUND(АТС!$F172*$F$41*$F$42/100,2)</f>
        <v>143.26</v>
      </c>
      <c r="G174" s="11">
        <f>ROUND(АТС!$F172*$G$41*$G$42/100,2)</f>
        <v>83.84</v>
      </c>
    </row>
    <row r="175" spans="1:7" x14ac:dyDescent="0.25">
      <c r="A175" s="243"/>
      <c r="B175" s="120">
        <f t="shared" si="2"/>
        <v>43165.5</v>
      </c>
      <c r="C175" s="123">
        <v>12</v>
      </c>
      <c r="D175" s="11">
        <f>ROUND(АТС!F173*$D$41*$D$42/100,2)</f>
        <v>222.21</v>
      </c>
      <c r="E175" s="11">
        <f>ROUND(АТС!F173*$E$41*$E$42/100,2)</f>
        <v>204.22</v>
      </c>
      <c r="F175" s="11">
        <f>ROUND(АТС!$F173*$F$41*$F$42/100,2)</f>
        <v>139.01</v>
      </c>
      <c r="G175" s="11">
        <f>ROUND(АТС!$F173*$G$41*$G$42/100,2)</f>
        <v>81.349999999999994</v>
      </c>
    </row>
    <row r="176" spans="1:7" x14ac:dyDescent="0.25">
      <c r="A176" s="243"/>
      <c r="B176" s="122">
        <f t="shared" si="2"/>
        <v>43165.541669999999</v>
      </c>
      <c r="C176" s="123">
        <v>13</v>
      </c>
      <c r="D176" s="11">
        <f>ROUND(АТС!F174*$D$41*$D$42/100,2)</f>
        <v>221.97</v>
      </c>
      <c r="E176" s="11">
        <f>ROUND(АТС!F174*$E$41*$E$42/100,2)</f>
        <v>204</v>
      </c>
      <c r="F176" s="11">
        <f>ROUND(АТС!$F174*$F$41*$F$42/100,2)</f>
        <v>138.86000000000001</v>
      </c>
      <c r="G176" s="11">
        <f>ROUND(АТС!$F174*$G$41*$G$42/100,2)</f>
        <v>81.27</v>
      </c>
    </row>
    <row r="177" spans="1:7" x14ac:dyDescent="0.25">
      <c r="A177" s="243"/>
      <c r="B177" s="122">
        <f t="shared" si="2"/>
        <v>43165.583330000001</v>
      </c>
      <c r="C177" s="123">
        <v>14</v>
      </c>
      <c r="D177" s="11">
        <f>ROUND(АТС!F175*$D$41*$D$42/100,2)</f>
        <v>222.62</v>
      </c>
      <c r="E177" s="11">
        <f>ROUND(АТС!F175*$E$41*$E$42/100,2)</f>
        <v>204.6</v>
      </c>
      <c r="F177" s="11">
        <f>ROUND(АТС!$F175*$F$41*$F$42/100,2)</f>
        <v>139.26</v>
      </c>
      <c r="G177" s="11">
        <f>ROUND(АТС!$F175*$G$41*$G$42/100,2)</f>
        <v>81.5</v>
      </c>
    </row>
    <row r="178" spans="1:7" x14ac:dyDescent="0.25">
      <c r="A178" s="243"/>
      <c r="B178" s="122">
        <f t="shared" si="2"/>
        <v>43165.625</v>
      </c>
      <c r="C178" s="123">
        <v>15</v>
      </c>
      <c r="D178" s="11">
        <f>ROUND(АТС!F176*$D$41*$D$42/100,2)</f>
        <v>222.79</v>
      </c>
      <c r="E178" s="11">
        <f>ROUND(АТС!F176*$E$41*$E$42/100,2)</f>
        <v>204.75</v>
      </c>
      <c r="F178" s="11">
        <f>ROUND(АТС!$F176*$F$41*$F$42/100,2)</f>
        <v>139.37</v>
      </c>
      <c r="G178" s="11">
        <f>ROUND(АТС!$F176*$G$41*$G$42/100,2)</f>
        <v>81.56</v>
      </c>
    </row>
    <row r="179" spans="1:7" x14ac:dyDescent="0.25">
      <c r="A179" s="243"/>
      <c r="B179" s="120">
        <f t="shared" si="2"/>
        <v>43165.666669999999</v>
      </c>
      <c r="C179" s="123">
        <v>16</v>
      </c>
      <c r="D179" s="11">
        <f>ROUND(АТС!F177*$D$41*$D$42/100,2)</f>
        <v>227.59</v>
      </c>
      <c r="E179" s="11">
        <f>ROUND(АТС!F177*$E$41*$E$42/100,2)</f>
        <v>209.17</v>
      </c>
      <c r="F179" s="11">
        <f>ROUND(АТС!$F177*$F$41*$F$42/100,2)</f>
        <v>142.38</v>
      </c>
      <c r="G179" s="11">
        <f>ROUND(АТС!$F177*$G$41*$G$42/100,2)</f>
        <v>83.32</v>
      </c>
    </row>
    <row r="180" spans="1:7" x14ac:dyDescent="0.25">
      <c r="A180" s="243"/>
      <c r="B180" s="122">
        <f t="shared" si="2"/>
        <v>43165.708330000001</v>
      </c>
      <c r="C180" s="123">
        <v>17</v>
      </c>
      <c r="D180" s="11">
        <f>ROUND(АТС!F178*$D$41*$D$42/100,2)</f>
        <v>234.18</v>
      </c>
      <c r="E180" s="11">
        <f>ROUND(АТС!F178*$E$41*$E$42/100,2)</f>
        <v>215.23</v>
      </c>
      <c r="F180" s="11">
        <f>ROUND(АТС!$F178*$F$41*$F$42/100,2)</f>
        <v>146.5</v>
      </c>
      <c r="G180" s="11">
        <f>ROUND(АТС!$F178*$G$41*$G$42/100,2)</f>
        <v>85.74</v>
      </c>
    </row>
    <row r="181" spans="1:7" x14ac:dyDescent="0.25">
      <c r="A181" s="243"/>
      <c r="B181" s="122">
        <f t="shared" si="2"/>
        <v>43165.75</v>
      </c>
      <c r="C181" s="123">
        <v>18</v>
      </c>
      <c r="D181" s="11">
        <f>ROUND(АТС!F179*$D$41*$D$42/100,2)</f>
        <v>225.22</v>
      </c>
      <c r="E181" s="11">
        <f>ROUND(АТС!F179*$E$41*$E$42/100,2)</f>
        <v>206.99</v>
      </c>
      <c r="F181" s="11">
        <f>ROUND(АТС!$F179*$F$41*$F$42/100,2)</f>
        <v>140.88999999999999</v>
      </c>
      <c r="G181" s="11">
        <f>ROUND(АТС!$F179*$G$41*$G$42/100,2)</f>
        <v>82.46</v>
      </c>
    </row>
    <row r="182" spans="1:7" x14ac:dyDescent="0.25">
      <c r="A182" s="243"/>
      <c r="B182" s="122">
        <f t="shared" si="2"/>
        <v>43165.791669999999</v>
      </c>
      <c r="C182" s="123">
        <v>19</v>
      </c>
      <c r="D182" s="11">
        <f>ROUND(АТС!F180*$D$41*$D$42/100,2)</f>
        <v>235.74</v>
      </c>
      <c r="E182" s="11">
        <f>ROUND(АТС!F180*$E$41*$E$42/100,2)</f>
        <v>216.66</v>
      </c>
      <c r="F182" s="11">
        <f>ROUND(АТС!$F180*$F$41*$F$42/100,2)</f>
        <v>147.47</v>
      </c>
      <c r="G182" s="11">
        <f>ROUND(АТС!$F180*$G$41*$G$42/100,2)</f>
        <v>86.31</v>
      </c>
    </row>
    <row r="183" spans="1:7" x14ac:dyDescent="0.25">
      <c r="A183" s="243"/>
      <c r="B183" s="120">
        <f t="shared" si="2"/>
        <v>43165.833330000001</v>
      </c>
      <c r="C183" s="123">
        <v>20</v>
      </c>
      <c r="D183" s="11">
        <f>ROUND(АТС!F181*$D$41*$D$42/100,2)</f>
        <v>228.92</v>
      </c>
      <c r="E183" s="11">
        <f>ROUND(АТС!F181*$E$41*$E$42/100,2)</f>
        <v>210.4</v>
      </c>
      <c r="F183" s="11">
        <f>ROUND(АТС!$F181*$F$41*$F$42/100,2)</f>
        <v>143.21</v>
      </c>
      <c r="G183" s="11">
        <f>ROUND(АТС!$F181*$G$41*$G$42/100,2)</f>
        <v>83.81</v>
      </c>
    </row>
    <row r="184" spans="1:7" x14ac:dyDescent="0.25">
      <c r="A184" s="243"/>
      <c r="B184" s="122">
        <f t="shared" si="2"/>
        <v>43165.875</v>
      </c>
      <c r="C184" s="123">
        <v>21</v>
      </c>
      <c r="D184" s="11">
        <f>ROUND(АТС!F182*$D$41*$D$42/100,2)</f>
        <v>219.41</v>
      </c>
      <c r="E184" s="11">
        <f>ROUND(АТС!F182*$E$41*$E$42/100,2)</f>
        <v>201.65</v>
      </c>
      <c r="F184" s="11">
        <f>ROUND(АТС!$F182*$F$41*$F$42/100,2)</f>
        <v>137.26</v>
      </c>
      <c r="G184" s="11">
        <f>ROUND(АТС!$F182*$G$41*$G$42/100,2)</f>
        <v>80.33</v>
      </c>
    </row>
    <row r="185" spans="1:7" x14ac:dyDescent="0.25">
      <c r="A185" s="243"/>
      <c r="B185" s="122">
        <f t="shared" si="2"/>
        <v>43165.916669999999</v>
      </c>
      <c r="C185" s="123">
        <v>22</v>
      </c>
      <c r="D185" s="11">
        <f>ROUND(АТС!F183*$D$41*$D$42/100,2)</f>
        <v>260.20999999999998</v>
      </c>
      <c r="E185" s="11">
        <f>ROUND(АТС!F183*$E$41*$E$42/100,2)</f>
        <v>239.15</v>
      </c>
      <c r="F185" s="11">
        <f>ROUND(АТС!$F183*$F$41*$F$42/100,2)</f>
        <v>162.78</v>
      </c>
      <c r="G185" s="11">
        <f>ROUND(АТС!$F183*$G$41*$G$42/100,2)</f>
        <v>95.27</v>
      </c>
    </row>
    <row r="186" spans="1:7" x14ac:dyDescent="0.25">
      <c r="A186" s="243"/>
      <c r="B186" s="122">
        <f t="shared" si="2"/>
        <v>43165.958330000001</v>
      </c>
      <c r="C186" s="123">
        <v>23</v>
      </c>
      <c r="D186" s="11">
        <f>ROUND(АТС!F184*$D$41*$D$42/100,2)</f>
        <v>241.53</v>
      </c>
      <c r="E186" s="11">
        <f>ROUND(АТС!F184*$E$41*$E$42/100,2)</f>
        <v>221.98</v>
      </c>
      <c r="F186" s="11">
        <f>ROUND(АТС!$F184*$F$41*$F$42/100,2)</f>
        <v>151.09</v>
      </c>
      <c r="G186" s="11">
        <f>ROUND(АТС!$F184*$G$41*$G$42/100,2)</f>
        <v>88.43</v>
      </c>
    </row>
    <row r="187" spans="1:7" x14ac:dyDescent="0.25">
      <c r="A187" s="243"/>
      <c r="B187" s="120">
        <f t="shared" si="2"/>
        <v>43166</v>
      </c>
      <c r="C187" s="123">
        <v>0</v>
      </c>
      <c r="D187" s="11">
        <f>ROUND(АТС!F185*$D$41*$D$42/100,2)</f>
        <v>210.22</v>
      </c>
      <c r="E187" s="11">
        <f>ROUND(АТС!F185*$E$41*$E$42/100,2)</f>
        <v>193.2</v>
      </c>
      <c r="F187" s="11">
        <f>ROUND(АТС!$F185*$F$41*$F$42/100,2)</f>
        <v>131.51</v>
      </c>
      <c r="G187" s="11">
        <f>ROUND(АТС!$F185*$G$41*$G$42/100,2)</f>
        <v>76.959999999999994</v>
      </c>
    </row>
    <row r="188" spans="1:7" x14ac:dyDescent="0.25">
      <c r="A188" s="243"/>
      <c r="B188" s="122">
        <f t="shared" si="2"/>
        <v>43166.041669999999</v>
      </c>
      <c r="C188" s="123">
        <v>1</v>
      </c>
      <c r="D188" s="11">
        <f>ROUND(АТС!F186*$D$41*$D$42/100,2)</f>
        <v>189.32</v>
      </c>
      <c r="E188" s="11">
        <f>ROUND(АТС!F186*$E$41*$E$42/100,2)</f>
        <v>174</v>
      </c>
      <c r="F188" s="11">
        <f>ROUND(АТС!$F186*$F$41*$F$42/100,2)</f>
        <v>118.43</v>
      </c>
      <c r="G188" s="11">
        <f>ROUND(АТС!$F186*$G$41*$G$42/100,2)</f>
        <v>69.31</v>
      </c>
    </row>
    <row r="189" spans="1:7" x14ac:dyDescent="0.25">
      <c r="A189" s="243"/>
      <c r="B189" s="122">
        <f t="shared" si="2"/>
        <v>43166.083330000001</v>
      </c>
      <c r="C189" s="123">
        <v>2</v>
      </c>
      <c r="D189" s="11">
        <f>ROUND(АТС!F187*$D$41*$D$42/100,2)</f>
        <v>188.84</v>
      </c>
      <c r="E189" s="11">
        <f>ROUND(АТС!F187*$E$41*$E$42/100,2)</f>
        <v>173.55</v>
      </c>
      <c r="F189" s="11">
        <f>ROUND(АТС!$F187*$F$41*$F$42/100,2)</f>
        <v>118.13</v>
      </c>
      <c r="G189" s="11">
        <f>ROUND(АТС!$F187*$G$41*$G$42/100,2)</f>
        <v>69.14</v>
      </c>
    </row>
    <row r="190" spans="1:7" x14ac:dyDescent="0.25">
      <c r="A190" s="243"/>
      <c r="B190" s="122">
        <f t="shared" si="2"/>
        <v>43166.125</v>
      </c>
      <c r="C190" s="123">
        <v>3</v>
      </c>
      <c r="D190" s="11">
        <f>ROUND(АТС!F188*$D$41*$D$42/100,2)</f>
        <v>187.88</v>
      </c>
      <c r="E190" s="11">
        <f>ROUND(АТС!F188*$E$41*$E$42/100,2)</f>
        <v>172.67</v>
      </c>
      <c r="F190" s="11">
        <f>ROUND(АТС!$F188*$F$41*$F$42/100,2)</f>
        <v>117.53</v>
      </c>
      <c r="G190" s="11">
        <f>ROUND(АТС!$F188*$G$41*$G$42/100,2)</f>
        <v>68.790000000000006</v>
      </c>
    </row>
    <row r="191" spans="1:7" x14ac:dyDescent="0.25">
      <c r="A191" s="243"/>
      <c r="B191" s="120">
        <f t="shared" si="2"/>
        <v>43166.166669999999</v>
      </c>
      <c r="C191" s="123">
        <v>4</v>
      </c>
      <c r="D191" s="11">
        <f>ROUND(АТС!F189*$D$41*$D$42/100,2)</f>
        <v>188.15</v>
      </c>
      <c r="E191" s="11">
        <f>ROUND(АТС!F189*$E$41*$E$42/100,2)</f>
        <v>172.92</v>
      </c>
      <c r="F191" s="11">
        <f>ROUND(АТС!$F189*$F$41*$F$42/100,2)</f>
        <v>117.7</v>
      </c>
      <c r="G191" s="11">
        <f>ROUND(АТС!$F189*$G$41*$G$42/100,2)</f>
        <v>68.88</v>
      </c>
    </row>
    <row r="192" spans="1:7" x14ac:dyDescent="0.25">
      <c r="A192" s="243"/>
      <c r="B192" s="122">
        <f t="shared" si="2"/>
        <v>43166.208330000001</v>
      </c>
      <c r="C192" s="123">
        <v>5</v>
      </c>
      <c r="D192" s="11">
        <f>ROUND(АТС!F190*$D$41*$D$42/100,2)</f>
        <v>188.84</v>
      </c>
      <c r="E192" s="11">
        <f>ROUND(АТС!F190*$E$41*$E$42/100,2)</f>
        <v>173.56</v>
      </c>
      <c r="F192" s="11">
        <f>ROUND(АТС!$F190*$F$41*$F$42/100,2)</f>
        <v>118.13</v>
      </c>
      <c r="G192" s="11">
        <f>ROUND(АТС!$F190*$G$41*$G$42/100,2)</f>
        <v>69.14</v>
      </c>
    </row>
    <row r="193" spans="1:7" x14ac:dyDescent="0.25">
      <c r="A193" s="243"/>
      <c r="B193" s="122">
        <f t="shared" si="2"/>
        <v>43166.25</v>
      </c>
      <c r="C193" s="123">
        <v>6</v>
      </c>
      <c r="D193" s="11">
        <f>ROUND(АТС!F191*$D$41*$D$42/100,2)</f>
        <v>204.96</v>
      </c>
      <c r="E193" s="11">
        <f>ROUND(АТС!F191*$E$41*$E$42/100,2)</f>
        <v>188.37</v>
      </c>
      <c r="F193" s="11">
        <f>ROUND(АТС!$F191*$F$41*$F$42/100,2)</f>
        <v>128.21</v>
      </c>
      <c r="G193" s="11">
        <f>ROUND(АТС!$F191*$G$41*$G$42/100,2)</f>
        <v>75.040000000000006</v>
      </c>
    </row>
    <row r="194" spans="1:7" x14ac:dyDescent="0.25">
      <c r="A194" s="243"/>
      <c r="B194" s="122">
        <f t="shared" si="2"/>
        <v>43166.291669999999</v>
      </c>
      <c r="C194" s="123">
        <v>7</v>
      </c>
      <c r="D194" s="11">
        <f>ROUND(АТС!F192*$D$41*$D$42/100,2)</f>
        <v>213.23</v>
      </c>
      <c r="E194" s="11">
        <f>ROUND(АТС!F192*$E$41*$E$42/100,2)</f>
        <v>195.97</v>
      </c>
      <c r="F194" s="11">
        <f>ROUND(АТС!$F192*$F$41*$F$42/100,2)</f>
        <v>133.38999999999999</v>
      </c>
      <c r="G194" s="11">
        <f>ROUND(АТС!$F192*$G$41*$G$42/100,2)</f>
        <v>78.069999999999993</v>
      </c>
    </row>
    <row r="195" spans="1:7" x14ac:dyDescent="0.25">
      <c r="A195" s="243"/>
      <c r="B195" s="120">
        <f t="shared" si="2"/>
        <v>43166.333330000001</v>
      </c>
      <c r="C195" s="123">
        <v>8</v>
      </c>
      <c r="D195" s="11">
        <f>ROUND(АТС!F193*$D$41*$D$42/100,2)</f>
        <v>192</v>
      </c>
      <c r="E195" s="11">
        <f>ROUND(АТС!F193*$E$41*$E$42/100,2)</f>
        <v>176.46</v>
      </c>
      <c r="F195" s="11">
        <f>ROUND(АТС!$F193*$F$41*$F$42/100,2)</f>
        <v>120.11</v>
      </c>
      <c r="G195" s="11">
        <f>ROUND(АТС!$F193*$G$41*$G$42/100,2)</f>
        <v>70.290000000000006</v>
      </c>
    </row>
    <row r="196" spans="1:7" x14ac:dyDescent="0.25">
      <c r="A196" s="243"/>
      <c r="B196" s="122">
        <f t="shared" ref="B196:B259" si="3">B172+1</f>
        <v>43166.375</v>
      </c>
      <c r="C196" s="123">
        <v>9</v>
      </c>
      <c r="D196" s="11">
        <f>ROUND(АТС!F194*$D$41*$D$42/100,2)</f>
        <v>211.92</v>
      </c>
      <c r="E196" s="11">
        <f>ROUND(АТС!F194*$E$41*$E$42/100,2)</f>
        <v>194.77</v>
      </c>
      <c r="F196" s="11">
        <f>ROUND(АТС!$F194*$F$41*$F$42/100,2)</f>
        <v>132.57</v>
      </c>
      <c r="G196" s="11">
        <f>ROUND(АТС!$F194*$G$41*$G$42/100,2)</f>
        <v>77.59</v>
      </c>
    </row>
    <row r="197" spans="1:7" x14ac:dyDescent="0.25">
      <c r="A197" s="243"/>
      <c r="B197" s="122">
        <f t="shared" si="3"/>
        <v>43166.416669999999</v>
      </c>
      <c r="C197" s="123">
        <v>10</v>
      </c>
      <c r="D197" s="11">
        <f>ROUND(АТС!F195*$D$41*$D$42/100,2)</f>
        <v>230.64</v>
      </c>
      <c r="E197" s="11">
        <f>ROUND(АТС!F195*$E$41*$E$42/100,2)</f>
        <v>211.98</v>
      </c>
      <c r="F197" s="11">
        <f>ROUND(АТС!$F195*$F$41*$F$42/100,2)</f>
        <v>144.28</v>
      </c>
      <c r="G197" s="11">
        <f>ROUND(АТС!$F195*$G$41*$G$42/100,2)</f>
        <v>84.44</v>
      </c>
    </row>
    <row r="198" spans="1:7" x14ac:dyDescent="0.25">
      <c r="A198" s="243"/>
      <c r="B198" s="122">
        <f t="shared" si="3"/>
        <v>43166.458330000001</v>
      </c>
      <c r="C198" s="123">
        <v>11</v>
      </c>
      <c r="D198" s="11">
        <f>ROUND(АТС!F196*$D$41*$D$42/100,2)</f>
        <v>228.48</v>
      </c>
      <c r="E198" s="11">
        <f>ROUND(АТС!F196*$E$41*$E$42/100,2)</f>
        <v>209.99</v>
      </c>
      <c r="F198" s="11">
        <f>ROUND(АТС!$F196*$F$41*$F$42/100,2)</f>
        <v>142.93</v>
      </c>
      <c r="G198" s="11">
        <f>ROUND(АТС!$F196*$G$41*$G$42/100,2)</f>
        <v>83.65</v>
      </c>
    </row>
    <row r="199" spans="1:7" x14ac:dyDescent="0.25">
      <c r="A199" s="243"/>
      <c r="B199" s="120">
        <f t="shared" si="3"/>
        <v>43166.5</v>
      </c>
      <c r="C199" s="123">
        <v>12</v>
      </c>
      <c r="D199" s="11">
        <f>ROUND(АТС!F197*$D$41*$D$42/100,2)</f>
        <v>219.33</v>
      </c>
      <c r="E199" s="11">
        <f>ROUND(АТС!F197*$E$41*$E$42/100,2)</f>
        <v>201.58</v>
      </c>
      <c r="F199" s="11">
        <f>ROUND(АТС!$F197*$F$41*$F$42/100,2)</f>
        <v>137.19999999999999</v>
      </c>
      <c r="G199" s="11">
        <f>ROUND(АТС!$F197*$G$41*$G$42/100,2)</f>
        <v>80.3</v>
      </c>
    </row>
    <row r="200" spans="1:7" x14ac:dyDescent="0.25">
      <c r="A200" s="243"/>
      <c r="B200" s="122">
        <f t="shared" si="3"/>
        <v>43166.541669999999</v>
      </c>
      <c r="C200" s="123">
        <v>13</v>
      </c>
      <c r="D200" s="11">
        <f>ROUND(АТС!F198*$D$41*$D$42/100,2)</f>
        <v>212.84</v>
      </c>
      <c r="E200" s="11">
        <f>ROUND(АТС!F198*$E$41*$E$42/100,2)</f>
        <v>195.62</v>
      </c>
      <c r="F200" s="11">
        <f>ROUND(АТС!$F198*$F$41*$F$42/100,2)</f>
        <v>133.15</v>
      </c>
      <c r="G200" s="11">
        <f>ROUND(АТС!$F198*$G$41*$G$42/100,2)</f>
        <v>77.92</v>
      </c>
    </row>
    <row r="201" spans="1:7" x14ac:dyDescent="0.25">
      <c r="A201" s="243"/>
      <c r="B201" s="122">
        <f t="shared" si="3"/>
        <v>43166.583330000001</v>
      </c>
      <c r="C201" s="123">
        <v>14</v>
      </c>
      <c r="D201" s="11">
        <f>ROUND(АТС!F199*$D$41*$D$42/100,2)</f>
        <v>213.1</v>
      </c>
      <c r="E201" s="11">
        <f>ROUND(АТС!F199*$E$41*$E$42/100,2)</f>
        <v>195.85</v>
      </c>
      <c r="F201" s="11">
        <f>ROUND(АТС!$F199*$F$41*$F$42/100,2)</f>
        <v>133.31</v>
      </c>
      <c r="G201" s="11">
        <f>ROUND(АТС!$F199*$G$41*$G$42/100,2)</f>
        <v>78.02</v>
      </c>
    </row>
    <row r="202" spans="1:7" x14ac:dyDescent="0.25">
      <c r="A202" s="243"/>
      <c r="B202" s="122">
        <f t="shared" si="3"/>
        <v>43166.625</v>
      </c>
      <c r="C202" s="123">
        <v>15</v>
      </c>
      <c r="D202" s="11">
        <f>ROUND(АТС!F200*$D$41*$D$42/100,2)</f>
        <v>206.73</v>
      </c>
      <c r="E202" s="11">
        <f>ROUND(АТС!F200*$E$41*$E$42/100,2)</f>
        <v>190</v>
      </c>
      <c r="F202" s="11">
        <f>ROUND(АТС!$F200*$F$41*$F$42/100,2)</f>
        <v>129.33000000000001</v>
      </c>
      <c r="G202" s="11">
        <f>ROUND(АТС!$F200*$G$41*$G$42/100,2)</f>
        <v>75.69</v>
      </c>
    </row>
    <row r="203" spans="1:7" x14ac:dyDescent="0.25">
      <c r="A203" s="243"/>
      <c r="B203" s="120">
        <f t="shared" si="3"/>
        <v>43166.666669999999</v>
      </c>
      <c r="C203" s="123">
        <v>16</v>
      </c>
      <c r="D203" s="11">
        <f>ROUND(АТС!F201*$D$41*$D$42/100,2)</f>
        <v>205.28</v>
      </c>
      <c r="E203" s="11">
        <f>ROUND(АТС!F201*$E$41*$E$42/100,2)</f>
        <v>188.67</v>
      </c>
      <c r="F203" s="11">
        <f>ROUND(АТС!$F201*$F$41*$F$42/100,2)</f>
        <v>128.41999999999999</v>
      </c>
      <c r="G203" s="11">
        <f>ROUND(АТС!$F201*$G$41*$G$42/100,2)</f>
        <v>75.16</v>
      </c>
    </row>
    <row r="204" spans="1:7" x14ac:dyDescent="0.25">
      <c r="A204" s="243"/>
      <c r="B204" s="122">
        <f t="shared" si="3"/>
        <v>43166.708330000001</v>
      </c>
      <c r="C204" s="123">
        <v>17</v>
      </c>
      <c r="D204" s="11">
        <f>ROUND(АТС!F202*$D$41*$D$42/100,2)</f>
        <v>218.71</v>
      </c>
      <c r="E204" s="11">
        <f>ROUND(АТС!F202*$E$41*$E$42/100,2)</f>
        <v>201.01</v>
      </c>
      <c r="F204" s="11">
        <f>ROUND(АТС!$F202*$F$41*$F$42/100,2)</f>
        <v>136.82</v>
      </c>
      <c r="G204" s="11">
        <f>ROUND(АТС!$F202*$G$41*$G$42/100,2)</f>
        <v>80.069999999999993</v>
      </c>
    </row>
    <row r="205" spans="1:7" x14ac:dyDescent="0.25">
      <c r="A205" s="243"/>
      <c r="B205" s="122">
        <f t="shared" si="3"/>
        <v>43166.75</v>
      </c>
      <c r="C205" s="123">
        <v>18</v>
      </c>
      <c r="D205" s="11">
        <f>ROUND(АТС!F203*$D$41*$D$42/100,2)</f>
        <v>227.24</v>
      </c>
      <c r="E205" s="11">
        <f>ROUND(АТС!F203*$E$41*$E$42/100,2)</f>
        <v>208.85</v>
      </c>
      <c r="F205" s="11">
        <f>ROUND(АТС!$F203*$F$41*$F$42/100,2)</f>
        <v>142.15</v>
      </c>
      <c r="G205" s="11">
        <f>ROUND(АТС!$F203*$G$41*$G$42/100,2)</f>
        <v>83.2</v>
      </c>
    </row>
    <row r="206" spans="1:7" x14ac:dyDescent="0.25">
      <c r="A206" s="243"/>
      <c r="B206" s="122">
        <f t="shared" si="3"/>
        <v>43166.791669999999</v>
      </c>
      <c r="C206" s="123">
        <v>19</v>
      </c>
      <c r="D206" s="11">
        <f>ROUND(АТС!F204*$D$41*$D$42/100,2)</f>
        <v>235.89</v>
      </c>
      <c r="E206" s="11">
        <f>ROUND(АТС!F204*$E$41*$E$42/100,2)</f>
        <v>216.79</v>
      </c>
      <c r="F206" s="11">
        <f>ROUND(АТС!$F204*$F$41*$F$42/100,2)</f>
        <v>147.56</v>
      </c>
      <c r="G206" s="11">
        <f>ROUND(АТС!$F204*$G$41*$G$42/100,2)</f>
        <v>86.36</v>
      </c>
    </row>
    <row r="207" spans="1:7" x14ac:dyDescent="0.25">
      <c r="A207" s="243"/>
      <c r="B207" s="120">
        <f t="shared" si="3"/>
        <v>43166.833330000001</v>
      </c>
      <c r="C207" s="123">
        <v>20</v>
      </c>
      <c r="D207" s="11">
        <f>ROUND(АТС!F205*$D$41*$D$42/100,2)</f>
        <v>223.32</v>
      </c>
      <c r="E207" s="11">
        <f>ROUND(АТС!F205*$E$41*$E$42/100,2)</f>
        <v>205.25</v>
      </c>
      <c r="F207" s="11">
        <f>ROUND(АТС!$F205*$F$41*$F$42/100,2)</f>
        <v>139.69999999999999</v>
      </c>
      <c r="G207" s="11">
        <f>ROUND(АТС!$F205*$G$41*$G$42/100,2)</f>
        <v>81.760000000000005</v>
      </c>
    </row>
    <row r="208" spans="1:7" x14ac:dyDescent="0.25">
      <c r="A208" s="243"/>
      <c r="B208" s="122">
        <f t="shared" si="3"/>
        <v>43166.875</v>
      </c>
      <c r="C208" s="123">
        <v>21</v>
      </c>
      <c r="D208" s="11">
        <f>ROUND(АТС!F206*$D$41*$D$42/100,2)</f>
        <v>207.99</v>
      </c>
      <c r="E208" s="11">
        <f>ROUND(АТС!F206*$E$41*$E$42/100,2)</f>
        <v>191.16</v>
      </c>
      <c r="F208" s="11">
        <f>ROUND(АТС!$F206*$F$41*$F$42/100,2)</f>
        <v>130.11000000000001</v>
      </c>
      <c r="G208" s="11">
        <f>ROUND(АТС!$F206*$G$41*$G$42/100,2)</f>
        <v>76.150000000000006</v>
      </c>
    </row>
    <row r="209" spans="1:7" x14ac:dyDescent="0.25">
      <c r="A209" s="243"/>
      <c r="B209" s="122">
        <f t="shared" si="3"/>
        <v>43166.916669999999</v>
      </c>
      <c r="C209" s="123">
        <v>22</v>
      </c>
      <c r="D209" s="11">
        <f>ROUND(АТС!F207*$D$41*$D$42/100,2)</f>
        <v>255.73</v>
      </c>
      <c r="E209" s="11">
        <f>ROUND(АТС!F207*$E$41*$E$42/100,2)</f>
        <v>235.03</v>
      </c>
      <c r="F209" s="11">
        <f>ROUND(АТС!$F207*$F$41*$F$42/100,2)</f>
        <v>159.97999999999999</v>
      </c>
      <c r="G209" s="11">
        <f>ROUND(АТС!$F207*$G$41*$G$42/100,2)</f>
        <v>93.63</v>
      </c>
    </row>
    <row r="210" spans="1:7" x14ac:dyDescent="0.25">
      <c r="A210" s="243"/>
      <c r="B210" s="122">
        <f t="shared" si="3"/>
        <v>43166.958330000001</v>
      </c>
      <c r="C210" s="123">
        <v>23</v>
      </c>
      <c r="D210" s="11">
        <f>ROUND(АТС!F208*$D$41*$D$42/100,2)</f>
        <v>238.13</v>
      </c>
      <c r="E210" s="11">
        <f>ROUND(АТС!F208*$E$41*$E$42/100,2)</f>
        <v>218.85</v>
      </c>
      <c r="F210" s="11">
        <f>ROUND(АТС!$F208*$F$41*$F$42/100,2)</f>
        <v>148.96</v>
      </c>
      <c r="G210" s="11">
        <f>ROUND(АТС!$F208*$G$41*$G$42/100,2)</f>
        <v>87.18</v>
      </c>
    </row>
    <row r="211" spans="1:7" x14ac:dyDescent="0.25">
      <c r="A211" s="243"/>
      <c r="B211" s="120">
        <f t="shared" si="3"/>
        <v>43167</v>
      </c>
      <c r="C211" s="123">
        <v>0</v>
      </c>
      <c r="D211" s="11">
        <f>ROUND(АТС!F209*$D$41*$D$42/100,2)</f>
        <v>210.8</v>
      </c>
      <c r="E211" s="11">
        <f>ROUND(АТС!F209*$E$41*$E$42/100,2)</f>
        <v>193.74</v>
      </c>
      <c r="F211" s="11">
        <f>ROUND(АТС!$F209*$F$41*$F$42/100,2)</f>
        <v>131.87</v>
      </c>
      <c r="G211" s="11">
        <f>ROUND(АТС!$F209*$G$41*$G$42/100,2)</f>
        <v>77.180000000000007</v>
      </c>
    </row>
    <row r="212" spans="1:7" x14ac:dyDescent="0.25">
      <c r="A212" s="243"/>
      <c r="B212" s="122">
        <f t="shared" si="3"/>
        <v>43167.041669999999</v>
      </c>
      <c r="C212" s="123">
        <v>1</v>
      </c>
      <c r="D212" s="11">
        <f>ROUND(АТС!F210*$D$41*$D$42/100,2)</f>
        <v>195.93</v>
      </c>
      <c r="E212" s="11">
        <f>ROUND(АТС!F210*$E$41*$E$42/100,2)</f>
        <v>180.07</v>
      </c>
      <c r="F212" s="11">
        <f>ROUND(АТС!$F210*$F$41*$F$42/100,2)</f>
        <v>122.57</v>
      </c>
      <c r="G212" s="11">
        <f>ROUND(АТС!$F210*$G$41*$G$42/100,2)</f>
        <v>71.73</v>
      </c>
    </row>
    <row r="213" spans="1:7" x14ac:dyDescent="0.25">
      <c r="A213" s="243"/>
      <c r="B213" s="122">
        <f t="shared" si="3"/>
        <v>43167.083330000001</v>
      </c>
      <c r="C213" s="123">
        <v>2</v>
      </c>
      <c r="D213" s="11">
        <f>ROUND(АТС!F211*$D$41*$D$42/100,2)</f>
        <v>190.18</v>
      </c>
      <c r="E213" s="11">
        <f>ROUND(АТС!F211*$E$41*$E$42/100,2)</f>
        <v>174.78</v>
      </c>
      <c r="F213" s="11">
        <f>ROUND(АТС!$F211*$F$41*$F$42/100,2)</f>
        <v>118.97</v>
      </c>
      <c r="G213" s="11">
        <f>ROUND(АТС!$F211*$G$41*$G$42/100,2)</f>
        <v>69.63</v>
      </c>
    </row>
    <row r="214" spans="1:7" x14ac:dyDescent="0.25">
      <c r="A214" s="243"/>
      <c r="B214" s="122">
        <f t="shared" si="3"/>
        <v>43167.125</v>
      </c>
      <c r="C214" s="123">
        <v>3</v>
      </c>
      <c r="D214" s="11">
        <f>ROUND(АТС!F212*$D$41*$D$42/100,2)</f>
        <v>189.89</v>
      </c>
      <c r="E214" s="11">
        <f>ROUND(АТС!F212*$E$41*$E$42/100,2)</f>
        <v>174.53</v>
      </c>
      <c r="F214" s="11">
        <f>ROUND(АТС!$F212*$F$41*$F$42/100,2)</f>
        <v>118.79</v>
      </c>
      <c r="G214" s="11">
        <f>ROUND(АТС!$F212*$G$41*$G$42/100,2)</f>
        <v>69.52</v>
      </c>
    </row>
    <row r="215" spans="1:7" x14ac:dyDescent="0.25">
      <c r="A215" s="243"/>
      <c r="B215" s="120">
        <f t="shared" si="3"/>
        <v>43167.166669999999</v>
      </c>
      <c r="C215" s="123">
        <v>4</v>
      </c>
      <c r="D215" s="11">
        <f>ROUND(АТС!F213*$D$41*$D$42/100,2)</f>
        <v>190.1</v>
      </c>
      <c r="E215" s="11">
        <f>ROUND(АТС!F213*$E$41*$E$42/100,2)</f>
        <v>174.71</v>
      </c>
      <c r="F215" s="11">
        <f>ROUND(АТС!$F213*$F$41*$F$42/100,2)</f>
        <v>118.92</v>
      </c>
      <c r="G215" s="11">
        <f>ROUND(АТС!$F213*$G$41*$G$42/100,2)</f>
        <v>69.599999999999994</v>
      </c>
    </row>
    <row r="216" spans="1:7" x14ac:dyDescent="0.25">
      <c r="A216" s="243"/>
      <c r="B216" s="122">
        <f t="shared" si="3"/>
        <v>43167.208330000001</v>
      </c>
      <c r="C216" s="123">
        <v>5</v>
      </c>
      <c r="D216" s="11">
        <f>ROUND(АТС!F214*$D$41*$D$42/100,2)</f>
        <v>190.38</v>
      </c>
      <c r="E216" s="11">
        <f>ROUND(АТС!F214*$E$41*$E$42/100,2)</f>
        <v>174.97</v>
      </c>
      <c r="F216" s="11">
        <f>ROUND(АТС!$F214*$F$41*$F$42/100,2)</f>
        <v>119.09</v>
      </c>
      <c r="G216" s="11">
        <f>ROUND(АТС!$F214*$G$41*$G$42/100,2)</f>
        <v>69.7</v>
      </c>
    </row>
    <row r="217" spans="1:7" x14ac:dyDescent="0.25">
      <c r="A217" s="243"/>
      <c r="B217" s="122">
        <f t="shared" si="3"/>
        <v>43167.25</v>
      </c>
      <c r="C217" s="123">
        <v>6</v>
      </c>
      <c r="D217" s="11">
        <f>ROUND(АТС!F215*$D$41*$D$42/100,2)</f>
        <v>196.55</v>
      </c>
      <c r="E217" s="11">
        <f>ROUND(АТС!F215*$E$41*$E$42/100,2)</f>
        <v>180.65</v>
      </c>
      <c r="F217" s="11">
        <f>ROUND(АТС!$F215*$F$41*$F$42/100,2)</f>
        <v>122.96</v>
      </c>
      <c r="G217" s="11">
        <f>ROUND(АТС!$F215*$G$41*$G$42/100,2)</f>
        <v>71.959999999999994</v>
      </c>
    </row>
    <row r="218" spans="1:7" x14ac:dyDescent="0.25">
      <c r="A218" s="243"/>
      <c r="B218" s="122">
        <f t="shared" si="3"/>
        <v>43167.291669999999</v>
      </c>
      <c r="C218" s="123">
        <v>7</v>
      </c>
      <c r="D218" s="11">
        <f>ROUND(АТС!F216*$D$41*$D$42/100,2)</f>
        <v>203.5</v>
      </c>
      <c r="E218" s="11">
        <f>ROUND(АТС!F216*$E$41*$E$42/100,2)</f>
        <v>187.02</v>
      </c>
      <c r="F218" s="11">
        <f>ROUND(АТС!$F216*$F$41*$F$42/100,2)</f>
        <v>127.3</v>
      </c>
      <c r="G218" s="11">
        <f>ROUND(АТС!$F216*$G$41*$G$42/100,2)</f>
        <v>74.5</v>
      </c>
    </row>
    <row r="219" spans="1:7" x14ac:dyDescent="0.25">
      <c r="A219" s="243"/>
      <c r="B219" s="120">
        <f t="shared" si="3"/>
        <v>43167.333330000001</v>
      </c>
      <c r="C219" s="123">
        <v>8</v>
      </c>
      <c r="D219" s="11">
        <f>ROUND(АТС!F217*$D$41*$D$42/100,2)</f>
        <v>193.85</v>
      </c>
      <c r="E219" s="11">
        <f>ROUND(АТС!F217*$E$41*$E$42/100,2)</f>
        <v>178.16</v>
      </c>
      <c r="F219" s="11">
        <f>ROUND(АТС!$F217*$F$41*$F$42/100,2)</f>
        <v>121.27</v>
      </c>
      <c r="G219" s="11">
        <f>ROUND(АТС!$F217*$G$41*$G$42/100,2)</f>
        <v>70.97</v>
      </c>
    </row>
    <row r="220" spans="1:7" x14ac:dyDescent="0.25">
      <c r="A220" s="243"/>
      <c r="B220" s="122">
        <f t="shared" si="3"/>
        <v>43167.375</v>
      </c>
      <c r="C220" s="123">
        <v>9</v>
      </c>
      <c r="D220" s="11">
        <f>ROUND(АТС!F218*$D$41*$D$42/100,2)</f>
        <v>193.85</v>
      </c>
      <c r="E220" s="11">
        <f>ROUND(АТС!F218*$E$41*$E$42/100,2)</f>
        <v>178.16</v>
      </c>
      <c r="F220" s="11">
        <f>ROUND(АТС!$F218*$F$41*$F$42/100,2)</f>
        <v>121.27</v>
      </c>
      <c r="G220" s="11">
        <f>ROUND(АТС!$F218*$G$41*$G$42/100,2)</f>
        <v>70.97</v>
      </c>
    </row>
    <row r="221" spans="1:7" x14ac:dyDescent="0.25">
      <c r="A221" s="243"/>
      <c r="B221" s="122">
        <f t="shared" si="3"/>
        <v>43167.416669999999</v>
      </c>
      <c r="C221" s="123">
        <v>10</v>
      </c>
      <c r="D221" s="11">
        <f>ROUND(АТС!F219*$D$41*$D$42/100,2)</f>
        <v>191.28</v>
      </c>
      <c r="E221" s="11">
        <f>ROUND(АТС!F219*$E$41*$E$42/100,2)</f>
        <v>175.8</v>
      </c>
      <c r="F221" s="11">
        <f>ROUND(АТС!$F219*$F$41*$F$42/100,2)</f>
        <v>119.66</v>
      </c>
      <c r="G221" s="11">
        <f>ROUND(АТС!$F219*$G$41*$G$42/100,2)</f>
        <v>70.03</v>
      </c>
    </row>
    <row r="222" spans="1:7" x14ac:dyDescent="0.25">
      <c r="A222" s="243"/>
      <c r="B222" s="122">
        <f t="shared" si="3"/>
        <v>43167.458330000001</v>
      </c>
      <c r="C222" s="123">
        <v>11</v>
      </c>
      <c r="D222" s="11">
        <f>ROUND(АТС!F220*$D$41*$D$42/100,2)</f>
        <v>191.49</v>
      </c>
      <c r="E222" s="11">
        <f>ROUND(АТС!F220*$E$41*$E$42/100,2)</f>
        <v>175.99</v>
      </c>
      <c r="F222" s="11">
        <f>ROUND(АТС!$F220*$F$41*$F$42/100,2)</f>
        <v>119.79</v>
      </c>
      <c r="G222" s="11">
        <f>ROUND(АТС!$F220*$G$41*$G$42/100,2)</f>
        <v>70.11</v>
      </c>
    </row>
    <row r="223" spans="1:7" x14ac:dyDescent="0.25">
      <c r="A223" s="243"/>
      <c r="B223" s="120">
        <f t="shared" si="3"/>
        <v>43167.5</v>
      </c>
      <c r="C223" s="123">
        <v>12</v>
      </c>
      <c r="D223" s="11">
        <f>ROUND(АТС!F221*$D$41*$D$42/100,2)</f>
        <v>191.44</v>
      </c>
      <c r="E223" s="11">
        <f>ROUND(АТС!F221*$E$41*$E$42/100,2)</f>
        <v>175.94</v>
      </c>
      <c r="F223" s="11">
        <f>ROUND(АТС!$F221*$F$41*$F$42/100,2)</f>
        <v>119.76</v>
      </c>
      <c r="G223" s="11">
        <f>ROUND(АТС!$F221*$G$41*$G$42/100,2)</f>
        <v>70.09</v>
      </c>
    </row>
    <row r="224" spans="1:7" x14ac:dyDescent="0.25">
      <c r="A224" s="243"/>
      <c r="B224" s="122">
        <f t="shared" si="3"/>
        <v>43167.541669999999</v>
      </c>
      <c r="C224" s="123">
        <v>13</v>
      </c>
      <c r="D224" s="11">
        <f>ROUND(АТС!F222*$D$41*$D$42/100,2)</f>
        <v>191.44</v>
      </c>
      <c r="E224" s="11">
        <f>ROUND(АТС!F222*$E$41*$E$42/100,2)</f>
        <v>175.95</v>
      </c>
      <c r="F224" s="11">
        <f>ROUND(АТС!$F222*$F$41*$F$42/100,2)</f>
        <v>119.76</v>
      </c>
      <c r="G224" s="11">
        <f>ROUND(АТС!$F222*$G$41*$G$42/100,2)</f>
        <v>70.09</v>
      </c>
    </row>
    <row r="225" spans="1:7" x14ac:dyDescent="0.25">
      <c r="A225" s="243"/>
      <c r="B225" s="122">
        <f t="shared" si="3"/>
        <v>43167.583330000001</v>
      </c>
      <c r="C225" s="123">
        <v>14</v>
      </c>
      <c r="D225" s="11">
        <f>ROUND(АТС!F223*$D$41*$D$42/100,2)</f>
        <v>191.46</v>
      </c>
      <c r="E225" s="11">
        <f>ROUND(АТС!F223*$E$41*$E$42/100,2)</f>
        <v>175.96</v>
      </c>
      <c r="F225" s="11">
        <f>ROUND(АТС!$F223*$F$41*$F$42/100,2)</f>
        <v>119.77</v>
      </c>
      <c r="G225" s="11">
        <f>ROUND(АТС!$F223*$G$41*$G$42/100,2)</f>
        <v>70.09</v>
      </c>
    </row>
    <row r="226" spans="1:7" x14ac:dyDescent="0.25">
      <c r="A226" s="243"/>
      <c r="B226" s="122">
        <f t="shared" si="3"/>
        <v>43167.625</v>
      </c>
      <c r="C226" s="123">
        <v>15</v>
      </c>
      <c r="D226" s="11">
        <f>ROUND(АТС!F224*$D$41*$D$42/100,2)</f>
        <v>191.52</v>
      </c>
      <c r="E226" s="11">
        <f>ROUND(АТС!F224*$E$41*$E$42/100,2)</f>
        <v>176.01</v>
      </c>
      <c r="F226" s="11">
        <f>ROUND(АТС!$F224*$F$41*$F$42/100,2)</f>
        <v>119.81</v>
      </c>
      <c r="G226" s="11">
        <f>ROUND(АТС!$F224*$G$41*$G$42/100,2)</f>
        <v>70.12</v>
      </c>
    </row>
    <row r="227" spans="1:7" x14ac:dyDescent="0.25">
      <c r="A227" s="243"/>
      <c r="B227" s="120">
        <f t="shared" si="3"/>
        <v>43167.666669999999</v>
      </c>
      <c r="C227" s="123">
        <v>16</v>
      </c>
      <c r="D227" s="11">
        <f>ROUND(АТС!F225*$D$41*$D$42/100,2)</f>
        <v>192.06</v>
      </c>
      <c r="E227" s="11">
        <f>ROUND(АТС!F225*$E$41*$E$42/100,2)</f>
        <v>176.52</v>
      </c>
      <c r="F227" s="11">
        <f>ROUND(АТС!$F225*$F$41*$F$42/100,2)</f>
        <v>120.15</v>
      </c>
      <c r="G227" s="11">
        <f>ROUND(АТС!$F225*$G$41*$G$42/100,2)</f>
        <v>70.319999999999993</v>
      </c>
    </row>
    <row r="228" spans="1:7" x14ac:dyDescent="0.25">
      <c r="A228" s="243"/>
      <c r="B228" s="122">
        <f t="shared" si="3"/>
        <v>43167.708330000001</v>
      </c>
      <c r="C228" s="123">
        <v>17</v>
      </c>
      <c r="D228" s="11">
        <f>ROUND(АТС!F226*$D$41*$D$42/100,2)</f>
        <v>209.61</v>
      </c>
      <c r="E228" s="11">
        <f>ROUND(АТС!F226*$E$41*$E$42/100,2)</f>
        <v>192.65</v>
      </c>
      <c r="F228" s="11">
        <f>ROUND(АТС!$F226*$F$41*$F$42/100,2)</f>
        <v>131.13</v>
      </c>
      <c r="G228" s="11">
        <f>ROUND(АТС!$F226*$G$41*$G$42/100,2)</f>
        <v>76.739999999999995</v>
      </c>
    </row>
    <row r="229" spans="1:7" x14ac:dyDescent="0.25">
      <c r="A229" s="243"/>
      <c r="B229" s="122">
        <f t="shared" si="3"/>
        <v>43167.75</v>
      </c>
      <c r="C229" s="123">
        <v>18</v>
      </c>
      <c r="D229" s="11">
        <f>ROUND(АТС!F227*$D$41*$D$42/100,2)</f>
        <v>220.04</v>
      </c>
      <c r="E229" s="11">
        <f>ROUND(АТС!F227*$E$41*$E$42/100,2)</f>
        <v>202.23</v>
      </c>
      <c r="F229" s="11">
        <f>ROUND(АТС!$F227*$F$41*$F$42/100,2)</f>
        <v>137.65</v>
      </c>
      <c r="G229" s="11">
        <f>ROUND(АТС!$F227*$G$41*$G$42/100,2)</f>
        <v>80.56</v>
      </c>
    </row>
    <row r="230" spans="1:7" x14ac:dyDescent="0.25">
      <c r="A230" s="243"/>
      <c r="B230" s="122">
        <f t="shared" si="3"/>
        <v>43167.791669999999</v>
      </c>
      <c r="C230" s="123">
        <v>19</v>
      </c>
      <c r="D230" s="11">
        <f>ROUND(АТС!F228*$D$41*$D$42/100,2)</f>
        <v>239.14</v>
      </c>
      <c r="E230" s="11">
        <f>ROUND(АТС!F228*$E$41*$E$42/100,2)</f>
        <v>219.78</v>
      </c>
      <c r="F230" s="11">
        <f>ROUND(АТС!$F228*$F$41*$F$42/100,2)</f>
        <v>149.6</v>
      </c>
      <c r="G230" s="11">
        <f>ROUND(АТС!$F228*$G$41*$G$42/100,2)</f>
        <v>87.55</v>
      </c>
    </row>
    <row r="231" spans="1:7" x14ac:dyDescent="0.25">
      <c r="A231" s="243"/>
      <c r="B231" s="120">
        <f t="shared" si="3"/>
        <v>43167.833330000001</v>
      </c>
      <c r="C231" s="123">
        <v>20</v>
      </c>
      <c r="D231" s="11">
        <f>ROUND(АТС!F229*$D$41*$D$42/100,2)</f>
        <v>223.96</v>
      </c>
      <c r="E231" s="11">
        <f>ROUND(АТС!F229*$E$41*$E$42/100,2)</f>
        <v>205.83</v>
      </c>
      <c r="F231" s="11">
        <f>ROUND(АТС!$F229*$F$41*$F$42/100,2)</f>
        <v>140.1</v>
      </c>
      <c r="G231" s="11">
        <f>ROUND(АТС!$F229*$G$41*$G$42/100,2)</f>
        <v>81.99</v>
      </c>
    </row>
    <row r="232" spans="1:7" x14ac:dyDescent="0.25">
      <c r="A232" s="243"/>
      <c r="B232" s="122">
        <f t="shared" si="3"/>
        <v>43167.875</v>
      </c>
      <c r="C232" s="123">
        <v>21</v>
      </c>
      <c r="D232" s="11">
        <f>ROUND(АТС!F230*$D$41*$D$42/100,2)</f>
        <v>196.66</v>
      </c>
      <c r="E232" s="11">
        <f>ROUND(АТС!F230*$E$41*$E$42/100,2)</f>
        <v>180.75</v>
      </c>
      <c r="F232" s="11">
        <f>ROUND(АТС!$F230*$F$41*$F$42/100,2)</f>
        <v>123.03</v>
      </c>
      <c r="G232" s="11">
        <f>ROUND(АТС!$F230*$G$41*$G$42/100,2)</f>
        <v>72</v>
      </c>
    </row>
    <row r="233" spans="1:7" x14ac:dyDescent="0.25">
      <c r="A233" s="243"/>
      <c r="B233" s="122">
        <f t="shared" si="3"/>
        <v>43167.916669999999</v>
      </c>
      <c r="C233" s="123">
        <v>22</v>
      </c>
      <c r="D233" s="11">
        <f>ROUND(АТС!F231*$D$41*$D$42/100,2)</f>
        <v>248.04</v>
      </c>
      <c r="E233" s="11">
        <f>ROUND(АТС!F231*$E$41*$E$42/100,2)</f>
        <v>227.97</v>
      </c>
      <c r="F233" s="11">
        <f>ROUND(АТС!$F231*$F$41*$F$42/100,2)</f>
        <v>155.16999999999999</v>
      </c>
      <c r="G233" s="11">
        <f>ROUND(АТС!$F231*$G$41*$G$42/100,2)</f>
        <v>90.81</v>
      </c>
    </row>
    <row r="234" spans="1:7" x14ac:dyDescent="0.25">
      <c r="A234" s="243"/>
      <c r="B234" s="122">
        <f t="shared" si="3"/>
        <v>43167.958330000001</v>
      </c>
      <c r="C234" s="123">
        <v>23</v>
      </c>
      <c r="D234" s="11">
        <f>ROUND(АТС!F232*$D$41*$D$42/100,2)</f>
        <v>231.73</v>
      </c>
      <c r="E234" s="11">
        <f>ROUND(АТС!F232*$E$41*$E$42/100,2)</f>
        <v>212.97</v>
      </c>
      <c r="F234" s="11">
        <f>ROUND(АТС!$F232*$F$41*$F$42/100,2)</f>
        <v>144.96</v>
      </c>
      <c r="G234" s="11">
        <f>ROUND(АТС!$F232*$G$41*$G$42/100,2)</f>
        <v>84.84</v>
      </c>
    </row>
    <row r="235" spans="1:7" x14ac:dyDescent="0.25">
      <c r="A235" s="243"/>
      <c r="B235" s="120">
        <f t="shared" si="3"/>
        <v>43168</v>
      </c>
      <c r="C235" s="123">
        <v>0</v>
      </c>
      <c r="D235" s="11">
        <f>ROUND(АТС!F233*$D$41*$D$42/100,2)</f>
        <v>210.61</v>
      </c>
      <c r="E235" s="11">
        <f>ROUND(АТС!F233*$E$41*$E$42/100,2)</f>
        <v>193.57</v>
      </c>
      <c r="F235" s="11">
        <f>ROUND(АТС!$F233*$F$41*$F$42/100,2)</f>
        <v>131.75</v>
      </c>
      <c r="G235" s="11">
        <f>ROUND(АТС!$F233*$G$41*$G$42/100,2)</f>
        <v>77.11</v>
      </c>
    </row>
    <row r="236" spans="1:7" x14ac:dyDescent="0.25">
      <c r="A236" s="243"/>
      <c r="B236" s="122">
        <f t="shared" si="3"/>
        <v>43168.041669999999</v>
      </c>
      <c r="C236" s="123">
        <v>1</v>
      </c>
      <c r="D236" s="11">
        <f>ROUND(АТС!F234*$D$41*$D$42/100,2)</f>
        <v>200.15</v>
      </c>
      <c r="E236" s="11">
        <f>ROUND(АТС!F234*$E$41*$E$42/100,2)</f>
        <v>183.95</v>
      </c>
      <c r="F236" s="11">
        <f>ROUND(АТС!$F234*$F$41*$F$42/100,2)</f>
        <v>125.21</v>
      </c>
      <c r="G236" s="11">
        <f>ROUND(АТС!$F234*$G$41*$G$42/100,2)</f>
        <v>73.28</v>
      </c>
    </row>
    <row r="237" spans="1:7" x14ac:dyDescent="0.25">
      <c r="A237" s="243"/>
      <c r="B237" s="122">
        <f t="shared" si="3"/>
        <v>43168.083330000001</v>
      </c>
      <c r="C237" s="123">
        <v>2</v>
      </c>
      <c r="D237" s="11">
        <f>ROUND(АТС!F235*$D$41*$D$42/100,2)</f>
        <v>189.75</v>
      </c>
      <c r="E237" s="11">
        <f>ROUND(АТС!F235*$E$41*$E$42/100,2)</f>
        <v>174.39</v>
      </c>
      <c r="F237" s="11">
        <f>ROUND(АТС!$F235*$F$41*$F$42/100,2)</f>
        <v>118.7</v>
      </c>
      <c r="G237" s="11">
        <f>ROUND(АТС!$F235*$G$41*$G$42/100,2)</f>
        <v>69.47</v>
      </c>
    </row>
    <row r="238" spans="1:7" x14ac:dyDescent="0.25">
      <c r="A238" s="243"/>
      <c r="B238" s="122">
        <f t="shared" si="3"/>
        <v>43168.125</v>
      </c>
      <c r="C238" s="123">
        <v>3</v>
      </c>
      <c r="D238" s="11">
        <f>ROUND(АТС!F236*$D$41*$D$42/100,2)</f>
        <v>189.5</v>
      </c>
      <c r="E238" s="11">
        <f>ROUND(АТС!F236*$E$41*$E$42/100,2)</f>
        <v>174.16</v>
      </c>
      <c r="F238" s="11">
        <f>ROUND(АТС!$F236*$F$41*$F$42/100,2)</f>
        <v>118.55</v>
      </c>
      <c r="G238" s="11">
        <f>ROUND(АТС!$F236*$G$41*$G$42/100,2)</f>
        <v>69.38</v>
      </c>
    </row>
    <row r="239" spans="1:7" x14ac:dyDescent="0.25">
      <c r="A239" s="243"/>
      <c r="B239" s="120">
        <f t="shared" si="3"/>
        <v>43168.166669999999</v>
      </c>
      <c r="C239" s="123">
        <v>4</v>
      </c>
      <c r="D239" s="11">
        <f>ROUND(АТС!F237*$D$41*$D$42/100,2)</f>
        <v>189.69</v>
      </c>
      <c r="E239" s="11">
        <f>ROUND(АТС!F237*$E$41*$E$42/100,2)</f>
        <v>174.34</v>
      </c>
      <c r="F239" s="11">
        <f>ROUND(АТС!$F237*$F$41*$F$42/100,2)</f>
        <v>118.66</v>
      </c>
      <c r="G239" s="11">
        <f>ROUND(АТС!$F237*$G$41*$G$42/100,2)</f>
        <v>69.45</v>
      </c>
    </row>
    <row r="240" spans="1:7" x14ac:dyDescent="0.25">
      <c r="A240" s="243"/>
      <c r="B240" s="122">
        <f t="shared" si="3"/>
        <v>43168.208330000001</v>
      </c>
      <c r="C240" s="123">
        <v>5</v>
      </c>
      <c r="D240" s="11">
        <f>ROUND(АТС!F238*$D$41*$D$42/100,2)</f>
        <v>192.31</v>
      </c>
      <c r="E240" s="11">
        <f>ROUND(АТС!F238*$E$41*$E$42/100,2)</f>
        <v>176.75</v>
      </c>
      <c r="F240" s="11">
        <f>ROUND(АТС!$F238*$F$41*$F$42/100,2)</f>
        <v>120.3</v>
      </c>
      <c r="G240" s="11">
        <f>ROUND(АТС!$F238*$G$41*$G$42/100,2)</f>
        <v>70.41</v>
      </c>
    </row>
    <row r="241" spans="1:7" x14ac:dyDescent="0.25">
      <c r="A241" s="243"/>
      <c r="B241" s="122">
        <f t="shared" si="3"/>
        <v>43168.25</v>
      </c>
      <c r="C241" s="123">
        <v>6</v>
      </c>
      <c r="D241" s="11">
        <f>ROUND(АТС!F239*$D$41*$D$42/100,2)</f>
        <v>200.85</v>
      </c>
      <c r="E241" s="11">
        <f>ROUND(АТС!F239*$E$41*$E$42/100,2)</f>
        <v>184.6</v>
      </c>
      <c r="F241" s="11">
        <f>ROUND(АТС!$F239*$F$41*$F$42/100,2)</f>
        <v>125.65</v>
      </c>
      <c r="G241" s="11">
        <f>ROUND(АТС!$F239*$G$41*$G$42/100,2)</f>
        <v>73.540000000000006</v>
      </c>
    </row>
    <row r="242" spans="1:7" x14ac:dyDescent="0.25">
      <c r="A242" s="243"/>
      <c r="B242" s="122">
        <f t="shared" si="3"/>
        <v>43168.291669999999</v>
      </c>
      <c r="C242" s="123">
        <v>7</v>
      </c>
      <c r="D242" s="11">
        <f>ROUND(АТС!F240*$D$41*$D$42/100,2)</f>
        <v>208.1</v>
      </c>
      <c r="E242" s="11">
        <f>ROUND(АТС!F240*$E$41*$E$42/100,2)</f>
        <v>191.26</v>
      </c>
      <c r="F242" s="11">
        <f>ROUND(АТС!$F240*$F$41*$F$42/100,2)</f>
        <v>130.18</v>
      </c>
      <c r="G242" s="11">
        <f>ROUND(АТС!$F240*$G$41*$G$42/100,2)</f>
        <v>76.19</v>
      </c>
    </row>
    <row r="243" spans="1:7" x14ac:dyDescent="0.25">
      <c r="A243" s="243"/>
      <c r="B243" s="120">
        <f t="shared" si="3"/>
        <v>43168.333330000001</v>
      </c>
      <c r="C243" s="123">
        <v>8</v>
      </c>
      <c r="D243" s="11">
        <f>ROUND(АТС!F241*$D$41*$D$42/100,2)</f>
        <v>191.27</v>
      </c>
      <c r="E243" s="11">
        <f>ROUND(АТС!F241*$E$41*$E$42/100,2)</f>
        <v>175.79</v>
      </c>
      <c r="F243" s="11">
        <f>ROUND(АТС!$F241*$F$41*$F$42/100,2)</f>
        <v>119.65</v>
      </c>
      <c r="G243" s="11">
        <f>ROUND(АТС!$F241*$G$41*$G$42/100,2)</f>
        <v>70.03</v>
      </c>
    </row>
    <row r="244" spans="1:7" x14ac:dyDescent="0.25">
      <c r="A244" s="243"/>
      <c r="B244" s="122">
        <f t="shared" si="3"/>
        <v>43168.375</v>
      </c>
      <c r="C244" s="123">
        <v>9</v>
      </c>
      <c r="D244" s="11">
        <f>ROUND(АТС!F242*$D$41*$D$42/100,2)</f>
        <v>213.74</v>
      </c>
      <c r="E244" s="11">
        <f>ROUND(АТС!F242*$E$41*$E$42/100,2)</f>
        <v>196.44</v>
      </c>
      <c r="F244" s="11">
        <f>ROUND(АТС!$F242*$F$41*$F$42/100,2)</f>
        <v>133.71</v>
      </c>
      <c r="G244" s="11">
        <f>ROUND(АТС!$F242*$G$41*$G$42/100,2)</f>
        <v>78.25</v>
      </c>
    </row>
    <row r="245" spans="1:7" x14ac:dyDescent="0.25">
      <c r="A245" s="243"/>
      <c r="B245" s="122">
        <f t="shared" si="3"/>
        <v>43168.416669999999</v>
      </c>
      <c r="C245" s="123">
        <v>10</v>
      </c>
      <c r="D245" s="11">
        <f>ROUND(АТС!F243*$D$41*$D$42/100,2)</f>
        <v>222.07</v>
      </c>
      <c r="E245" s="11">
        <f>ROUND(АТС!F243*$E$41*$E$42/100,2)</f>
        <v>204.1</v>
      </c>
      <c r="F245" s="11">
        <f>ROUND(АТС!$F243*$F$41*$F$42/100,2)</f>
        <v>138.91999999999999</v>
      </c>
      <c r="G245" s="11">
        <f>ROUND(АТС!$F243*$G$41*$G$42/100,2)</f>
        <v>81.3</v>
      </c>
    </row>
    <row r="246" spans="1:7" x14ac:dyDescent="0.25">
      <c r="A246" s="243"/>
      <c r="B246" s="122">
        <f t="shared" si="3"/>
        <v>43168.458330000001</v>
      </c>
      <c r="C246" s="123">
        <v>11</v>
      </c>
      <c r="D246" s="11">
        <f>ROUND(АТС!F244*$D$41*$D$42/100,2)</f>
        <v>219.4</v>
      </c>
      <c r="E246" s="11">
        <f>ROUND(АТС!F244*$E$41*$E$42/100,2)</f>
        <v>201.64</v>
      </c>
      <c r="F246" s="11">
        <f>ROUND(АТС!$F244*$F$41*$F$42/100,2)</f>
        <v>137.25</v>
      </c>
      <c r="G246" s="11">
        <f>ROUND(АТС!$F244*$G$41*$G$42/100,2)</f>
        <v>80.319999999999993</v>
      </c>
    </row>
    <row r="247" spans="1:7" x14ac:dyDescent="0.25">
      <c r="A247" s="243"/>
      <c r="B247" s="120">
        <f t="shared" si="3"/>
        <v>43168.5</v>
      </c>
      <c r="C247" s="123">
        <v>12</v>
      </c>
      <c r="D247" s="11">
        <f>ROUND(АТС!F245*$D$41*$D$42/100,2)</f>
        <v>216.7</v>
      </c>
      <c r="E247" s="11">
        <f>ROUND(АТС!F245*$E$41*$E$42/100,2)</f>
        <v>199.16</v>
      </c>
      <c r="F247" s="11">
        <f>ROUND(АТС!$F245*$F$41*$F$42/100,2)</f>
        <v>135.56</v>
      </c>
      <c r="G247" s="11">
        <f>ROUND(АТС!$F245*$G$41*$G$42/100,2)</f>
        <v>79.33</v>
      </c>
    </row>
    <row r="248" spans="1:7" x14ac:dyDescent="0.25">
      <c r="A248" s="243"/>
      <c r="B248" s="122">
        <f t="shared" si="3"/>
        <v>43168.541669999999</v>
      </c>
      <c r="C248" s="123">
        <v>13</v>
      </c>
      <c r="D248" s="11">
        <f>ROUND(АТС!F246*$D$41*$D$42/100,2)</f>
        <v>210.86</v>
      </c>
      <c r="E248" s="11">
        <f>ROUND(АТС!F246*$E$41*$E$42/100,2)</f>
        <v>193.79</v>
      </c>
      <c r="F248" s="11">
        <f>ROUND(АТС!$F246*$F$41*$F$42/100,2)</f>
        <v>131.9</v>
      </c>
      <c r="G248" s="11">
        <f>ROUND(АТС!$F246*$G$41*$G$42/100,2)</f>
        <v>77.2</v>
      </c>
    </row>
    <row r="249" spans="1:7" x14ac:dyDescent="0.25">
      <c r="A249" s="243"/>
      <c r="B249" s="122">
        <f t="shared" si="3"/>
        <v>43168.583330000001</v>
      </c>
      <c r="C249" s="123">
        <v>14</v>
      </c>
      <c r="D249" s="11">
        <f>ROUND(АТС!F247*$D$41*$D$42/100,2)</f>
        <v>204.78</v>
      </c>
      <c r="E249" s="11">
        <f>ROUND(АТС!F247*$E$41*$E$42/100,2)</f>
        <v>188.21</v>
      </c>
      <c r="F249" s="11">
        <f>ROUND(АТС!$F247*$F$41*$F$42/100,2)</f>
        <v>128.11000000000001</v>
      </c>
      <c r="G249" s="11">
        <f>ROUND(АТС!$F247*$G$41*$G$42/100,2)</f>
        <v>74.97</v>
      </c>
    </row>
    <row r="250" spans="1:7" x14ac:dyDescent="0.25">
      <c r="A250" s="243"/>
      <c r="B250" s="122">
        <f t="shared" si="3"/>
        <v>43168.625</v>
      </c>
      <c r="C250" s="123">
        <v>15</v>
      </c>
      <c r="D250" s="11">
        <f>ROUND(АТС!F248*$D$41*$D$42/100,2)</f>
        <v>204.8</v>
      </c>
      <c r="E250" s="11">
        <f>ROUND(АТС!F248*$E$41*$E$42/100,2)</f>
        <v>188.22</v>
      </c>
      <c r="F250" s="11">
        <f>ROUND(АТС!$F248*$F$41*$F$42/100,2)</f>
        <v>128.11000000000001</v>
      </c>
      <c r="G250" s="11">
        <f>ROUND(АТС!$F248*$G$41*$G$42/100,2)</f>
        <v>74.98</v>
      </c>
    </row>
    <row r="251" spans="1:7" x14ac:dyDescent="0.25">
      <c r="A251" s="243"/>
      <c r="B251" s="120">
        <f t="shared" si="3"/>
        <v>43168.666669999999</v>
      </c>
      <c r="C251" s="123">
        <v>16</v>
      </c>
      <c r="D251" s="11">
        <f>ROUND(АТС!F249*$D$41*$D$42/100,2)</f>
        <v>201.76</v>
      </c>
      <c r="E251" s="11">
        <f>ROUND(АТС!F249*$E$41*$E$42/100,2)</f>
        <v>185.43</v>
      </c>
      <c r="F251" s="11">
        <f>ROUND(АТС!$F249*$F$41*$F$42/100,2)</f>
        <v>126.22</v>
      </c>
      <c r="G251" s="11">
        <f>ROUND(АТС!$F249*$G$41*$G$42/100,2)</f>
        <v>73.87</v>
      </c>
    </row>
    <row r="252" spans="1:7" x14ac:dyDescent="0.25">
      <c r="A252" s="243"/>
      <c r="B252" s="122">
        <f t="shared" si="3"/>
        <v>43168.708330000001</v>
      </c>
      <c r="C252" s="123">
        <v>17</v>
      </c>
      <c r="D252" s="11">
        <f>ROUND(АТС!F250*$D$41*$D$42/100,2)</f>
        <v>218.52</v>
      </c>
      <c r="E252" s="11">
        <f>ROUND(АТС!F250*$E$41*$E$42/100,2)</f>
        <v>200.83</v>
      </c>
      <c r="F252" s="11">
        <f>ROUND(АТС!$F250*$F$41*$F$42/100,2)</f>
        <v>136.69999999999999</v>
      </c>
      <c r="G252" s="11">
        <f>ROUND(АТС!$F250*$G$41*$G$42/100,2)</f>
        <v>80</v>
      </c>
    </row>
    <row r="253" spans="1:7" x14ac:dyDescent="0.25">
      <c r="A253" s="243"/>
      <c r="B253" s="122">
        <f t="shared" si="3"/>
        <v>43168.75</v>
      </c>
      <c r="C253" s="123">
        <v>18</v>
      </c>
      <c r="D253" s="11">
        <f>ROUND(АТС!F251*$D$41*$D$42/100,2)</f>
        <v>216.78</v>
      </c>
      <c r="E253" s="11">
        <f>ROUND(АТС!F251*$E$41*$E$42/100,2)</f>
        <v>199.23</v>
      </c>
      <c r="F253" s="11">
        <f>ROUND(АТС!$F251*$F$41*$F$42/100,2)</f>
        <v>135.61000000000001</v>
      </c>
      <c r="G253" s="11">
        <f>ROUND(АТС!$F251*$G$41*$G$42/100,2)</f>
        <v>79.36</v>
      </c>
    </row>
    <row r="254" spans="1:7" x14ac:dyDescent="0.25">
      <c r="A254" s="243"/>
      <c r="B254" s="122">
        <f t="shared" si="3"/>
        <v>43168.791669999999</v>
      </c>
      <c r="C254" s="123">
        <v>19</v>
      </c>
      <c r="D254" s="11">
        <f>ROUND(АТС!F252*$D$41*$D$42/100,2)</f>
        <v>232.46</v>
      </c>
      <c r="E254" s="11">
        <f>ROUND(АТС!F252*$E$41*$E$42/100,2)</f>
        <v>213.64</v>
      </c>
      <c r="F254" s="11">
        <f>ROUND(АТС!$F252*$F$41*$F$42/100,2)</f>
        <v>145.41999999999999</v>
      </c>
      <c r="G254" s="11">
        <f>ROUND(АТС!$F252*$G$41*$G$42/100,2)</f>
        <v>85.11</v>
      </c>
    </row>
    <row r="255" spans="1:7" x14ac:dyDescent="0.25">
      <c r="A255" s="243"/>
      <c r="B255" s="120">
        <f t="shared" si="3"/>
        <v>43168.833330000001</v>
      </c>
      <c r="C255" s="123">
        <v>20</v>
      </c>
      <c r="D255" s="11">
        <f>ROUND(АТС!F253*$D$41*$D$42/100,2)</f>
        <v>213.74</v>
      </c>
      <c r="E255" s="11">
        <f>ROUND(АТС!F253*$E$41*$E$42/100,2)</f>
        <v>196.44</v>
      </c>
      <c r="F255" s="11">
        <f>ROUND(АТС!$F253*$F$41*$F$42/100,2)</f>
        <v>133.71</v>
      </c>
      <c r="G255" s="11">
        <f>ROUND(АТС!$F253*$G$41*$G$42/100,2)</f>
        <v>78.25</v>
      </c>
    </row>
    <row r="256" spans="1:7" x14ac:dyDescent="0.25">
      <c r="A256" s="243"/>
      <c r="B256" s="122">
        <f t="shared" si="3"/>
        <v>43168.875</v>
      </c>
      <c r="C256" s="123">
        <v>21</v>
      </c>
      <c r="D256" s="11">
        <f>ROUND(АТС!F254*$D$41*$D$42/100,2)</f>
        <v>197.16</v>
      </c>
      <c r="E256" s="11">
        <f>ROUND(АТС!F254*$E$41*$E$42/100,2)</f>
        <v>181.2</v>
      </c>
      <c r="F256" s="11">
        <f>ROUND(АТС!$F254*$F$41*$F$42/100,2)</f>
        <v>123.34</v>
      </c>
      <c r="G256" s="11">
        <f>ROUND(АТС!$F254*$G$41*$G$42/100,2)</f>
        <v>72.180000000000007</v>
      </c>
    </row>
    <row r="257" spans="1:7" x14ac:dyDescent="0.25">
      <c r="A257" s="243"/>
      <c r="B257" s="122">
        <f t="shared" si="3"/>
        <v>43168.916669999999</v>
      </c>
      <c r="C257" s="123">
        <v>22</v>
      </c>
      <c r="D257" s="11">
        <f>ROUND(АТС!F255*$D$41*$D$42/100,2)</f>
        <v>261.58999999999997</v>
      </c>
      <c r="E257" s="11">
        <f>ROUND(АТС!F255*$E$41*$E$42/100,2)</f>
        <v>240.42</v>
      </c>
      <c r="F257" s="11">
        <f>ROUND(АТС!$F255*$F$41*$F$42/100,2)</f>
        <v>163.63999999999999</v>
      </c>
      <c r="G257" s="11">
        <f>ROUND(АТС!$F255*$G$41*$G$42/100,2)</f>
        <v>95.77</v>
      </c>
    </row>
    <row r="258" spans="1:7" x14ac:dyDescent="0.25">
      <c r="A258" s="243"/>
      <c r="B258" s="122">
        <f t="shared" si="3"/>
        <v>43168.958330000001</v>
      </c>
      <c r="C258" s="123">
        <v>23</v>
      </c>
      <c r="D258" s="11">
        <f>ROUND(АТС!F256*$D$41*$D$42/100,2)</f>
        <v>234.02</v>
      </c>
      <c r="E258" s="11">
        <f>ROUND(АТС!F256*$E$41*$E$42/100,2)</f>
        <v>215.08</v>
      </c>
      <c r="F258" s="11">
        <f>ROUND(АТС!$F256*$F$41*$F$42/100,2)</f>
        <v>146.38999999999999</v>
      </c>
      <c r="G258" s="11">
        <f>ROUND(АТС!$F256*$G$41*$G$42/100,2)</f>
        <v>85.68</v>
      </c>
    </row>
    <row r="259" spans="1:7" x14ac:dyDescent="0.25">
      <c r="A259" s="243"/>
      <c r="B259" s="120">
        <f t="shared" si="3"/>
        <v>43169</v>
      </c>
      <c r="C259" s="123">
        <v>0</v>
      </c>
      <c r="D259" s="11">
        <f>ROUND(АТС!F257*$D$41*$D$42/100,2)</f>
        <v>210.51</v>
      </c>
      <c r="E259" s="11">
        <f>ROUND(АТС!F257*$E$41*$E$42/100,2)</f>
        <v>193.47</v>
      </c>
      <c r="F259" s="11">
        <f>ROUND(АТС!$F257*$F$41*$F$42/100,2)</f>
        <v>131.69</v>
      </c>
      <c r="G259" s="11">
        <f>ROUND(АТС!$F257*$G$41*$G$42/100,2)</f>
        <v>77.069999999999993</v>
      </c>
    </row>
    <row r="260" spans="1:7" x14ac:dyDescent="0.25">
      <c r="A260" s="243"/>
      <c r="B260" s="122">
        <f t="shared" ref="B260:B323" si="4">B236+1</f>
        <v>43169.041669999999</v>
      </c>
      <c r="C260" s="123">
        <v>1</v>
      </c>
      <c r="D260" s="11">
        <f>ROUND(АТС!F258*$D$41*$D$42/100,2)</f>
        <v>195.84</v>
      </c>
      <c r="E260" s="11">
        <f>ROUND(АТС!F258*$E$41*$E$42/100,2)</f>
        <v>179.99</v>
      </c>
      <c r="F260" s="11">
        <f>ROUND(АТС!$F258*$F$41*$F$42/100,2)</f>
        <v>122.51</v>
      </c>
      <c r="G260" s="11">
        <f>ROUND(АТС!$F258*$G$41*$G$42/100,2)</f>
        <v>71.7</v>
      </c>
    </row>
    <row r="261" spans="1:7" x14ac:dyDescent="0.25">
      <c r="A261" s="243"/>
      <c r="B261" s="122">
        <f t="shared" si="4"/>
        <v>43169.083330000001</v>
      </c>
      <c r="C261" s="123">
        <v>2</v>
      </c>
      <c r="D261" s="11">
        <f>ROUND(АТС!F259*$D$41*$D$42/100,2)</f>
        <v>188.23</v>
      </c>
      <c r="E261" s="11">
        <f>ROUND(АТС!F259*$E$41*$E$42/100,2)</f>
        <v>172.99</v>
      </c>
      <c r="F261" s="11">
        <f>ROUND(АТС!$F259*$F$41*$F$42/100,2)</f>
        <v>117.75</v>
      </c>
      <c r="G261" s="11">
        <f>ROUND(АТС!$F259*$G$41*$G$42/100,2)</f>
        <v>68.91</v>
      </c>
    </row>
    <row r="262" spans="1:7" x14ac:dyDescent="0.25">
      <c r="A262" s="243"/>
      <c r="B262" s="122">
        <f t="shared" si="4"/>
        <v>43169.125</v>
      </c>
      <c r="C262" s="123">
        <v>3</v>
      </c>
      <c r="D262" s="11">
        <f>ROUND(АТС!F260*$D$41*$D$42/100,2)</f>
        <v>188.12</v>
      </c>
      <c r="E262" s="11">
        <f>ROUND(АТС!F260*$E$41*$E$42/100,2)</f>
        <v>172.9</v>
      </c>
      <c r="F262" s="11">
        <f>ROUND(АТС!$F260*$F$41*$F$42/100,2)</f>
        <v>117.68</v>
      </c>
      <c r="G262" s="11">
        <f>ROUND(АТС!$F260*$G$41*$G$42/100,2)</f>
        <v>68.87</v>
      </c>
    </row>
    <row r="263" spans="1:7" x14ac:dyDescent="0.25">
      <c r="A263" s="243"/>
      <c r="B263" s="120">
        <f t="shared" si="4"/>
        <v>43169.166669999999</v>
      </c>
      <c r="C263" s="123">
        <v>4</v>
      </c>
      <c r="D263" s="11">
        <f>ROUND(АТС!F261*$D$41*$D$42/100,2)</f>
        <v>188.3</v>
      </c>
      <c r="E263" s="11">
        <f>ROUND(АТС!F261*$E$41*$E$42/100,2)</f>
        <v>173.06</v>
      </c>
      <c r="F263" s="11">
        <f>ROUND(АТС!$F261*$F$41*$F$42/100,2)</f>
        <v>117.79</v>
      </c>
      <c r="G263" s="11">
        <f>ROUND(АТС!$F261*$G$41*$G$42/100,2)</f>
        <v>68.94</v>
      </c>
    </row>
    <row r="264" spans="1:7" x14ac:dyDescent="0.25">
      <c r="A264" s="243"/>
      <c r="B264" s="122">
        <f t="shared" si="4"/>
        <v>43169.208330000001</v>
      </c>
      <c r="C264" s="123">
        <v>5</v>
      </c>
      <c r="D264" s="11">
        <f>ROUND(АТС!F262*$D$41*$D$42/100,2)</f>
        <v>189.8</v>
      </c>
      <c r="E264" s="11">
        <f>ROUND(АТС!F262*$E$41*$E$42/100,2)</f>
        <v>174.44</v>
      </c>
      <c r="F264" s="11">
        <f>ROUND(АТС!$F262*$F$41*$F$42/100,2)</f>
        <v>118.73</v>
      </c>
      <c r="G264" s="11">
        <f>ROUND(АТС!$F262*$G$41*$G$42/100,2)</f>
        <v>69.489999999999995</v>
      </c>
    </row>
    <row r="265" spans="1:7" x14ac:dyDescent="0.25">
      <c r="A265" s="243"/>
      <c r="B265" s="122">
        <f t="shared" si="4"/>
        <v>43169.25</v>
      </c>
      <c r="C265" s="123">
        <v>6</v>
      </c>
      <c r="D265" s="11">
        <f>ROUND(АТС!F263*$D$41*$D$42/100,2)</f>
        <v>195.76</v>
      </c>
      <c r="E265" s="11">
        <f>ROUND(АТС!F263*$E$41*$E$42/100,2)</f>
        <v>179.91</v>
      </c>
      <c r="F265" s="11">
        <f>ROUND(АТС!$F263*$F$41*$F$42/100,2)</f>
        <v>122.46</v>
      </c>
      <c r="G265" s="11">
        <f>ROUND(АТС!$F263*$G$41*$G$42/100,2)</f>
        <v>71.67</v>
      </c>
    </row>
    <row r="266" spans="1:7" x14ac:dyDescent="0.25">
      <c r="A266" s="243"/>
      <c r="B266" s="122">
        <f t="shared" si="4"/>
        <v>43169.291669999999</v>
      </c>
      <c r="C266" s="123">
        <v>7</v>
      </c>
      <c r="D266" s="11">
        <f>ROUND(АТС!F264*$D$41*$D$42/100,2)</f>
        <v>208.14</v>
      </c>
      <c r="E266" s="11">
        <f>ROUND(АТС!F264*$E$41*$E$42/100,2)</f>
        <v>191.3</v>
      </c>
      <c r="F266" s="11">
        <f>ROUND(АТС!$F264*$F$41*$F$42/100,2)</f>
        <v>130.21</v>
      </c>
      <c r="G266" s="11">
        <f>ROUND(АТС!$F264*$G$41*$G$42/100,2)</f>
        <v>76.2</v>
      </c>
    </row>
    <row r="267" spans="1:7" x14ac:dyDescent="0.25">
      <c r="A267" s="243"/>
      <c r="B267" s="120">
        <f t="shared" si="4"/>
        <v>43169.333330000001</v>
      </c>
      <c r="C267" s="123">
        <v>8</v>
      </c>
      <c r="D267" s="11">
        <f>ROUND(АТС!F265*$D$41*$D$42/100,2)</f>
        <v>191.37</v>
      </c>
      <c r="E267" s="11">
        <f>ROUND(АТС!F265*$E$41*$E$42/100,2)</f>
        <v>175.88</v>
      </c>
      <c r="F267" s="11">
        <f>ROUND(АТС!$F265*$F$41*$F$42/100,2)</f>
        <v>119.71</v>
      </c>
      <c r="G267" s="11">
        <f>ROUND(АТС!$F265*$G$41*$G$42/100,2)</f>
        <v>70.06</v>
      </c>
    </row>
    <row r="268" spans="1:7" x14ac:dyDescent="0.25">
      <c r="A268" s="243"/>
      <c r="B268" s="122">
        <f t="shared" si="4"/>
        <v>43169.375</v>
      </c>
      <c r="C268" s="123">
        <v>9</v>
      </c>
      <c r="D268" s="11">
        <f>ROUND(АТС!F266*$D$41*$D$42/100,2)</f>
        <v>214.19</v>
      </c>
      <c r="E268" s="11">
        <f>ROUND(АТС!F266*$E$41*$E$42/100,2)</f>
        <v>196.85</v>
      </c>
      <c r="F268" s="11">
        <f>ROUND(АТС!$F266*$F$41*$F$42/100,2)</f>
        <v>133.99</v>
      </c>
      <c r="G268" s="11">
        <f>ROUND(АТС!$F266*$G$41*$G$42/100,2)</f>
        <v>78.42</v>
      </c>
    </row>
    <row r="269" spans="1:7" x14ac:dyDescent="0.25">
      <c r="A269" s="243"/>
      <c r="B269" s="122">
        <f t="shared" si="4"/>
        <v>43169.416669999999</v>
      </c>
      <c r="C269" s="123">
        <v>10</v>
      </c>
      <c r="D269" s="11">
        <f>ROUND(АТС!F267*$D$41*$D$42/100,2)</f>
        <v>223.45</v>
      </c>
      <c r="E269" s="11">
        <f>ROUND(АТС!F267*$E$41*$E$42/100,2)</f>
        <v>205.37</v>
      </c>
      <c r="F269" s="11">
        <f>ROUND(АТС!$F267*$F$41*$F$42/100,2)</f>
        <v>139.78</v>
      </c>
      <c r="G269" s="11">
        <f>ROUND(АТС!$F267*$G$41*$G$42/100,2)</f>
        <v>81.81</v>
      </c>
    </row>
    <row r="270" spans="1:7" x14ac:dyDescent="0.25">
      <c r="A270" s="243"/>
      <c r="B270" s="122">
        <f t="shared" si="4"/>
        <v>43169.458330000001</v>
      </c>
      <c r="C270" s="123">
        <v>11</v>
      </c>
      <c r="D270" s="11">
        <f>ROUND(АТС!F268*$D$41*$D$42/100,2)</f>
        <v>220.12</v>
      </c>
      <c r="E270" s="11">
        <f>ROUND(АТС!F268*$E$41*$E$42/100,2)</f>
        <v>202.31</v>
      </c>
      <c r="F270" s="11">
        <f>ROUND(АТС!$F268*$F$41*$F$42/100,2)</f>
        <v>137.69999999999999</v>
      </c>
      <c r="G270" s="11">
        <f>ROUND(АТС!$F268*$G$41*$G$42/100,2)</f>
        <v>80.59</v>
      </c>
    </row>
    <row r="271" spans="1:7" x14ac:dyDescent="0.25">
      <c r="A271" s="243"/>
      <c r="B271" s="120">
        <f t="shared" si="4"/>
        <v>43169.5</v>
      </c>
      <c r="C271" s="123">
        <v>12</v>
      </c>
      <c r="D271" s="11">
        <f>ROUND(АТС!F269*$D$41*$D$42/100,2)</f>
        <v>217.73</v>
      </c>
      <c r="E271" s="11">
        <f>ROUND(АТС!F269*$E$41*$E$42/100,2)</f>
        <v>200.11</v>
      </c>
      <c r="F271" s="11">
        <f>ROUND(АТС!$F269*$F$41*$F$42/100,2)</f>
        <v>136.21</v>
      </c>
      <c r="G271" s="11">
        <f>ROUND(АТС!$F269*$G$41*$G$42/100,2)</f>
        <v>79.72</v>
      </c>
    </row>
    <row r="272" spans="1:7" x14ac:dyDescent="0.25">
      <c r="A272" s="243"/>
      <c r="B272" s="122">
        <f t="shared" si="4"/>
        <v>43169.541669999999</v>
      </c>
      <c r="C272" s="123">
        <v>13</v>
      </c>
      <c r="D272" s="11">
        <f>ROUND(АТС!F270*$D$41*$D$42/100,2)</f>
        <v>211.77</v>
      </c>
      <c r="E272" s="11">
        <f>ROUND(АТС!F270*$E$41*$E$42/100,2)</f>
        <v>194.63</v>
      </c>
      <c r="F272" s="11">
        <f>ROUND(АТС!$F270*$F$41*$F$42/100,2)</f>
        <v>132.47999999999999</v>
      </c>
      <c r="G272" s="11">
        <f>ROUND(АТС!$F270*$G$41*$G$42/100,2)</f>
        <v>77.53</v>
      </c>
    </row>
    <row r="273" spans="1:7" x14ac:dyDescent="0.25">
      <c r="A273" s="243"/>
      <c r="B273" s="122">
        <f t="shared" si="4"/>
        <v>43169.583330000001</v>
      </c>
      <c r="C273" s="123">
        <v>14</v>
      </c>
      <c r="D273" s="11">
        <f>ROUND(АТС!F271*$D$41*$D$42/100,2)</f>
        <v>205.87</v>
      </c>
      <c r="E273" s="11">
        <f>ROUND(АТС!F271*$E$41*$E$42/100,2)</f>
        <v>189.21</v>
      </c>
      <c r="F273" s="11">
        <f>ROUND(АТС!$F271*$F$41*$F$42/100,2)</f>
        <v>128.79</v>
      </c>
      <c r="G273" s="11">
        <f>ROUND(АТС!$F271*$G$41*$G$42/100,2)</f>
        <v>75.37</v>
      </c>
    </row>
    <row r="274" spans="1:7" x14ac:dyDescent="0.25">
      <c r="A274" s="243"/>
      <c r="B274" s="122">
        <f t="shared" si="4"/>
        <v>43169.625</v>
      </c>
      <c r="C274" s="123">
        <v>15</v>
      </c>
      <c r="D274" s="11">
        <f>ROUND(АТС!F272*$D$41*$D$42/100,2)</f>
        <v>205.74</v>
      </c>
      <c r="E274" s="11">
        <f>ROUND(АТС!F272*$E$41*$E$42/100,2)</f>
        <v>189.09</v>
      </c>
      <c r="F274" s="11">
        <f>ROUND(АТС!$F272*$F$41*$F$42/100,2)</f>
        <v>128.69999999999999</v>
      </c>
      <c r="G274" s="11">
        <f>ROUND(АТС!$F272*$G$41*$G$42/100,2)</f>
        <v>75.319999999999993</v>
      </c>
    </row>
    <row r="275" spans="1:7" x14ac:dyDescent="0.25">
      <c r="A275" s="243"/>
      <c r="B275" s="120">
        <f t="shared" si="4"/>
        <v>43169.666669999999</v>
      </c>
      <c r="C275" s="123">
        <v>16</v>
      </c>
      <c r="D275" s="11">
        <f>ROUND(АТС!F273*$D$41*$D$42/100,2)</f>
        <v>201.96</v>
      </c>
      <c r="E275" s="11">
        <f>ROUND(АТС!F273*$E$41*$E$42/100,2)</f>
        <v>185.62</v>
      </c>
      <c r="F275" s="11">
        <f>ROUND(АТС!$F273*$F$41*$F$42/100,2)</f>
        <v>126.34</v>
      </c>
      <c r="G275" s="11">
        <f>ROUND(АТС!$F273*$G$41*$G$42/100,2)</f>
        <v>73.94</v>
      </c>
    </row>
    <row r="276" spans="1:7" x14ac:dyDescent="0.25">
      <c r="A276" s="243"/>
      <c r="B276" s="122">
        <f t="shared" si="4"/>
        <v>43169.708330000001</v>
      </c>
      <c r="C276" s="123">
        <v>17</v>
      </c>
      <c r="D276" s="11">
        <f>ROUND(АТС!F274*$D$41*$D$42/100,2)</f>
        <v>217.14</v>
      </c>
      <c r="E276" s="11">
        <f>ROUND(АТС!F274*$E$41*$E$42/100,2)</f>
        <v>199.56</v>
      </c>
      <c r="F276" s="11">
        <f>ROUND(АТС!$F274*$F$41*$F$42/100,2)</f>
        <v>135.84</v>
      </c>
      <c r="G276" s="11">
        <f>ROUND(АТС!$F274*$G$41*$G$42/100,2)</f>
        <v>79.5</v>
      </c>
    </row>
    <row r="277" spans="1:7" x14ac:dyDescent="0.25">
      <c r="A277" s="243"/>
      <c r="B277" s="122">
        <f t="shared" si="4"/>
        <v>43169.75</v>
      </c>
      <c r="C277" s="123">
        <v>18</v>
      </c>
      <c r="D277" s="11">
        <f>ROUND(АТС!F275*$D$41*$D$42/100,2)</f>
        <v>216.17</v>
      </c>
      <c r="E277" s="11">
        <f>ROUND(АТС!F275*$E$41*$E$42/100,2)</f>
        <v>198.68</v>
      </c>
      <c r="F277" s="11">
        <f>ROUND(АТС!$F275*$F$41*$F$42/100,2)</f>
        <v>135.22999999999999</v>
      </c>
      <c r="G277" s="11">
        <f>ROUND(АТС!$F275*$G$41*$G$42/100,2)</f>
        <v>79.14</v>
      </c>
    </row>
    <row r="278" spans="1:7" x14ac:dyDescent="0.25">
      <c r="A278" s="243"/>
      <c r="B278" s="122">
        <f t="shared" si="4"/>
        <v>43169.791669999999</v>
      </c>
      <c r="C278" s="123">
        <v>19</v>
      </c>
      <c r="D278" s="11">
        <f>ROUND(АТС!F276*$D$41*$D$42/100,2)</f>
        <v>232.67</v>
      </c>
      <c r="E278" s="11">
        <f>ROUND(АТС!F276*$E$41*$E$42/100,2)</f>
        <v>213.84</v>
      </c>
      <c r="F278" s="11">
        <f>ROUND(АТС!$F276*$F$41*$F$42/100,2)</f>
        <v>145.55000000000001</v>
      </c>
      <c r="G278" s="11">
        <f>ROUND(АТС!$F276*$G$41*$G$42/100,2)</f>
        <v>85.18</v>
      </c>
    </row>
    <row r="279" spans="1:7" x14ac:dyDescent="0.25">
      <c r="A279" s="243"/>
      <c r="B279" s="120">
        <f t="shared" si="4"/>
        <v>43169.833330000001</v>
      </c>
      <c r="C279" s="123">
        <v>20</v>
      </c>
      <c r="D279" s="11">
        <f>ROUND(АТС!F277*$D$41*$D$42/100,2)</f>
        <v>213.93</v>
      </c>
      <c r="E279" s="11">
        <f>ROUND(АТС!F277*$E$41*$E$42/100,2)</f>
        <v>196.61</v>
      </c>
      <c r="F279" s="11">
        <f>ROUND(АТС!$F277*$F$41*$F$42/100,2)</f>
        <v>133.83000000000001</v>
      </c>
      <c r="G279" s="11">
        <f>ROUND(АТС!$F277*$G$41*$G$42/100,2)</f>
        <v>78.319999999999993</v>
      </c>
    </row>
    <row r="280" spans="1:7" x14ac:dyDescent="0.25">
      <c r="A280" s="243"/>
      <c r="B280" s="122">
        <f t="shared" si="4"/>
        <v>43169.875</v>
      </c>
      <c r="C280" s="123">
        <v>21</v>
      </c>
      <c r="D280" s="11">
        <f>ROUND(АТС!F278*$D$41*$D$42/100,2)</f>
        <v>196.97</v>
      </c>
      <c r="E280" s="11">
        <f>ROUND(АТС!F278*$E$41*$E$42/100,2)</f>
        <v>181.02</v>
      </c>
      <c r="F280" s="11">
        <f>ROUND(АТС!$F278*$F$41*$F$42/100,2)</f>
        <v>123.22</v>
      </c>
      <c r="G280" s="11">
        <f>ROUND(АТС!$F278*$G$41*$G$42/100,2)</f>
        <v>72.11</v>
      </c>
    </row>
    <row r="281" spans="1:7" x14ac:dyDescent="0.25">
      <c r="A281" s="243"/>
      <c r="B281" s="122">
        <f t="shared" si="4"/>
        <v>43169.916669999999</v>
      </c>
      <c r="C281" s="123">
        <v>22</v>
      </c>
      <c r="D281" s="11">
        <f>ROUND(АТС!F279*$D$41*$D$42/100,2)</f>
        <v>259.45</v>
      </c>
      <c r="E281" s="11">
        <f>ROUND(АТС!F279*$E$41*$E$42/100,2)</f>
        <v>238.45</v>
      </c>
      <c r="F281" s="11">
        <f>ROUND(АТС!$F279*$F$41*$F$42/100,2)</f>
        <v>162.30000000000001</v>
      </c>
      <c r="G281" s="11">
        <f>ROUND(АТС!$F279*$G$41*$G$42/100,2)</f>
        <v>94.99</v>
      </c>
    </row>
    <row r="282" spans="1:7" x14ac:dyDescent="0.25">
      <c r="A282" s="243"/>
      <c r="B282" s="122">
        <f t="shared" si="4"/>
        <v>43169.958330000001</v>
      </c>
      <c r="C282" s="123">
        <v>23</v>
      </c>
      <c r="D282" s="11">
        <f>ROUND(АТС!F280*$D$41*$D$42/100,2)</f>
        <v>238.87</v>
      </c>
      <c r="E282" s="11">
        <f>ROUND(АТС!F280*$E$41*$E$42/100,2)</f>
        <v>219.53</v>
      </c>
      <c r="F282" s="11">
        <f>ROUND(АТС!$F280*$F$41*$F$42/100,2)</f>
        <v>149.43</v>
      </c>
      <c r="G282" s="11">
        <f>ROUND(АТС!$F280*$G$41*$G$42/100,2)</f>
        <v>87.45</v>
      </c>
    </row>
    <row r="283" spans="1:7" x14ac:dyDescent="0.25">
      <c r="A283" s="243"/>
      <c r="B283" s="120">
        <f t="shared" si="4"/>
        <v>43170</v>
      </c>
      <c r="C283" s="123">
        <v>0</v>
      </c>
      <c r="D283" s="11">
        <f>ROUND(АТС!F281*$D$41*$D$42/100,2)</f>
        <v>204.73</v>
      </c>
      <c r="E283" s="11">
        <f>ROUND(АТС!F281*$E$41*$E$42/100,2)</f>
        <v>188.16</v>
      </c>
      <c r="F283" s="11">
        <f>ROUND(АТС!$F281*$F$41*$F$42/100,2)</f>
        <v>128.07</v>
      </c>
      <c r="G283" s="11">
        <f>ROUND(АТС!$F281*$G$41*$G$42/100,2)</f>
        <v>74.95</v>
      </c>
    </row>
    <row r="284" spans="1:7" x14ac:dyDescent="0.25">
      <c r="A284" s="243"/>
      <c r="B284" s="122">
        <f t="shared" si="4"/>
        <v>43170.041669999999</v>
      </c>
      <c r="C284" s="123">
        <v>1</v>
      </c>
      <c r="D284" s="11">
        <f>ROUND(АТС!F282*$D$41*$D$42/100,2)</f>
        <v>197.34</v>
      </c>
      <c r="E284" s="11">
        <f>ROUND(АТС!F282*$E$41*$E$42/100,2)</f>
        <v>181.37</v>
      </c>
      <c r="F284" s="11">
        <f>ROUND(АТС!$F282*$F$41*$F$42/100,2)</f>
        <v>123.45</v>
      </c>
      <c r="G284" s="11">
        <f>ROUND(АТС!$F282*$G$41*$G$42/100,2)</f>
        <v>72.25</v>
      </c>
    </row>
    <row r="285" spans="1:7" x14ac:dyDescent="0.25">
      <c r="A285" s="243"/>
      <c r="B285" s="122">
        <f t="shared" si="4"/>
        <v>43170.083330000001</v>
      </c>
      <c r="C285" s="123">
        <v>2</v>
      </c>
      <c r="D285" s="11">
        <f>ROUND(АТС!F283*$D$41*$D$42/100,2)</f>
        <v>189.68</v>
      </c>
      <c r="E285" s="11">
        <f>ROUND(АТС!F283*$E$41*$E$42/100,2)</f>
        <v>174.33</v>
      </c>
      <c r="F285" s="11">
        <f>ROUND(АТС!$F283*$F$41*$F$42/100,2)</f>
        <v>118.66</v>
      </c>
      <c r="G285" s="11">
        <f>ROUND(АТС!$F283*$G$41*$G$42/100,2)</f>
        <v>69.45</v>
      </c>
    </row>
    <row r="286" spans="1:7" x14ac:dyDescent="0.25">
      <c r="A286" s="243"/>
      <c r="B286" s="122">
        <f t="shared" si="4"/>
        <v>43170.125</v>
      </c>
      <c r="C286" s="123">
        <v>3</v>
      </c>
      <c r="D286" s="11">
        <f>ROUND(АТС!F284*$D$41*$D$42/100,2)</f>
        <v>190.39</v>
      </c>
      <c r="E286" s="11">
        <f>ROUND(АТС!F284*$E$41*$E$42/100,2)</f>
        <v>174.98</v>
      </c>
      <c r="F286" s="11">
        <f>ROUND(АТС!$F284*$F$41*$F$42/100,2)</f>
        <v>119.1</v>
      </c>
      <c r="G286" s="11">
        <f>ROUND(АТС!$F284*$G$41*$G$42/100,2)</f>
        <v>69.7</v>
      </c>
    </row>
    <row r="287" spans="1:7" x14ac:dyDescent="0.25">
      <c r="A287" s="243"/>
      <c r="B287" s="120">
        <f t="shared" si="4"/>
        <v>43170.166669999999</v>
      </c>
      <c r="C287" s="123">
        <v>4</v>
      </c>
      <c r="D287" s="11">
        <f>ROUND(АТС!F285*$D$41*$D$42/100,2)</f>
        <v>190.53</v>
      </c>
      <c r="E287" s="11">
        <f>ROUND(АТС!F285*$E$41*$E$42/100,2)</f>
        <v>175.11</v>
      </c>
      <c r="F287" s="11">
        <f>ROUND(АТС!$F285*$F$41*$F$42/100,2)</f>
        <v>119.19</v>
      </c>
      <c r="G287" s="11">
        <f>ROUND(АТС!$F285*$G$41*$G$42/100,2)</f>
        <v>69.75</v>
      </c>
    </row>
    <row r="288" spans="1:7" x14ac:dyDescent="0.25">
      <c r="A288" s="243"/>
      <c r="B288" s="122">
        <f t="shared" si="4"/>
        <v>43170.208330000001</v>
      </c>
      <c r="C288" s="123">
        <v>5</v>
      </c>
      <c r="D288" s="11">
        <f>ROUND(АТС!F286*$D$41*$D$42/100,2)</f>
        <v>190.8</v>
      </c>
      <c r="E288" s="11">
        <f>ROUND(АТС!F286*$E$41*$E$42/100,2)</f>
        <v>175.35</v>
      </c>
      <c r="F288" s="11">
        <f>ROUND(АТС!$F286*$F$41*$F$42/100,2)</f>
        <v>119.36</v>
      </c>
      <c r="G288" s="11">
        <f>ROUND(АТС!$F286*$G$41*$G$42/100,2)</f>
        <v>69.849999999999994</v>
      </c>
    </row>
    <row r="289" spans="1:7" x14ac:dyDescent="0.25">
      <c r="A289" s="243"/>
      <c r="B289" s="122">
        <f t="shared" si="4"/>
        <v>43170.25</v>
      </c>
      <c r="C289" s="123">
        <v>6</v>
      </c>
      <c r="D289" s="11">
        <f>ROUND(АТС!F287*$D$41*$D$42/100,2)</f>
        <v>194.82</v>
      </c>
      <c r="E289" s="11">
        <f>ROUND(АТС!F287*$E$41*$E$42/100,2)</f>
        <v>179.05</v>
      </c>
      <c r="F289" s="11">
        <f>ROUND(АТС!$F287*$F$41*$F$42/100,2)</f>
        <v>121.87</v>
      </c>
      <c r="G289" s="11">
        <f>ROUND(АТС!$F287*$G$41*$G$42/100,2)</f>
        <v>71.319999999999993</v>
      </c>
    </row>
    <row r="290" spans="1:7" x14ac:dyDescent="0.25">
      <c r="A290" s="243"/>
      <c r="B290" s="122">
        <f t="shared" si="4"/>
        <v>43170.291669999999</v>
      </c>
      <c r="C290" s="123">
        <v>7</v>
      </c>
      <c r="D290" s="11">
        <f>ROUND(АТС!F288*$D$41*$D$42/100,2)</f>
        <v>193.07</v>
      </c>
      <c r="E290" s="11">
        <f>ROUND(АТС!F288*$E$41*$E$42/100,2)</f>
        <v>177.44</v>
      </c>
      <c r="F290" s="11">
        <f>ROUND(АТС!$F288*$F$41*$F$42/100,2)</f>
        <v>120.78</v>
      </c>
      <c r="G290" s="11">
        <f>ROUND(АТС!$F288*$G$41*$G$42/100,2)</f>
        <v>70.680000000000007</v>
      </c>
    </row>
    <row r="291" spans="1:7" x14ac:dyDescent="0.25">
      <c r="A291" s="243"/>
      <c r="B291" s="120">
        <f t="shared" si="4"/>
        <v>43170.333330000001</v>
      </c>
      <c r="C291" s="123">
        <v>8</v>
      </c>
      <c r="D291" s="11">
        <f>ROUND(АТС!F289*$D$41*$D$42/100,2)</f>
        <v>193.78</v>
      </c>
      <c r="E291" s="11">
        <f>ROUND(АТС!F289*$E$41*$E$42/100,2)</f>
        <v>178.1</v>
      </c>
      <c r="F291" s="11">
        <f>ROUND(АТС!$F289*$F$41*$F$42/100,2)</f>
        <v>121.22</v>
      </c>
      <c r="G291" s="11">
        <f>ROUND(АТС!$F289*$G$41*$G$42/100,2)</f>
        <v>70.95</v>
      </c>
    </row>
    <row r="292" spans="1:7" x14ac:dyDescent="0.25">
      <c r="A292" s="243"/>
      <c r="B292" s="122">
        <f t="shared" si="4"/>
        <v>43170.375</v>
      </c>
      <c r="C292" s="123">
        <v>9</v>
      </c>
      <c r="D292" s="11">
        <f>ROUND(АТС!F290*$D$41*$D$42/100,2)</f>
        <v>194</v>
      </c>
      <c r="E292" s="11">
        <f>ROUND(АТС!F290*$E$41*$E$42/100,2)</f>
        <v>178.3</v>
      </c>
      <c r="F292" s="11">
        <f>ROUND(АТС!$F290*$F$41*$F$42/100,2)</f>
        <v>121.36</v>
      </c>
      <c r="G292" s="11">
        <f>ROUND(АТС!$F290*$G$41*$G$42/100,2)</f>
        <v>71.03</v>
      </c>
    </row>
    <row r="293" spans="1:7" x14ac:dyDescent="0.25">
      <c r="A293" s="243"/>
      <c r="B293" s="122">
        <f t="shared" si="4"/>
        <v>43170.416669999999</v>
      </c>
      <c r="C293" s="123">
        <v>10</v>
      </c>
      <c r="D293" s="11">
        <f>ROUND(АТС!F291*$D$41*$D$42/100,2)</f>
        <v>191.3</v>
      </c>
      <c r="E293" s="11">
        <f>ROUND(АТС!F291*$E$41*$E$42/100,2)</f>
        <v>175.81</v>
      </c>
      <c r="F293" s="11">
        <f>ROUND(АТС!$F291*$F$41*$F$42/100,2)</f>
        <v>119.67</v>
      </c>
      <c r="G293" s="11">
        <f>ROUND(АТС!$F291*$G$41*$G$42/100,2)</f>
        <v>70.040000000000006</v>
      </c>
    </row>
    <row r="294" spans="1:7" x14ac:dyDescent="0.25">
      <c r="A294" s="243"/>
      <c r="B294" s="122">
        <f t="shared" si="4"/>
        <v>43170.458330000001</v>
      </c>
      <c r="C294" s="123">
        <v>11</v>
      </c>
      <c r="D294" s="11">
        <f>ROUND(АТС!F292*$D$41*$D$42/100,2)</f>
        <v>191.35</v>
      </c>
      <c r="E294" s="11">
        <f>ROUND(АТС!F292*$E$41*$E$42/100,2)</f>
        <v>175.87</v>
      </c>
      <c r="F294" s="11">
        <f>ROUND(АТС!$F292*$F$41*$F$42/100,2)</f>
        <v>119.7</v>
      </c>
      <c r="G294" s="11">
        <f>ROUND(АТС!$F292*$G$41*$G$42/100,2)</f>
        <v>70.06</v>
      </c>
    </row>
    <row r="295" spans="1:7" x14ac:dyDescent="0.25">
      <c r="A295" s="243"/>
      <c r="B295" s="120">
        <f t="shared" si="4"/>
        <v>43170.5</v>
      </c>
      <c r="C295" s="123">
        <v>12</v>
      </c>
      <c r="D295" s="11">
        <f>ROUND(АТС!F293*$D$41*$D$42/100,2)</f>
        <v>197.92</v>
      </c>
      <c r="E295" s="11">
        <f>ROUND(АТС!F293*$E$41*$E$42/100,2)</f>
        <v>181.9</v>
      </c>
      <c r="F295" s="11">
        <f>ROUND(АТС!$F293*$F$41*$F$42/100,2)</f>
        <v>123.81</v>
      </c>
      <c r="G295" s="11">
        <f>ROUND(АТС!$F293*$G$41*$G$42/100,2)</f>
        <v>72.459999999999994</v>
      </c>
    </row>
    <row r="296" spans="1:7" x14ac:dyDescent="0.25">
      <c r="A296" s="243"/>
      <c r="B296" s="122">
        <f t="shared" si="4"/>
        <v>43170.541669999999</v>
      </c>
      <c r="C296" s="123">
        <v>13</v>
      </c>
      <c r="D296" s="11">
        <f>ROUND(АТС!F294*$D$41*$D$42/100,2)</f>
        <v>194.9</v>
      </c>
      <c r="E296" s="11">
        <f>ROUND(АТС!F294*$E$41*$E$42/100,2)</f>
        <v>179.12</v>
      </c>
      <c r="F296" s="11">
        <f>ROUND(АТС!$F294*$F$41*$F$42/100,2)</f>
        <v>121.92</v>
      </c>
      <c r="G296" s="11">
        <f>ROUND(АТС!$F294*$G$41*$G$42/100,2)</f>
        <v>71.349999999999994</v>
      </c>
    </row>
    <row r="297" spans="1:7" x14ac:dyDescent="0.25">
      <c r="A297" s="243"/>
      <c r="B297" s="122">
        <f t="shared" si="4"/>
        <v>43170.583330000001</v>
      </c>
      <c r="C297" s="123">
        <v>14</v>
      </c>
      <c r="D297" s="11">
        <f>ROUND(АТС!F295*$D$41*$D$42/100,2)</f>
        <v>191.46</v>
      </c>
      <c r="E297" s="11">
        <f>ROUND(АТС!F295*$E$41*$E$42/100,2)</f>
        <v>175.96</v>
      </c>
      <c r="F297" s="11">
        <f>ROUND(АТС!$F295*$F$41*$F$42/100,2)</f>
        <v>119.77</v>
      </c>
      <c r="G297" s="11">
        <f>ROUND(АТС!$F295*$G$41*$G$42/100,2)</f>
        <v>70.09</v>
      </c>
    </row>
    <row r="298" spans="1:7" x14ac:dyDescent="0.25">
      <c r="A298" s="243"/>
      <c r="B298" s="122">
        <f t="shared" si="4"/>
        <v>43170.625</v>
      </c>
      <c r="C298" s="123">
        <v>15</v>
      </c>
      <c r="D298" s="11">
        <f>ROUND(АТС!F296*$D$41*$D$42/100,2)</f>
        <v>191.5</v>
      </c>
      <c r="E298" s="11">
        <f>ROUND(АТС!F296*$E$41*$E$42/100,2)</f>
        <v>176</v>
      </c>
      <c r="F298" s="11">
        <f>ROUND(АТС!$F296*$F$41*$F$42/100,2)</f>
        <v>119.8</v>
      </c>
      <c r="G298" s="11">
        <f>ROUND(АТС!$F296*$G$41*$G$42/100,2)</f>
        <v>70.11</v>
      </c>
    </row>
    <row r="299" spans="1:7" x14ac:dyDescent="0.25">
      <c r="A299" s="243"/>
      <c r="B299" s="120">
        <f t="shared" si="4"/>
        <v>43170.666669999999</v>
      </c>
      <c r="C299" s="123">
        <v>16</v>
      </c>
      <c r="D299" s="11">
        <f>ROUND(АТС!F297*$D$41*$D$42/100,2)</f>
        <v>194.88</v>
      </c>
      <c r="E299" s="11">
        <f>ROUND(АТС!F297*$E$41*$E$42/100,2)</f>
        <v>179.11</v>
      </c>
      <c r="F299" s="11">
        <f>ROUND(АТС!$F297*$F$41*$F$42/100,2)</f>
        <v>121.91</v>
      </c>
      <c r="G299" s="11">
        <f>ROUND(АТС!$F297*$G$41*$G$42/100,2)</f>
        <v>71.349999999999994</v>
      </c>
    </row>
    <row r="300" spans="1:7" x14ac:dyDescent="0.25">
      <c r="A300" s="243"/>
      <c r="B300" s="122">
        <f t="shared" si="4"/>
        <v>43170.708330000001</v>
      </c>
      <c r="C300" s="123">
        <v>17</v>
      </c>
      <c r="D300" s="11">
        <f>ROUND(АТС!F298*$D$41*$D$42/100,2)</f>
        <v>208.92</v>
      </c>
      <c r="E300" s="11">
        <f>ROUND(АТС!F298*$E$41*$E$42/100,2)</f>
        <v>192.01</v>
      </c>
      <c r="F300" s="11">
        <f>ROUND(АТС!$F298*$F$41*$F$42/100,2)</f>
        <v>130.69</v>
      </c>
      <c r="G300" s="11">
        <f>ROUND(АТС!$F298*$G$41*$G$42/100,2)</f>
        <v>76.489999999999995</v>
      </c>
    </row>
    <row r="301" spans="1:7" x14ac:dyDescent="0.25">
      <c r="A301" s="243"/>
      <c r="B301" s="122">
        <f t="shared" si="4"/>
        <v>43170.75</v>
      </c>
      <c r="C301" s="123">
        <v>18</v>
      </c>
      <c r="D301" s="11">
        <f>ROUND(АТС!F299*$D$41*$D$42/100,2)</f>
        <v>215.02</v>
      </c>
      <c r="E301" s="11">
        <f>ROUND(АТС!F299*$E$41*$E$42/100,2)</f>
        <v>197.62</v>
      </c>
      <c r="F301" s="11">
        <f>ROUND(АТС!$F299*$F$41*$F$42/100,2)</f>
        <v>134.51</v>
      </c>
      <c r="G301" s="11">
        <f>ROUND(АТС!$F299*$G$41*$G$42/100,2)</f>
        <v>78.72</v>
      </c>
    </row>
    <row r="302" spans="1:7" x14ac:dyDescent="0.25">
      <c r="A302" s="243"/>
      <c r="B302" s="122">
        <f t="shared" si="4"/>
        <v>43170.791669999999</v>
      </c>
      <c r="C302" s="123">
        <v>19</v>
      </c>
      <c r="D302" s="11">
        <f>ROUND(АТС!F300*$D$41*$D$42/100,2)</f>
        <v>223.61</v>
      </c>
      <c r="E302" s="11">
        <f>ROUND(АТС!F300*$E$41*$E$42/100,2)</f>
        <v>205.51</v>
      </c>
      <c r="F302" s="11">
        <f>ROUND(АТС!$F300*$F$41*$F$42/100,2)</f>
        <v>139.88</v>
      </c>
      <c r="G302" s="11">
        <f>ROUND(АТС!$F300*$G$41*$G$42/100,2)</f>
        <v>81.87</v>
      </c>
    </row>
    <row r="303" spans="1:7" x14ac:dyDescent="0.25">
      <c r="A303" s="243"/>
      <c r="B303" s="120">
        <f t="shared" si="4"/>
        <v>43170.833330000001</v>
      </c>
      <c r="C303" s="123">
        <v>20</v>
      </c>
      <c r="D303" s="11">
        <f>ROUND(АТС!F301*$D$41*$D$42/100,2)</f>
        <v>212.7</v>
      </c>
      <c r="E303" s="11">
        <f>ROUND(АТС!F301*$E$41*$E$42/100,2)</f>
        <v>195.48</v>
      </c>
      <c r="F303" s="11">
        <f>ROUND(АТС!$F301*$F$41*$F$42/100,2)</f>
        <v>133.06</v>
      </c>
      <c r="G303" s="11">
        <f>ROUND(АТС!$F301*$G$41*$G$42/100,2)</f>
        <v>77.87</v>
      </c>
    </row>
    <row r="304" spans="1:7" x14ac:dyDescent="0.25">
      <c r="A304" s="243"/>
      <c r="B304" s="122">
        <f t="shared" si="4"/>
        <v>43170.875</v>
      </c>
      <c r="C304" s="123">
        <v>21</v>
      </c>
      <c r="D304" s="11">
        <f>ROUND(АТС!F302*$D$41*$D$42/100,2)</f>
        <v>196.46</v>
      </c>
      <c r="E304" s="11">
        <f>ROUND(АТС!F302*$E$41*$E$42/100,2)</f>
        <v>180.55</v>
      </c>
      <c r="F304" s="11">
        <f>ROUND(АТС!$F302*$F$41*$F$42/100,2)</f>
        <v>122.9</v>
      </c>
      <c r="G304" s="11">
        <f>ROUND(АТС!$F302*$G$41*$G$42/100,2)</f>
        <v>71.92</v>
      </c>
    </row>
    <row r="305" spans="1:7" x14ac:dyDescent="0.25">
      <c r="A305" s="243"/>
      <c r="B305" s="122">
        <f t="shared" si="4"/>
        <v>43170.916669999999</v>
      </c>
      <c r="C305" s="123">
        <v>22</v>
      </c>
      <c r="D305" s="11">
        <f>ROUND(АТС!F303*$D$41*$D$42/100,2)</f>
        <v>252.26</v>
      </c>
      <c r="E305" s="11">
        <f>ROUND(АТС!F303*$E$41*$E$42/100,2)</f>
        <v>231.84</v>
      </c>
      <c r="F305" s="11">
        <f>ROUND(АТС!$F303*$F$41*$F$42/100,2)</f>
        <v>157.81</v>
      </c>
      <c r="G305" s="11">
        <f>ROUND(АТС!$F303*$G$41*$G$42/100,2)</f>
        <v>92.36</v>
      </c>
    </row>
    <row r="306" spans="1:7" x14ac:dyDescent="0.25">
      <c r="A306" s="243"/>
      <c r="B306" s="122">
        <f t="shared" si="4"/>
        <v>43170.958330000001</v>
      </c>
      <c r="C306" s="123">
        <v>23</v>
      </c>
      <c r="D306" s="11">
        <f>ROUND(АТС!F304*$D$41*$D$42/100,2)</f>
        <v>234.08</v>
      </c>
      <c r="E306" s="11">
        <f>ROUND(АТС!F304*$E$41*$E$42/100,2)</f>
        <v>215.13</v>
      </c>
      <c r="F306" s="11">
        <f>ROUND(АТС!$F304*$F$41*$F$42/100,2)</f>
        <v>146.43</v>
      </c>
      <c r="G306" s="11">
        <f>ROUND(АТС!$F304*$G$41*$G$42/100,2)</f>
        <v>85.7</v>
      </c>
    </row>
    <row r="307" spans="1:7" x14ac:dyDescent="0.25">
      <c r="A307" s="243"/>
      <c r="B307" s="120">
        <f t="shared" si="4"/>
        <v>43171</v>
      </c>
      <c r="C307" s="123">
        <v>0</v>
      </c>
      <c r="D307" s="11">
        <f>ROUND(АТС!F305*$D$41*$D$42/100,2)</f>
        <v>209.3</v>
      </c>
      <c r="E307" s="11">
        <f>ROUND(АТС!F305*$E$41*$E$42/100,2)</f>
        <v>192.36</v>
      </c>
      <c r="F307" s="11">
        <f>ROUND(АТС!$F305*$F$41*$F$42/100,2)</f>
        <v>130.93</v>
      </c>
      <c r="G307" s="11">
        <f>ROUND(АТС!$F305*$G$41*$G$42/100,2)</f>
        <v>76.63</v>
      </c>
    </row>
    <row r="308" spans="1:7" x14ac:dyDescent="0.25">
      <c r="A308" s="243"/>
      <c r="B308" s="122">
        <f t="shared" si="4"/>
        <v>43171.041669999999</v>
      </c>
      <c r="C308" s="123">
        <v>1</v>
      </c>
      <c r="D308" s="11">
        <f>ROUND(АТС!F306*$D$41*$D$42/100,2)</f>
        <v>188.93</v>
      </c>
      <c r="E308" s="11">
        <f>ROUND(АТС!F306*$E$41*$E$42/100,2)</f>
        <v>173.64</v>
      </c>
      <c r="F308" s="11">
        <f>ROUND(АТС!$F306*$F$41*$F$42/100,2)</f>
        <v>118.19</v>
      </c>
      <c r="G308" s="11">
        <f>ROUND(АТС!$F306*$G$41*$G$42/100,2)</f>
        <v>69.17</v>
      </c>
    </row>
    <row r="309" spans="1:7" x14ac:dyDescent="0.25">
      <c r="A309" s="243"/>
      <c r="B309" s="122">
        <f t="shared" si="4"/>
        <v>43171.083330000001</v>
      </c>
      <c r="C309" s="123">
        <v>2</v>
      </c>
      <c r="D309" s="11">
        <f>ROUND(АТС!F307*$D$41*$D$42/100,2)</f>
        <v>190.34</v>
      </c>
      <c r="E309" s="11">
        <f>ROUND(АТС!F307*$E$41*$E$42/100,2)</f>
        <v>174.93</v>
      </c>
      <c r="F309" s="11">
        <f>ROUND(АТС!$F307*$F$41*$F$42/100,2)</f>
        <v>119.07</v>
      </c>
      <c r="G309" s="11">
        <f>ROUND(АТС!$F307*$G$41*$G$42/100,2)</f>
        <v>69.69</v>
      </c>
    </row>
    <row r="310" spans="1:7" x14ac:dyDescent="0.25">
      <c r="A310" s="243"/>
      <c r="B310" s="122">
        <f t="shared" si="4"/>
        <v>43171.125</v>
      </c>
      <c r="C310" s="123">
        <v>3</v>
      </c>
      <c r="D310" s="11">
        <f>ROUND(АТС!F308*$D$41*$D$42/100,2)</f>
        <v>189.94</v>
      </c>
      <c r="E310" s="11">
        <f>ROUND(АТС!F308*$E$41*$E$42/100,2)</f>
        <v>174.57</v>
      </c>
      <c r="F310" s="11">
        <f>ROUND(АТС!$F308*$F$41*$F$42/100,2)</f>
        <v>118.82</v>
      </c>
      <c r="G310" s="11">
        <f>ROUND(АТС!$F308*$G$41*$G$42/100,2)</f>
        <v>69.540000000000006</v>
      </c>
    </row>
    <row r="311" spans="1:7" x14ac:dyDescent="0.25">
      <c r="A311" s="243"/>
      <c r="B311" s="120">
        <f t="shared" si="4"/>
        <v>43171.166669999999</v>
      </c>
      <c r="C311" s="123">
        <v>4</v>
      </c>
      <c r="D311" s="11">
        <f>ROUND(АТС!F309*$D$41*$D$42/100,2)</f>
        <v>189.89</v>
      </c>
      <c r="E311" s="11">
        <f>ROUND(АТС!F309*$E$41*$E$42/100,2)</f>
        <v>174.52</v>
      </c>
      <c r="F311" s="11">
        <f>ROUND(АТС!$F309*$F$41*$F$42/100,2)</f>
        <v>118.79</v>
      </c>
      <c r="G311" s="11">
        <f>ROUND(АТС!$F309*$G$41*$G$42/100,2)</f>
        <v>69.52</v>
      </c>
    </row>
    <row r="312" spans="1:7" x14ac:dyDescent="0.25">
      <c r="A312" s="243"/>
      <c r="B312" s="122">
        <f t="shared" si="4"/>
        <v>43171.208330000001</v>
      </c>
      <c r="C312" s="123">
        <v>5</v>
      </c>
      <c r="D312" s="11">
        <f>ROUND(АТС!F310*$D$41*$D$42/100,2)</f>
        <v>190.47</v>
      </c>
      <c r="E312" s="11">
        <f>ROUND(АТС!F310*$E$41*$E$42/100,2)</f>
        <v>175.06</v>
      </c>
      <c r="F312" s="11">
        <f>ROUND(АТС!$F310*$F$41*$F$42/100,2)</f>
        <v>119.15</v>
      </c>
      <c r="G312" s="11">
        <f>ROUND(АТС!$F310*$G$41*$G$42/100,2)</f>
        <v>69.73</v>
      </c>
    </row>
    <row r="313" spans="1:7" x14ac:dyDescent="0.25">
      <c r="A313" s="243"/>
      <c r="B313" s="122">
        <f t="shared" si="4"/>
        <v>43171.25</v>
      </c>
      <c r="C313" s="123">
        <v>6</v>
      </c>
      <c r="D313" s="11">
        <f>ROUND(АТС!F311*$D$41*$D$42/100,2)</f>
        <v>208.24</v>
      </c>
      <c r="E313" s="11">
        <f>ROUND(АТС!F311*$E$41*$E$42/100,2)</f>
        <v>191.38</v>
      </c>
      <c r="F313" s="11">
        <f>ROUND(АТС!$F311*$F$41*$F$42/100,2)</f>
        <v>130.27000000000001</v>
      </c>
      <c r="G313" s="11">
        <f>ROUND(АТС!$F311*$G$41*$G$42/100,2)</f>
        <v>76.239999999999995</v>
      </c>
    </row>
    <row r="314" spans="1:7" x14ac:dyDescent="0.25">
      <c r="A314" s="243"/>
      <c r="B314" s="122">
        <f t="shared" si="4"/>
        <v>43171.291669999999</v>
      </c>
      <c r="C314" s="123">
        <v>7</v>
      </c>
      <c r="D314" s="11">
        <f>ROUND(АТС!F312*$D$41*$D$42/100,2)</f>
        <v>229.73</v>
      </c>
      <c r="E314" s="11">
        <f>ROUND(АТС!F312*$E$41*$E$42/100,2)</f>
        <v>211.13</v>
      </c>
      <c r="F314" s="11">
        <f>ROUND(АТС!$F312*$F$41*$F$42/100,2)</f>
        <v>143.71</v>
      </c>
      <c r="G314" s="11">
        <f>ROUND(АТС!$F312*$G$41*$G$42/100,2)</f>
        <v>84.11</v>
      </c>
    </row>
    <row r="315" spans="1:7" x14ac:dyDescent="0.25">
      <c r="A315" s="243"/>
      <c r="B315" s="120">
        <f t="shared" si="4"/>
        <v>43171.333330000001</v>
      </c>
      <c r="C315" s="123">
        <v>8</v>
      </c>
      <c r="D315" s="11">
        <f>ROUND(АТС!F313*$D$41*$D$42/100,2)</f>
        <v>191.75</v>
      </c>
      <c r="E315" s="11">
        <f>ROUND(АТС!F313*$E$41*$E$42/100,2)</f>
        <v>176.23</v>
      </c>
      <c r="F315" s="11">
        <f>ROUND(АТС!$F313*$F$41*$F$42/100,2)</f>
        <v>119.96</v>
      </c>
      <c r="G315" s="11">
        <f>ROUND(АТС!$F313*$G$41*$G$42/100,2)</f>
        <v>70.2</v>
      </c>
    </row>
    <row r="316" spans="1:7" x14ac:dyDescent="0.25">
      <c r="A316" s="243"/>
      <c r="B316" s="122">
        <f t="shared" si="4"/>
        <v>43171.375</v>
      </c>
      <c r="C316" s="123">
        <v>9</v>
      </c>
      <c r="D316" s="11">
        <f>ROUND(АТС!F314*$D$41*$D$42/100,2)</f>
        <v>204.36</v>
      </c>
      <c r="E316" s="11">
        <f>ROUND(АТС!F314*$E$41*$E$42/100,2)</f>
        <v>187.82</v>
      </c>
      <c r="F316" s="11">
        <f>ROUND(АТС!$F314*$F$41*$F$42/100,2)</f>
        <v>127.84</v>
      </c>
      <c r="G316" s="11">
        <f>ROUND(АТС!$F314*$G$41*$G$42/100,2)</f>
        <v>74.819999999999993</v>
      </c>
    </row>
    <row r="317" spans="1:7" x14ac:dyDescent="0.25">
      <c r="A317" s="243"/>
      <c r="B317" s="122">
        <f t="shared" si="4"/>
        <v>43171.416669999999</v>
      </c>
      <c r="C317" s="123">
        <v>10</v>
      </c>
      <c r="D317" s="11">
        <f>ROUND(АТС!F315*$D$41*$D$42/100,2)</f>
        <v>207.89</v>
      </c>
      <c r="E317" s="11">
        <f>ROUND(АТС!F315*$E$41*$E$42/100,2)</f>
        <v>191.07</v>
      </c>
      <c r="F317" s="11">
        <f>ROUND(АТС!$F315*$F$41*$F$42/100,2)</f>
        <v>130.05000000000001</v>
      </c>
      <c r="G317" s="11">
        <f>ROUND(АТС!$F315*$G$41*$G$42/100,2)</f>
        <v>76.11</v>
      </c>
    </row>
    <row r="318" spans="1:7" x14ac:dyDescent="0.25">
      <c r="A318" s="243"/>
      <c r="B318" s="122">
        <f t="shared" si="4"/>
        <v>43171.458330000001</v>
      </c>
      <c r="C318" s="123">
        <v>11</v>
      </c>
      <c r="D318" s="11">
        <f>ROUND(АТС!F316*$D$41*$D$42/100,2)</f>
        <v>203.71</v>
      </c>
      <c r="E318" s="11">
        <f>ROUND(АТС!F316*$E$41*$E$42/100,2)</f>
        <v>187.23</v>
      </c>
      <c r="F318" s="11">
        <f>ROUND(АТС!$F316*$F$41*$F$42/100,2)</f>
        <v>127.44</v>
      </c>
      <c r="G318" s="11">
        <f>ROUND(АТС!$F316*$G$41*$G$42/100,2)</f>
        <v>74.58</v>
      </c>
    </row>
    <row r="319" spans="1:7" x14ac:dyDescent="0.25">
      <c r="A319" s="243"/>
      <c r="B319" s="120">
        <f t="shared" si="4"/>
        <v>43171.5</v>
      </c>
      <c r="C319" s="123">
        <v>12</v>
      </c>
      <c r="D319" s="11">
        <f>ROUND(АТС!F317*$D$41*$D$42/100,2)</f>
        <v>203.87</v>
      </c>
      <c r="E319" s="11">
        <f>ROUND(АТС!F317*$E$41*$E$42/100,2)</f>
        <v>187.37</v>
      </c>
      <c r="F319" s="11">
        <f>ROUND(АТС!$F317*$F$41*$F$42/100,2)</f>
        <v>127.53</v>
      </c>
      <c r="G319" s="11">
        <f>ROUND(АТС!$F317*$G$41*$G$42/100,2)</f>
        <v>74.64</v>
      </c>
    </row>
    <row r="320" spans="1:7" x14ac:dyDescent="0.25">
      <c r="A320" s="243"/>
      <c r="B320" s="122">
        <f t="shared" si="4"/>
        <v>43171.541669999999</v>
      </c>
      <c r="C320" s="123">
        <v>13</v>
      </c>
      <c r="D320" s="11">
        <f>ROUND(АТС!F318*$D$41*$D$42/100,2)</f>
        <v>191.37</v>
      </c>
      <c r="E320" s="11">
        <f>ROUND(АТС!F318*$E$41*$E$42/100,2)</f>
        <v>175.88</v>
      </c>
      <c r="F320" s="11">
        <f>ROUND(АТС!$F318*$F$41*$F$42/100,2)</f>
        <v>119.72</v>
      </c>
      <c r="G320" s="11">
        <f>ROUND(АТС!$F318*$G$41*$G$42/100,2)</f>
        <v>70.06</v>
      </c>
    </row>
    <row r="321" spans="1:7" x14ac:dyDescent="0.25">
      <c r="A321" s="243"/>
      <c r="B321" s="122">
        <f t="shared" si="4"/>
        <v>43171.583330000001</v>
      </c>
      <c r="C321" s="123">
        <v>14</v>
      </c>
      <c r="D321" s="11">
        <f>ROUND(АТС!F319*$D$41*$D$42/100,2)</f>
        <v>192.04</v>
      </c>
      <c r="E321" s="11">
        <f>ROUND(АТС!F319*$E$41*$E$42/100,2)</f>
        <v>176.49</v>
      </c>
      <c r="F321" s="11">
        <f>ROUND(АТС!$F319*$F$41*$F$42/100,2)</f>
        <v>120.13</v>
      </c>
      <c r="G321" s="11">
        <f>ROUND(АТС!$F319*$G$41*$G$42/100,2)</f>
        <v>70.31</v>
      </c>
    </row>
    <row r="322" spans="1:7" x14ac:dyDescent="0.25">
      <c r="A322" s="243"/>
      <c r="B322" s="122">
        <f t="shared" si="4"/>
        <v>43171.625</v>
      </c>
      <c r="C322" s="123">
        <v>15</v>
      </c>
      <c r="D322" s="11">
        <f>ROUND(АТС!F320*$D$41*$D$42/100,2)</f>
        <v>191.98</v>
      </c>
      <c r="E322" s="11">
        <f>ROUND(АТС!F320*$E$41*$E$42/100,2)</f>
        <v>176.45</v>
      </c>
      <c r="F322" s="11">
        <f>ROUND(АТС!$F320*$F$41*$F$42/100,2)</f>
        <v>120.1</v>
      </c>
      <c r="G322" s="11">
        <f>ROUND(АТС!$F320*$G$41*$G$42/100,2)</f>
        <v>70.290000000000006</v>
      </c>
    </row>
    <row r="323" spans="1:7" x14ac:dyDescent="0.25">
      <c r="A323" s="243"/>
      <c r="B323" s="120">
        <f t="shared" si="4"/>
        <v>43171.666669999999</v>
      </c>
      <c r="C323" s="123">
        <v>16</v>
      </c>
      <c r="D323" s="11">
        <f>ROUND(АТС!F321*$D$41*$D$42/100,2)</f>
        <v>191.94</v>
      </c>
      <c r="E323" s="11">
        <f>ROUND(АТС!F321*$E$41*$E$42/100,2)</f>
        <v>176.4</v>
      </c>
      <c r="F323" s="11">
        <f>ROUND(АТС!$F321*$F$41*$F$42/100,2)</f>
        <v>120.07</v>
      </c>
      <c r="G323" s="11">
        <f>ROUND(АТС!$F321*$G$41*$G$42/100,2)</f>
        <v>70.27</v>
      </c>
    </row>
    <row r="324" spans="1:7" x14ac:dyDescent="0.25">
      <c r="A324" s="243"/>
      <c r="B324" s="122">
        <f t="shared" ref="B324:B387" si="5">B300+1</f>
        <v>43171.708330000001</v>
      </c>
      <c r="C324" s="123">
        <v>17</v>
      </c>
      <c r="D324" s="11">
        <f>ROUND(АТС!F322*$D$41*$D$42/100,2)</f>
        <v>204.63</v>
      </c>
      <c r="E324" s="11">
        <f>ROUND(АТС!F322*$E$41*$E$42/100,2)</f>
        <v>188.07</v>
      </c>
      <c r="F324" s="11">
        <f>ROUND(АТС!$F322*$F$41*$F$42/100,2)</f>
        <v>128.01</v>
      </c>
      <c r="G324" s="11">
        <f>ROUND(АТС!$F322*$G$41*$G$42/100,2)</f>
        <v>74.92</v>
      </c>
    </row>
    <row r="325" spans="1:7" x14ac:dyDescent="0.25">
      <c r="A325" s="243"/>
      <c r="B325" s="122">
        <f t="shared" si="5"/>
        <v>43171.75</v>
      </c>
      <c r="C325" s="123">
        <v>18</v>
      </c>
      <c r="D325" s="11">
        <f>ROUND(АТС!F323*$D$41*$D$42/100,2)</f>
        <v>209.48</v>
      </c>
      <c r="E325" s="11">
        <f>ROUND(АТС!F323*$E$41*$E$42/100,2)</f>
        <v>192.52</v>
      </c>
      <c r="F325" s="11">
        <f>ROUND(АТС!$F323*$F$41*$F$42/100,2)</f>
        <v>131.04</v>
      </c>
      <c r="G325" s="11">
        <f>ROUND(АТС!$F323*$G$41*$G$42/100,2)</f>
        <v>76.69</v>
      </c>
    </row>
    <row r="326" spans="1:7" x14ac:dyDescent="0.25">
      <c r="A326" s="243"/>
      <c r="B326" s="122">
        <f t="shared" si="5"/>
        <v>43171.791669999999</v>
      </c>
      <c r="C326" s="123">
        <v>19</v>
      </c>
      <c r="D326" s="11">
        <f>ROUND(АТС!F324*$D$41*$D$42/100,2)</f>
        <v>226.86</v>
      </c>
      <c r="E326" s="11">
        <f>ROUND(АТС!F324*$E$41*$E$42/100,2)</f>
        <v>208.5</v>
      </c>
      <c r="F326" s="11">
        <f>ROUND(АТС!$F324*$F$41*$F$42/100,2)</f>
        <v>141.91</v>
      </c>
      <c r="G326" s="11">
        <f>ROUND(АТС!$F324*$G$41*$G$42/100,2)</f>
        <v>83.05</v>
      </c>
    </row>
    <row r="327" spans="1:7" x14ac:dyDescent="0.25">
      <c r="A327" s="243"/>
      <c r="B327" s="120">
        <f t="shared" si="5"/>
        <v>43171.833330000001</v>
      </c>
      <c r="C327" s="123">
        <v>20</v>
      </c>
      <c r="D327" s="11">
        <f>ROUND(АТС!F325*$D$41*$D$42/100,2)</f>
        <v>217.9</v>
      </c>
      <c r="E327" s="11">
        <f>ROUND(АТС!F325*$E$41*$E$42/100,2)</f>
        <v>200.26</v>
      </c>
      <c r="F327" s="11">
        <f>ROUND(АТС!$F325*$F$41*$F$42/100,2)</f>
        <v>136.31</v>
      </c>
      <c r="G327" s="11">
        <f>ROUND(АТС!$F325*$G$41*$G$42/100,2)</f>
        <v>79.77</v>
      </c>
    </row>
    <row r="328" spans="1:7" x14ac:dyDescent="0.25">
      <c r="A328" s="243"/>
      <c r="B328" s="122">
        <f t="shared" si="5"/>
        <v>43171.875</v>
      </c>
      <c r="C328" s="123">
        <v>21</v>
      </c>
      <c r="D328" s="11">
        <f>ROUND(АТС!F326*$D$41*$D$42/100,2)</f>
        <v>202.49</v>
      </c>
      <c r="E328" s="11">
        <f>ROUND(АТС!F326*$E$41*$E$42/100,2)</f>
        <v>186.1</v>
      </c>
      <c r="F328" s="11">
        <f>ROUND(АТС!$F326*$F$41*$F$42/100,2)</f>
        <v>126.67</v>
      </c>
      <c r="G328" s="11">
        <f>ROUND(АТС!$F326*$G$41*$G$42/100,2)</f>
        <v>74.13</v>
      </c>
    </row>
    <row r="329" spans="1:7" x14ac:dyDescent="0.25">
      <c r="A329" s="243"/>
      <c r="B329" s="122">
        <f t="shared" si="5"/>
        <v>43171.916669999999</v>
      </c>
      <c r="C329" s="123">
        <v>22</v>
      </c>
      <c r="D329" s="11">
        <f>ROUND(АТС!F327*$D$41*$D$42/100,2)</f>
        <v>256.94</v>
      </c>
      <c r="E329" s="11">
        <f>ROUND(АТС!F327*$E$41*$E$42/100,2)</f>
        <v>236.14</v>
      </c>
      <c r="F329" s="11">
        <f>ROUND(АТС!$F327*$F$41*$F$42/100,2)</f>
        <v>160.72999999999999</v>
      </c>
      <c r="G329" s="11">
        <f>ROUND(АТС!$F327*$G$41*$G$42/100,2)</f>
        <v>94.07</v>
      </c>
    </row>
    <row r="330" spans="1:7" x14ac:dyDescent="0.25">
      <c r="A330" s="243"/>
      <c r="B330" s="122">
        <f t="shared" si="5"/>
        <v>43171.958330000001</v>
      </c>
      <c r="C330" s="123">
        <v>23</v>
      </c>
      <c r="D330" s="11">
        <f>ROUND(АТС!F328*$D$41*$D$42/100,2)</f>
        <v>234.13</v>
      </c>
      <c r="E330" s="11">
        <f>ROUND(АТС!F328*$E$41*$E$42/100,2)</f>
        <v>215.18</v>
      </c>
      <c r="F330" s="11">
        <f>ROUND(АТС!$F328*$F$41*$F$42/100,2)</f>
        <v>146.46</v>
      </c>
      <c r="G330" s="11">
        <f>ROUND(АТС!$F328*$G$41*$G$42/100,2)</f>
        <v>85.72</v>
      </c>
    </row>
    <row r="331" spans="1:7" x14ac:dyDescent="0.25">
      <c r="A331" s="243"/>
      <c r="B331" s="120">
        <f t="shared" si="5"/>
        <v>43172</v>
      </c>
      <c r="C331" s="123">
        <v>0</v>
      </c>
      <c r="D331" s="11">
        <f>ROUND(АТС!F329*$D$41*$D$42/100,2)</f>
        <v>206.79</v>
      </c>
      <c r="E331" s="11">
        <f>ROUND(АТС!F329*$E$41*$E$42/100,2)</f>
        <v>190.05</v>
      </c>
      <c r="F331" s="11">
        <f>ROUND(АТС!$F329*$F$41*$F$42/100,2)</f>
        <v>129.36000000000001</v>
      </c>
      <c r="G331" s="11">
        <f>ROUND(АТС!$F329*$G$41*$G$42/100,2)</f>
        <v>75.709999999999994</v>
      </c>
    </row>
    <row r="332" spans="1:7" x14ac:dyDescent="0.25">
      <c r="A332" s="243"/>
      <c r="B332" s="122">
        <f t="shared" si="5"/>
        <v>43172.041669999999</v>
      </c>
      <c r="C332" s="123">
        <v>1</v>
      </c>
      <c r="D332" s="11">
        <f>ROUND(АТС!F330*$D$41*$D$42/100,2)</f>
        <v>187.97</v>
      </c>
      <c r="E332" s="11">
        <f>ROUND(АТС!F330*$E$41*$E$42/100,2)</f>
        <v>172.75</v>
      </c>
      <c r="F332" s="11">
        <f>ROUND(АТС!$F330*$F$41*$F$42/100,2)</f>
        <v>117.59</v>
      </c>
      <c r="G332" s="11">
        <f>ROUND(АТС!$F330*$G$41*$G$42/100,2)</f>
        <v>68.819999999999993</v>
      </c>
    </row>
    <row r="333" spans="1:7" x14ac:dyDescent="0.25">
      <c r="A333" s="243"/>
      <c r="B333" s="122">
        <f t="shared" si="5"/>
        <v>43172.083330000001</v>
      </c>
      <c r="C333" s="123">
        <v>2</v>
      </c>
      <c r="D333" s="11">
        <f>ROUND(АТС!F331*$D$41*$D$42/100,2)</f>
        <v>187.47</v>
      </c>
      <c r="E333" s="11">
        <f>ROUND(АТС!F331*$E$41*$E$42/100,2)</f>
        <v>172.3</v>
      </c>
      <c r="F333" s="11">
        <f>ROUND(АТС!$F331*$F$41*$F$42/100,2)</f>
        <v>117.28</v>
      </c>
      <c r="G333" s="11">
        <f>ROUND(АТС!$F331*$G$41*$G$42/100,2)</f>
        <v>68.64</v>
      </c>
    </row>
    <row r="334" spans="1:7" x14ac:dyDescent="0.25">
      <c r="A334" s="243"/>
      <c r="B334" s="122">
        <f t="shared" si="5"/>
        <v>43172.125</v>
      </c>
      <c r="C334" s="123">
        <v>3</v>
      </c>
      <c r="D334" s="11">
        <f>ROUND(АТС!F332*$D$41*$D$42/100,2)</f>
        <v>187.27</v>
      </c>
      <c r="E334" s="11">
        <f>ROUND(АТС!F332*$E$41*$E$42/100,2)</f>
        <v>172.12</v>
      </c>
      <c r="F334" s="11">
        <f>ROUND(АТС!$F332*$F$41*$F$42/100,2)</f>
        <v>117.15</v>
      </c>
      <c r="G334" s="11">
        <f>ROUND(АТС!$F332*$G$41*$G$42/100,2)</f>
        <v>68.56</v>
      </c>
    </row>
    <row r="335" spans="1:7" x14ac:dyDescent="0.25">
      <c r="A335" s="243"/>
      <c r="B335" s="120">
        <f t="shared" si="5"/>
        <v>43172.166669999999</v>
      </c>
      <c r="C335" s="123">
        <v>4</v>
      </c>
      <c r="D335" s="11">
        <f>ROUND(АТС!F333*$D$41*$D$42/100,2)</f>
        <v>187.13</v>
      </c>
      <c r="E335" s="11">
        <f>ROUND(АТС!F333*$E$41*$E$42/100,2)</f>
        <v>171.99</v>
      </c>
      <c r="F335" s="11">
        <f>ROUND(АТС!$F333*$F$41*$F$42/100,2)</f>
        <v>117.06</v>
      </c>
      <c r="G335" s="11">
        <f>ROUND(АТС!$F333*$G$41*$G$42/100,2)</f>
        <v>68.510000000000005</v>
      </c>
    </row>
    <row r="336" spans="1:7" x14ac:dyDescent="0.25">
      <c r="A336" s="243"/>
      <c r="B336" s="122">
        <f t="shared" si="5"/>
        <v>43172.208330000001</v>
      </c>
      <c r="C336" s="123">
        <v>5</v>
      </c>
      <c r="D336" s="11">
        <f>ROUND(АТС!F334*$D$41*$D$42/100,2)</f>
        <v>189.31</v>
      </c>
      <c r="E336" s="11">
        <f>ROUND(АТС!F334*$E$41*$E$42/100,2)</f>
        <v>173.99</v>
      </c>
      <c r="F336" s="11">
        <f>ROUND(АТС!$F334*$F$41*$F$42/100,2)</f>
        <v>118.43</v>
      </c>
      <c r="G336" s="11">
        <f>ROUND(АТС!$F334*$G$41*$G$42/100,2)</f>
        <v>69.31</v>
      </c>
    </row>
    <row r="337" spans="1:7" x14ac:dyDescent="0.25">
      <c r="A337" s="243"/>
      <c r="B337" s="122">
        <f t="shared" si="5"/>
        <v>43172.25</v>
      </c>
      <c r="C337" s="123">
        <v>6</v>
      </c>
      <c r="D337" s="11">
        <f>ROUND(АТС!F335*$D$41*$D$42/100,2)</f>
        <v>192.89</v>
      </c>
      <c r="E337" s="11">
        <f>ROUND(АТС!F335*$E$41*$E$42/100,2)</f>
        <v>177.28</v>
      </c>
      <c r="F337" s="11">
        <f>ROUND(АТС!$F335*$F$41*$F$42/100,2)</f>
        <v>120.67</v>
      </c>
      <c r="G337" s="11">
        <f>ROUND(АТС!$F335*$G$41*$G$42/100,2)</f>
        <v>70.62</v>
      </c>
    </row>
    <row r="338" spans="1:7" x14ac:dyDescent="0.25">
      <c r="A338" s="243"/>
      <c r="B338" s="122">
        <f t="shared" si="5"/>
        <v>43172.291669999999</v>
      </c>
      <c r="C338" s="123">
        <v>7</v>
      </c>
      <c r="D338" s="11">
        <f>ROUND(АТС!F336*$D$41*$D$42/100,2)</f>
        <v>213.07</v>
      </c>
      <c r="E338" s="11">
        <f>ROUND(АТС!F336*$E$41*$E$42/100,2)</f>
        <v>195.83</v>
      </c>
      <c r="F338" s="11">
        <f>ROUND(АТС!$F336*$F$41*$F$42/100,2)</f>
        <v>133.29</v>
      </c>
      <c r="G338" s="11">
        <f>ROUND(АТС!$F336*$G$41*$G$42/100,2)</f>
        <v>78.010000000000005</v>
      </c>
    </row>
    <row r="339" spans="1:7" x14ac:dyDescent="0.25">
      <c r="A339" s="243"/>
      <c r="B339" s="120">
        <f t="shared" si="5"/>
        <v>43172.333330000001</v>
      </c>
      <c r="C339" s="123">
        <v>8</v>
      </c>
      <c r="D339" s="11">
        <f>ROUND(АТС!F337*$D$41*$D$42/100,2)</f>
        <v>193.75</v>
      </c>
      <c r="E339" s="11">
        <f>ROUND(АТС!F337*$E$41*$E$42/100,2)</f>
        <v>178.06</v>
      </c>
      <c r="F339" s="11">
        <f>ROUND(АТС!$F337*$F$41*$F$42/100,2)</f>
        <v>121.2</v>
      </c>
      <c r="G339" s="11">
        <f>ROUND(АТС!$F337*$G$41*$G$42/100,2)</f>
        <v>70.930000000000007</v>
      </c>
    </row>
    <row r="340" spans="1:7" x14ac:dyDescent="0.25">
      <c r="A340" s="243"/>
      <c r="B340" s="122">
        <f t="shared" si="5"/>
        <v>43172.375</v>
      </c>
      <c r="C340" s="123">
        <v>9</v>
      </c>
      <c r="D340" s="11">
        <f>ROUND(АТС!F338*$D$41*$D$42/100,2)</f>
        <v>201.31</v>
      </c>
      <c r="E340" s="11">
        <f>ROUND(АТС!F338*$E$41*$E$42/100,2)</f>
        <v>185.02</v>
      </c>
      <c r="F340" s="11">
        <f>ROUND(АТС!$F338*$F$41*$F$42/100,2)</f>
        <v>125.93</v>
      </c>
      <c r="G340" s="11">
        <f>ROUND(АТС!$F338*$G$41*$G$42/100,2)</f>
        <v>73.7</v>
      </c>
    </row>
    <row r="341" spans="1:7" x14ac:dyDescent="0.25">
      <c r="A341" s="243"/>
      <c r="B341" s="122">
        <f t="shared" si="5"/>
        <v>43172.416669999999</v>
      </c>
      <c r="C341" s="123">
        <v>10</v>
      </c>
      <c r="D341" s="11">
        <f>ROUND(АТС!F339*$D$41*$D$42/100,2)</f>
        <v>208.41</v>
      </c>
      <c r="E341" s="11">
        <f>ROUND(АТС!F339*$E$41*$E$42/100,2)</f>
        <v>191.54</v>
      </c>
      <c r="F341" s="11">
        <f>ROUND(АТС!$F339*$F$41*$F$42/100,2)</f>
        <v>130.37</v>
      </c>
      <c r="G341" s="11">
        <f>ROUND(АТС!$F339*$G$41*$G$42/100,2)</f>
        <v>76.3</v>
      </c>
    </row>
    <row r="342" spans="1:7" x14ac:dyDescent="0.25">
      <c r="A342" s="243"/>
      <c r="B342" s="122">
        <f t="shared" si="5"/>
        <v>43172.458330000001</v>
      </c>
      <c r="C342" s="123">
        <v>11</v>
      </c>
      <c r="D342" s="11">
        <f>ROUND(АТС!F340*$D$41*$D$42/100,2)</f>
        <v>204.6</v>
      </c>
      <c r="E342" s="11">
        <f>ROUND(АТС!F340*$E$41*$E$42/100,2)</f>
        <v>188.04</v>
      </c>
      <c r="F342" s="11">
        <f>ROUND(АТС!$F340*$F$41*$F$42/100,2)</f>
        <v>127.99</v>
      </c>
      <c r="G342" s="11">
        <f>ROUND(АТС!$F340*$G$41*$G$42/100,2)</f>
        <v>74.91</v>
      </c>
    </row>
    <row r="343" spans="1:7" x14ac:dyDescent="0.25">
      <c r="A343" s="243"/>
      <c r="B343" s="120">
        <f t="shared" si="5"/>
        <v>43172.5</v>
      </c>
      <c r="C343" s="123">
        <v>12</v>
      </c>
      <c r="D343" s="11">
        <f>ROUND(АТС!F341*$D$41*$D$42/100,2)</f>
        <v>203.51</v>
      </c>
      <c r="E343" s="11">
        <f>ROUND(АТС!F341*$E$41*$E$42/100,2)</f>
        <v>187.04</v>
      </c>
      <c r="F343" s="11">
        <f>ROUND(АТС!$F341*$F$41*$F$42/100,2)</f>
        <v>127.31</v>
      </c>
      <c r="G343" s="11">
        <f>ROUND(АТС!$F341*$G$41*$G$42/100,2)</f>
        <v>74.510000000000005</v>
      </c>
    </row>
    <row r="344" spans="1:7" x14ac:dyDescent="0.25">
      <c r="A344" s="243"/>
      <c r="B344" s="122">
        <f t="shared" si="5"/>
        <v>43172.541669999999</v>
      </c>
      <c r="C344" s="123">
        <v>13</v>
      </c>
      <c r="D344" s="11">
        <f>ROUND(АТС!F342*$D$41*$D$42/100,2)</f>
        <v>191.47</v>
      </c>
      <c r="E344" s="11">
        <f>ROUND(АТС!F342*$E$41*$E$42/100,2)</f>
        <v>175.97</v>
      </c>
      <c r="F344" s="11">
        <f>ROUND(АТС!$F342*$F$41*$F$42/100,2)</f>
        <v>119.78</v>
      </c>
      <c r="G344" s="11">
        <f>ROUND(АТС!$F342*$G$41*$G$42/100,2)</f>
        <v>70.099999999999994</v>
      </c>
    </row>
    <row r="345" spans="1:7" x14ac:dyDescent="0.25">
      <c r="A345" s="243"/>
      <c r="B345" s="122">
        <f t="shared" si="5"/>
        <v>43172.583330000001</v>
      </c>
      <c r="C345" s="123">
        <v>14</v>
      </c>
      <c r="D345" s="11">
        <f>ROUND(АТС!F343*$D$41*$D$42/100,2)</f>
        <v>191.2</v>
      </c>
      <c r="E345" s="11">
        <f>ROUND(АТС!F343*$E$41*$E$42/100,2)</f>
        <v>175.72</v>
      </c>
      <c r="F345" s="11">
        <f>ROUND(АТС!$F343*$F$41*$F$42/100,2)</f>
        <v>119.61</v>
      </c>
      <c r="G345" s="11">
        <f>ROUND(АТС!$F343*$G$41*$G$42/100,2)</f>
        <v>70</v>
      </c>
    </row>
    <row r="346" spans="1:7" x14ac:dyDescent="0.25">
      <c r="A346" s="243"/>
      <c r="B346" s="122">
        <f t="shared" si="5"/>
        <v>43172.625</v>
      </c>
      <c r="C346" s="123">
        <v>15</v>
      </c>
      <c r="D346" s="11">
        <f>ROUND(АТС!F344*$D$41*$D$42/100,2)</f>
        <v>191.18</v>
      </c>
      <c r="E346" s="11">
        <f>ROUND(АТС!F344*$E$41*$E$42/100,2)</f>
        <v>175.71</v>
      </c>
      <c r="F346" s="11">
        <f>ROUND(АТС!$F344*$F$41*$F$42/100,2)</f>
        <v>119.6</v>
      </c>
      <c r="G346" s="11">
        <f>ROUND(АТС!$F344*$G$41*$G$42/100,2)</f>
        <v>69.989999999999995</v>
      </c>
    </row>
    <row r="347" spans="1:7" x14ac:dyDescent="0.25">
      <c r="A347" s="243"/>
      <c r="B347" s="120">
        <f t="shared" si="5"/>
        <v>43172.666669999999</v>
      </c>
      <c r="C347" s="123">
        <v>16</v>
      </c>
      <c r="D347" s="11">
        <f>ROUND(АТС!F345*$D$41*$D$42/100,2)</f>
        <v>191.24</v>
      </c>
      <c r="E347" s="11">
        <f>ROUND(АТС!F345*$E$41*$E$42/100,2)</f>
        <v>175.76</v>
      </c>
      <c r="F347" s="11">
        <f>ROUND(АТС!$F345*$F$41*$F$42/100,2)</f>
        <v>119.63</v>
      </c>
      <c r="G347" s="11">
        <f>ROUND(АТС!$F345*$G$41*$G$42/100,2)</f>
        <v>70.010000000000005</v>
      </c>
    </row>
    <row r="348" spans="1:7" x14ac:dyDescent="0.25">
      <c r="A348" s="243"/>
      <c r="B348" s="122">
        <f t="shared" si="5"/>
        <v>43172.708330000001</v>
      </c>
      <c r="C348" s="123">
        <v>17</v>
      </c>
      <c r="D348" s="11">
        <f>ROUND(АТС!F346*$D$41*$D$42/100,2)</f>
        <v>204.43</v>
      </c>
      <c r="E348" s="11">
        <f>ROUND(АТС!F346*$E$41*$E$42/100,2)</f>
        <v>187.88</v>
      </c>
      <c r="F348" s="11">
        <f>ROUND(АТС!$F346*$F$41*$F$42/100,2)</f>
        <v>127.88</v>
      </c>
      <c r="G348" s="11">
        <f>ROUND(АТС!$F346*$G$41*$G$42/100,2)</f>
        <v>74.84</v>
      </c>
    </row>
    <row r="349" spans="1:7" x14ac:dyDescent="0.25">
      <c r="A349" s="243"/>
      <c r="B349" s="122">
        <f t="shared" si="5"/>
        <v>43172.75</v>
      </c>
      <c r="C349" s="123">
        <v>18</v>
      </c>
      <c r="D349" s="11">
        <f>ROUND(АТС!F347*$D$41*$D$42/100,2)</f>
        <v>201.65</v>
      </c>
      <c r="E349" s="11">
        <f>ROUND(АТС!F347*$E$41*$E$42/100,2)</f>
        <v>185.32</v>
      </c>
      <c r="F349" s="11">
        <f>ROUND(АТС!$F347*$F$41*$F$42/100,2)</f>
        <v>126.14</v>
      </c>
      <c r="G349" s="11">
        <f>ROUND(АТС!$F347*$G$41*$G$42/100,2)</f>
        <v>73.819999999999993</v>
      </c>
    </row>
    <row r="350" spans="1:7" x14ac:dyDescent="0.25">
      <c r="A350" s="243"/>
      <c r="B350" s="122">
        <f t="shared" si="5"/>
        <v>43172.791669999999</v>
      </c>
      <c r="C350" s="123">
        <v>19</v>
      </c>
      <c r="D350" s="11">
        <f>ROUND(АТС!F348*$D$41*$D$42/100,2)</f>
        <v>215.74</v>
      </c>
      <c r="E350" s="11">
        <f>ROUND(АТС!F348*$E$41*$E$42/100,2)</f>
        <v>198.28</v>
      </c>
      <c r="F350" s="11">
        <f>ROUND(АТС!$F348*$F$41*$F$42/100,2)</f>
        <v>134.96</v>
      </c>
      <c r="G350" s="11">
        <f>ROUND(АТС!$F348*$G$41*$G$42/100,2)</f>
        <v>78.98</v>
      </c>
    </row>
    <row r="351" spans="1:7" x14ac:dyDescent="0.25">
      <c r="A351" s="243"/>
      <c r="B351" s="120">
        <f t="shared" si="5"/>
        <v>43172.833330000001</v>
      </c>
      <c r="C351" s="123">
        <v>20</v>
      </c>
      <c r="D351" s="11">
        <f>ROUND(АТС!F349*$D$41*$D$42/100,2)</f>
        <v>211.64</v>
      </c>
      <c r="E351" s="11">
        <f>ROUND(АТС!F349*$E$41*$E$42/100,2)</f>
        <v>194.51</v>
      </c>
      <c r="F351" s="11">
        <f>ROUND(АТС!$F349*$F$41*$F$42/100,2)</f>
        <v>132.38999999999999</v>
      </c>
      <c r="G351" s="11">
        <f>ROUND(АТС!$F349*$G$41*$G$42/100,2)</f>
        <v>77.48</v>
      </c>
    </row>
    <row r="352" spans="1:7" x14ac:dyDescent="0.25">
      <c r="A352" s="243"/>
      <c r="B352" s="122">
        <f t="shared" si="5"/>
        <v>43172.875</v>
      </c>
      <c r="C352" s="123">
        <v>21</v>
      </c>
      <c r="D352" s="11">
        <f>ROUND(АТС!F350*$D$41*$D$42/100,2)</f>
        <v>194.3</v>
      </c>
      <c r="E352" s="11">
        <f>ROUND(АТС!F350*$E$41*$E$42/100,2)</f>
        <v>178.57</v>
      </c>
      <c r="F352" s="11">
        <f>ROUND(АТС!$F350*$F$41*$F$42/100,2)</f>
        <v>121.55</v>
      </c>
      <c r="G352" s="11">
        <f>ROUND(АТС!$F350*$G$41*$G$42/100,2)</f>
        <v>71.14</v>
      </c>
    </row>
    <row r="353" spans="1:7" x14ac:dyDescent="0.25">
      <c r="A353" s="243"/>
      <c r="B353" s="122">
        <f t="shared" si="5"/>
        <v>43172.916669999999</v>
      </c>
      <c r="C353" s="123">
        <v>22</v>
      </c>
      <c r="D353" s="11">
        <f>ROUND(АТС!F351*$D$41*$D$42/100,2)</f>
        <v>246.75</v>
      </c>
      <c r="E353" s="11">
        <f>ROUND(АТС!F351*$E$41*$E$42/100,2)</f>
        <v>226.78</v>
      </c>
      <c r="F353" s="11">
        <f>ROUND(АТС!$F351*$F$41*$F$42/100,2)</f>
        <v>154.36000000000001</v>
      </c>
      <c r="G353" s="11">
        <f>ROUND(АТС!$F351*$G$41*$G$42/100,2)</f>
        <v>90.34</v>
      </c>
    </row>
    <row r="354" spans="1:7" x14ac:dyDescent="0.25">
      <c r="A354" s="243"/>
      <c r="B354" s="122">
        <f t="shared" si="5"/>
        <v>43172.958330000001</v>
      </c>
      <c r="C354" s="123">
        <v>23</v>
      </c>
      <c r="D354" s="11">
        <f>ROUND(АТС!F352*$D$41*$D$42/100,2)</f>
        <v>229.23</v>
      </c>
      <c r="E354" s="11">
        <f>ROUND(АТС!F352*$E$41*$E$42/100,2)</f>
        <v>210.68</v>
      </c>
      <c r="F354" s="11">
        <f>ROUND(АТС!$F352*$F$41*$F$42/100,2)</f>
        <v>143.4</v>
      </c>
      <c r="G354" s="11">
        <f>ROUND(АТС!$F352*$G$41*$G$42/100,2)</f>
        <v>83.92</v>
      </c>
    </row>
    <row r="355" spans="1:7" x14ac:dyDescent="0.25">
      <c r="A355" s="243"/>
      <c r="B355" s="120">
        <f t="shared" si="5"/>
        <v>43173</v>
      </c>
      <c r="C355" s="123">
        <v>0</v>
      </c>
      <c r="D355" s="11">
        <f>ROUND(АТС!F353*$D$41*$D$42/100,2)</f>
        <v>207.09</v>
      </c>
      <c r="E355" s="11">
        <f>ROUND(АТС!F353*$E$41*$E$42/100,2)</f>
        <v>190.33</v>
      </c>
      <c r="F355" s="11">
        <f>ROUND(АТС!$F353*$F$41*$F$42/100,2)</f>
        <v>129.55000000000001</v>
      </c>
      <c r="G355" s="11">
        <f>ROUND(АТС!$F353*$G$41*$G$42/100,2)</f>
        <v>75.819999999999993</v>
      </c>
    </row>
    <row r="356" spans="1:7" x14ac:dyDescent="0.25">
      <c r="A356" s="243"/>
      <c r="B356" s="122">
        <f t="shared" si="5"/>
        <v>43173.041669999999</v>
      </c>
      <c r="C356" s="123">
        <v>1</v>
      </c>
      <c r="D356" s="11">
        <f>ROUND(АТС!F354*$D$41*$D$42/100,2)</f>
        <v>191.5</v>
      </c>
      <c r="E356" s="11">
        <f>ROUND(АТС!F354*$E$41*$E$42/100,2)</f>
        <v>176</v>
      </c>
      <c r="F356" s="11">
        <f>ROUND(АТС!$F354*$F$41*$F$42/100,2)</f>
        <v>119.8</v>
      </c>
      <c r="G356" s="11">
        <f>ROUND(АТС!$F354*$G$41*$G$42/100,2)</f>
        <v>70.11</v>
      </c>
    </row>
    <row r="357" spans="1:7" x14ac:dyDescent="0.25">
      <c r="A357" s="243"/>
      <c r="B357" s="122">
        <f t="shared" si="5"/>
        <v>43173.083330000001</v>
      </c>
      <c r="C357" s="123">
        <v>2</v>
      </c>
      <c r="D357" s="11">
        <f>ROUND(АТС!F355*$D$41*$D$42/100,2)</f>
        <v>187.88</v>
      </c>
      <c r="E357" s="11">
        <f>ROUND(АТС!F355*$E$41*$E$42/100,2)</f>
        <v>172.67</v>
      </c>
      <c r="F357" s="11">
        <f>ROUND(АТС!$F355*$F$41*$F$42/100,2)</f>
        <v>117.53</v>
      </c>
      <c r="G357" s="11">
        <f>ROUND(АТС!$F355*$G$41*$G$42/100,2)</f>
        <v>68.78</v>
      </c>
    </row>
    <row r="358" spans="1:7" x14ac:dyDescent="0.25">
      <c r="A358" s="243"/>
      <c r="B358" s="122">
        <f t="shared" si="5"/>
        <v>43173.125</v>
      </c>
      <c r="C358" s="123">
        <v>3</v>
      </c>
      <c r="D358" s="11">
        <f>ROUND(АТС!F356*$D$41*$D$42/100,2)</f>
        <v>187.68</v>
      </c>
      <c r="E358" s="11">
        <f>ROUND(АТС!F356*$E$41*$E$42/100,2)</f>
        <v>172.49</v>
      </c>
      <c r="F358" s="11">
        <f>ROUND(АТС!$F356*$F$41*$F$42/100,2)</f>
        <v>117.41</v>
      </c>
      <c r="G358" s="11">
        <f>ROUND(АТС!$F356*$G$41*$G$42/100,2)</f>
        <v>68.709999999999994</v>
      </c>
    </row>
    <row r="359" spans="1:7" x14ac:dyDescent="0.25">
      <c r="A359" s="243"/>
      <c r="B359" s="120">
        <f t="shared" si="5"/>
        <v>43173.166669999999</v>
      </c>
      <c r="C359" s="123">
        <v>4</v>
      </c>
      <c r="D359" s="11">
        <f>ROUND(АТС!F357*$D$41*$D$42/100,2)</f>
        <v>187.02</v>
      </c>
      <c r="E359" s="11">
        <f>ROUND(АТС!F357*$E$41*$E$42/100,2)</f>
        <v>171.88</v>
      </c>
      <c r="F359" s="11">
        <f>ROUND(АТС!$F357*$F$41*$F$42/100,2)</f>
        <v>116.99</v>
      </c>
      <c r="G359" s="11">
        <f>ROUND(АТС!$F357*$G$41*$G$42/100,2)</f>
        <v>68.47</v>
      </c>
    </row>
    <row r="360" spans="1:7" x14ac:dyDescent="0.25">
      <c r="A360" s="243"/>
      <c r="B360" s="122">
        <f t="shared" si="5"/>
        <v>43173.208330000001</v>
      </c>
      <c r="C360" s="123">
        <v>5</v>
      </c>
      <c r="D360" s="11">
        <f>ROUND(АТС!F358*$D$41*$D$42/100,2)</f>
        <v>187.51</v>
      </c>
      <c r="E360" s="11">
        <f>ROUND(АТС!F358*$E$41*$E$42/100,2)</f>
        <v>172.34</v>
      </c>
      <c r="F360" s="11">
        <f>ROUND(АТС!$F358*$F$41*$F$42/100,2)</f>
        <v>117.3</v>
      </c>
      <c r="G360" s="11">
        <f>ROUND(АТС!$F358*$G$41*$G$42/100,2)</f>
        <v>68.650000000000006</v>
      </c>
    </row>
    <row r="361" spans="1:7" x14ac:dyDescent="0.25">
      <c r="A361" s="243"/>
      <c r="B361" s="122">
        <f t="shared" si="5"/>
        <v>43173.25</v>
      </c>
      <c r="C361" s="123">
        <v>6</v>
      </c>
      <c r="D361" s="11">
        <f>ROUND(АТС!F359*$D$41*$D$42/100,2)</f>
        <v>198.96</v>
      </c>
      <c r="E361" s="11">
        <f>ROUND(АТС!F359*$E$41*$E$42/100,2)</f>
        <v>182.86</v>
      </c>
      <c r="F361" s="11">
        <f>ROUND(АТС!$F359*$F$41*$F$42/100,2)</f>
        <v>124.46</v>
      </c>
      <c r="G361" s="11">
        <f>ROUND(АТС!$F359*$G$41*$G$42/100,2)</f>
        <v>72.84</v>
      </c>
    </row>
    <row r="362" spans="1:7" x14ac:dyDescent="0.25">
      <c r="A362" s="243"/>
      <c r="B362" s="122">
        <f t="shared" si="5"/>
        <v>43173.291669999999</v>
      </c>
      <c r="C362" s="123">
        <v>7</v>
      </c>
      <c r="D362" s="11">
        <f>ROUND(АТС!F360*$D$41*$D$42/100,2)</f>
        <v>226.24</v>
      </c>
      <c r="E362" s="11">
        <f>ROUND(АТС!F360*$E$41*$E$42/100,2)</f>
        <v>207.93</v>
      </c>
      <c r="F362" s="11">
        <f>ROUND(АТС!$F360*$F$41*$F$42/100,2)</f>
        <v>141.53</v>
      </c>
      <c r="G362" s="11">
        <f>ROUND(АТС!$F360*$G$41*$G$42/100,2)</f>
        <v>82.83</v>
      </c>
    </row>
    <row r="363" spans="1:7" x14ac:dyDescent="0.25">
      <c r="A363" s="243"/>
      <c r="B363" s="120">
        <f t="shared" si="5"/>
        <v>43173.333330000001</v>
      </c>
      <c r="C363" s="123">
        <v>8</v>
      </c>
      <c r="D363" s="11">
        <f>ROUND(АТС!F361*$D$41*$D$42/100,2)</f>
        <v>191.01</v>
      </c>
      <c r="E363" s="11">
        <f>ROUND(АТС!F361*$E$41*$E$42/100,2)</f>
        <v>175.55</v>
      </c>
      <c r="F363" s="11">
        <f>ROUND(АТС!$F361*$F$41*$F$42/100,2)</f>
        <v>119.49</v>
      </c>
      <c r="G363" s="11">
        <f>ROUND(АТС!$F361*$G$41*$G$42/100,2)</f>
        <v>69.930000000000007</v>
      </c>
    </row>
    <row r="364" spans="1:7" x14ac:dyDescent="0.25">
      <c r="A364" s="243"/>
      <c r="B364" s="122">
        <f t="shared" si="5"/>
        <v>43173.375</v>
      </c>
      <c r="C364" s="123">
        <v>9</v>
      </c>
      <c r="D364" s="11">
        <f>ROUND(АТС!F362*$D$41*$D$42/100,2)</f>
        <v>202.12</v>
      </c>
      <c r="E364" s="11">
        <f>ROUND(АТС!F362*$E$41*$E$42/100,2)</f>
        <v>185.76</v>
      </c>
      <c r="F364" s="11">
        <f>ROUND(АТС!$F362*$F$41*$F$42/100,2)</f>
        <v>126.44</v>
      </c>
      <c r="G364" s="11">
        <f>ROUND(АТС!$F362*$G$41*$G$42/100,2)</f>
        <v>74</v>
      </c>
    </row>
    <row r="365" spans="1:7" x14ac:dyDescent="0.25">
      <c r="A365" s="243"/>
      <c r="B365" s="122">
        <f t="shared" si="5"/>
        <v>43173.416669999999</v>
      </c>
      <c r="C365" s="123">
        <v>10</v>
      </c>
      <c r="D365" s="11">
        <f>ROUND(АТС!F363*$D$41*$D$42/100,2)</f>
        <v>195.57</v>
      </c>
      <c r="E365" s="11">
        <f>ROUND(АТС!F363*$E$41*$E$42/100,2)</f>
        <v>179.74</v>
      </c>
      <c r="F365" s="11">
        <f>ROUND(АТС!$F363*$F$41*$F$42/100,2)</f>
        <v>122.34</v>
      </c>
      <c r="G365" s="11">
        <f>ROUND(АТС!$F363*$G$41*$G$42/100,2)</f>
        <v>71.599999999999994</v>
      </c>
    </row>
    <row r="366" spans="1:7" x14ac:dyDescent="0.25">
      <c r="A366" s="243"/>
      <c r="B366" s="122">
        <f t="shared" si="5"/>
        <v>43173.458330000001</v>
      </c>
      <c r="C366" s="123">
        <v>11</v>
      </c>
      <c r="D366" s="11">
        <f>ROUND(АТС!F364*$D$41*$D$42/100,2)</f>
        <v>193.93</v>
      </c>
      <c r="E366" s="11">
        <f>ROUND(АТС!F364*$E$41*$E$42/100,2)</f>
        <v>178.23</v>
      </c>
      <c r="F366" s="11">
        <f>ROUND(АТС!$F364*$F$41*$F$42/100,2)</f>
        <v>121.31</v>
      </c>
      <c r="G366" s="11">
        <f>ROUND(АТС!$F364*$G$41*$G$42/100,2)</f>
        <v>71</v>
      </c>
    </row>
    <row r="367" spans="1:7" x14ac:dyDescent="0.25">
      <c r="A367" s="243"/>
      <c r="B367" s="120">
        <f t="shared" si="5"/>
        <v>43173.5</v>
      </c>
      <c r="C367" s="123">
        <v>12</v>
      </c>
      <c r="D367" s="11">
        <f>ROUND(АТС!F365*$D$41*$D$42/100,2)</f>
        <v>191.48</v>
      </c>
      <c r="E367" s="11">
        <f>ROUND(АТС!F365*$E$41*$E$42/100,2)</f>
        <v>175.98</v>
      </c>
      <c r="F367" s="11">
        <f>ROUND(АТС!$F365*$F$41*$F$42/100,2)</f>
        <v>119.78</v>
      </c>
      <c r="G367" s="11">
        <f>ROUND(АТС!$F365*$G$41*$G$42/100,2)</f>
        <v>70.099999999999994</v>
      </c>
    </row>
    <row r="368" spans="1:7" x14ac:dyDescent="0.25">
      <c r="A368" s="243"/>
      <c r="B368" s="122">
        <f t="shared" si="5"/>
        <v>43173.541669999999</v>
      </c>
      <c r="C368" s="123">
        <v>13</v>
      </c>
      <c r="D368" s="11">
        <f>ROUND(АТС!F366*$D$41*$D$42/100,2)</f>
        <v>191.31</v>
      </c>
      <c r="E368" s="11">
        <f>ROUND(АТС!F366*$E$41*$E$42/100,2)</f>
        <v>175.83</v>
      </c>
      <c r="F368" s="11">
        <f>ROUND(АТС!$F366*$F$41*$F$42/100,2)</f>
        <v>119.68</v>
      </c>
      <c r="G368" s="11">
        <f>ROUND(АТС!$F366*$G$41*$G$42/100,2)</f>
        <v>70.040000000000006</v>
      </c>
    </row>
    <row r="369" spans="1:7" x14ac:dyDescent="0.25">
      <c r="A369" s="243"/>
      <c r="B369" s="122">
        <f t="shared" si="5"/>
        <v>43173.583330000001</v>
      </c>
      <c r="C369" s="123">
        <v>14</v>
      </c>
      <c r="D369" s="11">
        <f>ROUND(АТС!F367*$D$41*$D$42/100,2)</f>
        <v>190.8</v>
      </c>
      <c r="E369" s="11">
        <f>ROUND(АТС!F367*$E$41*$E$42/100,2)</f>
        <v>175.35</v>
      </c>
      <c r="F369" s="11">
        <f>ROUND(АТС!$F367*$F$41*$F$42/100,2)</f>
        <v>119.36</v>
      </c>
      <c r="G369" s="11">
        <f>ROUND(АТС!$F367*$G$41*$G$42/100,2)</f>
        <v>69.849999999999994</v>
      </c>
    </row>
    <row r="370" spans="1:7" x14ac:dyDescent="0.25">
      <c r="A370" s="243"/>
      <c r="B370" s="122">
        <f t="shared" si="5"/>
        <v>43173.625</v>
      </c>
      <c r="C370" s="123">
        <v>15</v>
      </c>
      <c r="D370" s="11">
        <f>ROUND(АТС!F368*$D$41*$D$42/100,2)</f>
        <v>200.97</v>
      </c>
      <c r="E370" s="11">
        <f>ROUND(АТС!F368*$E$41*$E$42/100,2)</f>
        <v>184.71</v>
      </c>
      <c r="F370" s="11">
        <f>ROUND(АТС!$F368*$F$41*$F$42/100,2)</f>
        <v>125.72</v>
      </c>
      <c r="G370" s="11">
        <f>ROUND(АТС!$F368*$G$41*$G$42/100,2)</f>
        <v>73.58</v>
      </c>
    </row>
    <row r="371" spans="1:7" x14ac:dyDescent="0.25">
      <c r="A371" s="243"/>
      <c r="B371" s="120">
        <f t="shared" si="5"/>
        <v>43173.666669999999</v>
      </c>
      <c r="C371" s="123">
        <v>16</v>
      </c>
      <c r="D371" s="11">
        <f>ROUND(АТС!F369*$D$41*$D$42/100,2)</f>
        <v>208.24</v>
      </c>
      <c r="E371" s="11">
        <f>ROUND(АТС!F369*$E$41*$E$42/100,2)</f>
        <v>191.39</v>
      </c>
      <c r="F371" s="11">
        <f>ROUND(АТС!$F369*$F$41*$F$42/100,2)</f>
        <v>130.27000000000001</v>
      </c>
      <c r="G371" s="11">
        <f>ROUND(АТС!$F369*$G$41*$G$42/100,2)</f>
        <v>76.239999999999995</v>
      </c>
    </row>
    <row r="372" spans="1:7" x14ac:dyDescent="0.25">
      <c r="A372" s="243"/>
      <c r="B372" s="122">
        <f t="shared" si="5"/>
        <v>43173.708330000001</v>
      </c>
      <c r="C372" s="123">
        <v>17</v>
      </c>
      <c r="D372" s="11">
        <f>ROUND(АТС!F370*$D$41*$D$42/100,2)</f>
        <v>211.72</v>
      </c>
      <c r="E372" s="11">
        <f>ROUND(АТС!F370*$E$41*$E$42/100,2)</f>
        <v>194.58</v>
      </c>
      <c r="F372" s="11">
        <f>ROUND(АТС!$F370*$F$41*$F$42/100,2)</f>
        <v>132.44</v>
      </c>
      <c r="G372" s="11">
        <f>ROUND(АТС!$F370*$G$41*$G$42/100,2)</f>
        <v>77.510000000000005</v>
      </c>
    </row>
    <row r="373" spans="1:7" x14ac:dyDescent="0.25">
      <c r="A373" s="243"/>
      <c r="B373" s="122">
        <f t="shared" si="5"/>
        <v>43173.75</v>
      </c>
      <c r="C373" s="123">
        <v>18</v>
      </c>
      <c r="D373" s="11">
        <f>ROUND(АТС!F371*$D$41*$D$42/100,2)</f>
        <v>212.15</v>
      </c>
      <c r="E373" s="11">
        <f>ROUND(АТС!F371*$E$41*$E$42/100,2)</f>
        <v>194.98</v>
      </c>
      <c r="F373" s="11">
        <f>ROUND(АТС!$F371*$F$41*$F$42/100,2)</f>
        <v>132.71</v>
      </c>
      <c r="G373" s="11">
        <f>ROUND(АТС!$F371*$G$41*$G$42/100,2)</f>
        <v>77.67</v>
      </c>
    </row>
    <row r="374" spans="1:7" x14ac:dyDescent="0.25">
      <c r="A374" s="243"/>
      <c r="B374" s="122">
        <f t="shared" si="5"/>
        <v>43173.791669999999</v>
      </c>
      <c r="C374" s="123">
        <v>19</v>
      </c>
      <c r="D374" s="11">
        <f>ROUND(АТС!F372*$D$41*$D$42/100,2)</f>
        <v>222.92</v>
      </c>
      <c r="E374" s="11">
        <f>ROUND(АТС!F372*$E$41*$E$42/100,2)</f>
        <v>204.88</v>
      </c>
      <c r="F374" s="11">
        <f>ROUND(АТС!$F372*$F$41*$F$42/100,2)</f>
        <v>139.44999999999999</v>
      </c>
      <c r="G374" s="11">
        <f>ROUND(АТС!$F372*$G$41*$G$42/100,2)</f>
        <v>81.61</v>
      </c>
    </row>
    <row r="375" spans="1:7" x14ac:dyDescent="0.25">
      <c r="A375" s="243"/>
      <c r="B375" s="120">
        <f t="shared" si="5"/>
        <v>43173.833330000001</v>
      </c>
      <c r="C375" s="123">
        <v>20</v>
      </c>
      <c r="D375" s="11">
        <f>ROUND(АТС!F373*$D$41*$D$42/100,2)</f>
        <v>219.28</v>
      </c>
      <c r="E375" s="11">
        <f>ROUND(АТС!F373*$E$41*$E$42/100,2)</f>
        <v>201.53</v>
      </c>
      <c r="F375" s="11">
        <f>ROUND(АТС!$F373*$F$41*$F$42/100,2)</f>
        <v>137.16999999999999</v>
      </c>
      <c r="G375" s="11">
        <f>ROUND(АТС!$F373*$G$41*$G$42/100,2)</f>
        <v>80.28</v>
      </c>
    </row>
    <row r="376" spans="1:7" x14ac:dyDescent="0.25">
      <c r="A376" s="243"/>
      <c r="B376" s="122">
        <f t="shared" si="5"/>
        <v>43173.875</v>
      </c>
      <c r="C376" s="123">
        <v>21</v>
      </c>
      <c r="D376" s="11">
        <f>ROUND(АТС!F374*$D$41*$D$42/100,2)</f>
        <v>204.14</v>
      </c>
      <c r="E376" s="11">
        <f>ROUND(АТС!F374*$E$41*$E$42/100,2)</f>
        <v>187.61</v>
      </c>
      <c r="F376" s="11">
        <f>ROUND(АТС!$F374*$F$41*$F$42/100,2)</f>
        <v>127.7</v>
      </c>
      <c r="G376" s="11">
        <f>ROUND(АТС!$F374*$G$41*$G$42/100,2)</f>
        <v>74.739999999999995</v>
      </c>
    </row>
    <row r="377" spans="1:7" x14ac:dyDescent="0.25">
      <c r="A377" s="243"/>
      <c r="B377" s="122">
        <f t="shared" si="5"/>
        <v>43173.916669999999</v>
      </c>
      <c r="C377" s="123">
        <v>22</v>
      </c>
      <c r="D377" s="11">
        <f>ROUND(АТС!F375*$D$41*$D$42/100,2)</f>
        <v>250.34</v>
      </c>
      <c r="E377" s="11">
        <f>ROUND(АТС!F375*$E$41*$E$42/100,2)</f>
        <v>230.08</v>
      </c>
      <c r="F377" s="11">
        <f>ROUND(АТС!$F375*$F$41*$F$42/100,2)</f>
        <v>156.61000000000001</v>
      </c>
      <c r="G377" s="11">
        <f>ROUND(АТС!$F375*$G$41*$G$42/100,2)</f>
        <v>91.65</v>
      </c>
    </row>
    <row r="378" spans="1:7" x14ac:dyDescent="0.25">
      <c r="A378" s="243"/>
      <c r="B378" s="122">
        <f t="shared" si="5"/>
        <v>43173.958330000001</v>
      </c>
      <c r="C378" s="123">
        <v>23</v>
      </c>
      <c r="D378" s="11">
        <f>ROUND(АТС!F376*$D$41*$D$42/100,2)</f>
        <v>229.6</v>
      </c>
      <c r="E378" s="11">
        <f>ROUND(АТС!F376*$E$41*$E$42/100,2)</f>
        <v>211.01</v>
      </c>
      <c r="F378" s="11">
        <f>ROUND(АТС!$F376*$F$41*$F$42/100,2)</f>
        <v>143.63</v>
      </c>
      <c r="G378" s="11">
        <f>ROUND(АТС!$F376*$G$41*$G$42/100,2)</f>
        <v>84.06</v>
      </c>
    </row>
    <row r="379" spans="1:7" x14ac:dyDescent="0.25">
      <c r="A379" s="243"/>
      <c r="B379" s="120">
        <f t="shared" si="5"/>
        <v>43174</v>
      </c>
      <c r="C379" s="123">
        <v>0</v>
      </c>
      <c r="D379" s="11">
        <f>ROUND(АТС!F377*$D$41*$D$42/100,2)</f>
        <v>207.79</v>
      </c>
      <c r="E379" s="11">
        <f>ROUND(АТС!F377*$E$41*$E$42/100,2)</f>
        <v>190.97</v>
      </c>
      <c r="F379" s="11">
        <f>ROUND(АТС!$F377*$F$41*$F$42/100,2)</f>
        <v>129.99</v>
      </c>
      <c r="G379" s="11">
        <f>ROUND(АТС!$F377*$G$41*$G$42/100,2)</f>
        <v>76.069999999999993</v>
      </c>
    </row>
    <row r="380" spans="1:7" x14ac:dyDescent="0.25">
      <c r="A380" s="243"/>
      <c r="B380" s="122">
        <f t="shared" si="5"/>
        <v>43174.041669999999</v>
      </c>
      <c r="C380" s="123">
        <v>1</v>
      </c>
      <c r="D380" s="11">
        <f>ROUND(АТС!F378*$D$41*$D$42/100,2)</f>
        <v>189.6</v>
      </c>
      <c r="E380" s="11">
        <f>ROUND(АТС!F378*$E$41*$E$42/100,2)</f>
        <v>174.26</v>
      </c>
      <c r="F380" s="11">
        <f>ROUND(АТС!$F378*$F$41*$F$42/100,2)</f>
        <v>118.61</v>
      </c>
      <c r="G380" s="11">
        <f>ROUND(АТС!$F378*$G$41*$G$42/100,2)</f>
        <v>69.42</v>
      </c>
    </row>
    <row r="381" spans="1:7" x14ac:dyDescent="0.25">
      <c r="A381" s="243"/>
      <c r="B381" s="122">
        <f t="shared" si="5"/>
        <v>43174.083330000001</v>
      </c>
      <c r="C381" s="123">
        <v>2</v>
      </c>
      <c r="D381" s="11">
        <f>ROUND(АТС!F379*$D$41*$D$42/100,2)</f>
        <v>187.77</v>
      </c>
      <c r="E381" s="11">
        <f>ROUND(АТС!F379*$E$41*$E$42/100,2)</f>
        <v>172.57</v>
      </c>
      <c r="F381" s="11">
        <f>ROUND(АТС!$F379*$F$41*$F$42/100,2)</f>
        <v>117.46</v>
      </c>
      <c r="G381" s="11">
        <f>ROUND(АТС!$F379*$G$41*$G$42/100,2)</f>
        <v>68.75</v>
      </c>
    </row>
    <row r="382" spans="1:7" x14ac:dyDescent="0.25">
      <c r="A382" s="243"/>
      <c r="B382" s="122">
        <f t="shared" si="5"/>
        <v>43174.125</v>
      </c>
      <c r="C382" s="123">
        <v>3</v>
      </c>
      <c r="D382" s="11">
        <f>ROUND(АТС!F380*$D$41*$D$42/100,2)</f>
        <v>187.36</v>
      </c>
      <c r="E382" s="11">
        <f>ROUND(АТС!F380*$E$41*$E$42/100,2)</f>
        <v>172.19</v>
      </c>
      <c r="F382" s="11">
        <f>ROUND(АТС!$F380*$F$41*$F$42/100,2)</f>
        <v>117.2</v>
      </c>
      <c r="G382" s="11">
        <f>ROUND(АТС!$F380*$G$41*$G$42/100,2)</f>
        <v>68.59</v>
      </c>
    </row>
    <row r="383" spans="1:7" x14ac:dyDescent="0.25">
      <c r="A383" s="243"/>
      <c r="B383" s="120">
        <f t="shared" si="5"/>
        <v>43174.166669999999</v>
      </c>
      <c r="C383" s="123">
        <v>4</v>
      </c>
      <c r="D383" s="11">
        <f>ROUND(АТС!F381*$D$41*$D$42/100,2)</f>
        <v>187.46</v>
      </c>
      <c r="E383" s="11">
        <f>ROUND(АТС!F381*$E$41*$E$42/100,2)</f>
        <v>172.29</v>
      </c>
      <c r="F383" s="11">
        <f>ROUND(АТС!$F381*$F$41*$F$42/100,2)</f>
        <v>117.27</v>
      </c>
      <c r="G383" s="11">
        <f>ROUND(АТС!$F381*$G$41*$G$42/100,2)</f>
        <v>68.63</v>
      </c>
    </row>
    <row r="384" spans="1:7" x14ac:dyDescent="0.25">
      <c r="A384" s="243"/>
      <c r="B384" s="122">
        <f t="shared" si="5"/>
        <v>43174.208330000001</v>
      </c>
      <c r="C384" s="123">
        <v>5</v>
      </c>
      <c r="D384" s="11">
        <f>ROUND(АТС!F382*$D$41*$D$42/100,2)</f>
        <v>188.19</v>
      </c>
      <c r="E384" s="11">
        <f>ROUND(АТС!F382*$E$41*$E$42/100,2)</f>
        <v>172.95</v>
      </c>
      <c r="F384" s="11">
        <f>ROUND(АТС!$F382*$F$41*$F$42/100,2)</f>
        <v>117.72</v>
      </c>
      <c r="G384" s="11">
        <f>ROUND(АТС!$F382*$G$41*$G$42/100,2)</f>
        <v>68.900000000000006</v>
      </c>
    </row>
    <row r="385" spans="1:7" x14ac:dyDescent="0.25">
      <c r="A385" s="243"/>
      <c r="B385" s="122">
        <f t="shared" si="5"/>
        <v>43174.25</v>
      </c>
      <c r="C385" s="123">
        <v>6</v>
      </c>
      <c r="D385" s="11">
        <f>ROUND(АТС!F383*$D$41*$D$42/100,2)</f>
        <v>204.66</v>
      </c>
      <c r="E385" s="11">
        <f>ROUND(АТС!F383*$E$41*$E$42/100,2)</f>
        <v>188.1</v>
      </c>
      <c r="F385" s="11">
        <f>ROUND(АТС!$F383*$F$41*$F$42/100,2)</f>
        <v>128.03</v>
      </c>
      <c r="G385" s="11">
        <f>ROUND(АТС!$F383*$G$41*$G$42/100,2)</f>
        <v>74.930000000000007</v>
      </c>
    </row>
    <row r="386" spans="1:7" x14ac:dyDescent="0.25">
      <c r="A386" s="243"/>
      <c r="B386" s="122">
        <f t="shared" si="5"/>
        <v>43174.291669999999</v>
      </c>
      <c r="C386" s="123">
        <v>7</v>
      </c>
      <c r="D386" s="11">
        <f>ROUND(АТС!F384*$D$41*$D$42/100,2)</f>
        <v>234.68</v>
      </c>
      <c r="E386" s="11">
        <f>ROUND(АТС!F384*$E$41*$E$42/100,2)</f>
        <v>215.69</v>
      </c>
      <c r="F386" s="11">
        <f>ROUND(АТС!$F384*$F$41*$F$42/100,2)</f>
        <v>146.81</v>
      </c>
      <c r="G386" s="11">
        <f>ROUND(АТС!$F384*$G$41*$G$42/100,2)</f>
        <v>85.92</v>
      </c>
    </row>
    <row r="387" spans="1:7" x14ac:dyDescent="0.25">
      <c r="A387" s="243"/>
      <c r="B387" s="120">
        <f t="shared" si="5"/>
        <v>43174.333330000001</v>
      </c>
      <c r="C387" s="123">
        <v>8</v>
      </c>
      <c r="D387" s="11">
        <f>ROUND(АТС!F385*$D$41*$D$42/100,2)</f>
        <v>198.29</v>
      </c>
      <c r="E387" s="11">
        <f>ROUND(АТС!F385*$E$41*$E$42/100,2)</f>
        <v>182.24</v>
      </c>
      <c r="F387" s="11">
        <f>ROUND(АТС!$F385*$F$41*$F$42/100,2)</f>
        <v>124.04</v>
      </c>
      <c r="G387" s="11">
        <f>ROUND(АТС!$F385*$G$41*$G$42/100,2)</f>
        <v>72.599999999999994</v>
      </c>
    </row>
    <row r="388" spans="1:7" x14ac:dyDescent="0.25">
      <c r="A388" s="243"/>
      <c r="B388" s="122">
        <f t="shared" ref="B388:B451" si="6">B364+1</f>
        <v>43174.375</v>
      </c>
      <c r="C388" s="123">
        <v>9</v>
      </c>
      <c r="D388" s="11">
        <f>ROUND(АТС!F386*$D$41*$D$42/100,2)</f>
        <v>221.45</v>
      </c>
      <c r="E388" s="11">
        <f>ROUND(АТС!F386*$E$41*$E$42/100,2)</f>
        <v>203.52</v>
      </c>
      <c r="F388" s="11">
        <f>ROUND(АТС!$F386*$F$41*$F$42/100,2)</f>
        <v>138.53</v>
      </c>
      <c r="G388" s="11">
        <f>ROUND(АТС!$F386*$G$41*$G$42/100,2)</f>
        <v>81.069999999999993</v>
      </c>
    </row>
    <row r="389" spans="1:7" x14ac:dyDescent="0.25">
      <c r="A389" s="243"/>
      <c r="B389" s="122">
        <f t="shared" si="6"/>
        <v>43174.416669999999</v>
      </c>
      <c r="C389" s="123">
        <v>10</v>
      </c>
      <c r="D389" s="11">
        <f>ROUND(АТС!F387*$D$41*$D$42/100,2)</f>
        <v>232.49</v>
      </c>
      <c r="E389" s="11">
        <f>ROUND(АТС!F387*$E$41*$E$42/100,2)</f>
        <v>213.67</v>
      </c>
      <c r="F389" s="11">
        <f>ROUND(АТС!$F387*$F$41*$F$42/100,2)</f>
        <v>145.44</v>
      </c>
      <c r="G389" s="11">
        <f>ROUND(АТС!$F387*$G$41*$G$42/100,2)</f>
        <v>85.12</v>
      </c>
    </row>
    <row r="390" spans="1:7" x14ac:dyDescent="0.25">
      <c r="A390" s="243"/>
      <c r="B390" s="122">
        <f t="shared" si="6"/>
        <v>43174.458330000001</v>
      </c>
      <c r="C390" s="123">
        <v>11</v>
      </c>
      <c r="D390" s="11">
        <f>ROUND(АТС!F388*$D$41*$D$42/100,2)</f>
        <v>234.86</v>
      </c>
      <c r="E390" s="11">
        <f>ROUND(АТС!F388*$E$41*$E$42/100,2)</f>
        <v>215.85</v>
      </c>
      <c r="F390" s="11">
        <f>ROUND(АТС!$F388*$F$41*$F$42/100,2)</f>
        <v>146.91999999999999</v>
      </c>
      <c r="G390" s="11">
        <f>ROUND(АТС!$F388*$G$41*$G$42/100,2)</f>
        <v>85.99</v>
      </c>
    </row>
    <row r="391" spans="1:7" x14ac:dyDescent="0.25">
      <c r="A391" s="243"/>
      <c r="B391" s="120">
        <f t="shared" si="6"/>
        <v>43174.5</v>
      </c>
      <c r="C391" s="123">
        <v>12</v>
      </c>
      <c r="D391" s="11">
        <f>ROUND(АТС!F389*$D$41*$D$42/100,2)</f>
        <v>225.23</v>
      </c>
      <c r="E391" s="11">
        <f>ROUND(АТС!F389*$E$41*$E$42/100,2)</f>
        <v>207</v>
      </c>
      <c r="F391" s="11">
        <f>ROUND(АТС!$F389*$F$41*$F$42/100,2)</f>
        <v>140.9</v>
      </c>
      <c r="G391" s="11">
        <f>ROUND(АТС!$F389*$G$41*$G$42/100,2)</f>
        <v>82.46</v>
      </c>
    </row>
    <row r="392" spans="1:7" x14ac:dyDescent="0.25">
      <c r="A392" s="243"/>
      <c r="B392" s="122">
        <f t="shared" si="6"/>
        <v>43174.541669999999</v>
      </c>
      <c r="C392" s="123">
        <v>13</v>
      </c>
      <c r="D392" s="11">
        <f>ROUND(АТС!F390*$D$41*$D$42/100,2)</f>
        <v>222.4</v>
      </c>
      <c r="E392" s="11">
        <f>ROUND(АТС!F390*$E$41*$E$42/100,2)</f>
        <v>204.4</v>
      </c>
      <c r="F392" s="11">
        <f>ROUND(АТС!$F390*$F$41*$F$42/100,2)</f>
        <v>139.13</v>
      </c>
      <c r="G392" s="11">
        <f>ROUND(АТС!$F390*$G$41*$G$42/100,2)</f>
        <v>81.42</v>
      </c>
    </row>
    <row r="393" spans="1:7" x14ac:dyDescent="0.25">
      <c r="A393" s="243"/>
      <c r="B393" s="122">
        <f t="shared" si="6"/>
        <v>43174.583330000001</v>
      </c>
      <c r="C393" s="123">
        <v>14</v>
      </c>
      <c r="D393" s="11">
        <f>ROUND(АТС!F391*$D$41*$D$42/100,2)</f>
        <v>222.71</v>
      </c>
      <c r="E393" s="11">
        <f>ROUND(АТС!F391*$E$41*$E$42/100,2)</f>
        <v>204.68</v>
      </c>
      <c r="F393" s="11">
        <f>ROUND(АТС!$F391*$F$41*$F$42/100,2)</f>
        <v>139.32</v>
      </c>
      <c r="G393" s="11">
        <f>ROUND(АТС!$F391*$G$41*$G$42/100,2)</f>
        <v>81.540000000000006</v>
      </c>
    </row>
    <row r="394" spans="1:7" x14ac:dyDescent="0.25">
      <c r="A394" s="243"/>
      <c r="B394" s="122">
        <f t="shared" si="6"/>
        <v>43174.625</v>
      </c>
      <c r="C394" s="123">
        <v>15</v>
      </c>
      <c r="D394" s="11">
        <f>ROUND(АТС!F392*$D$41*$D$42/100,2)</f>
        <v>221.34</v>
      </c>
      <c r="E394" s="11">
        <f>ROUND(АТС!F392*$E$41*$E$42/100,2)</f>
        <v>203.42</v>
      </c>
      <c r="F394" s="11">
        <f>ROUND(АТС!$F392*$F$41*$F$42/100,2)</f>
        <v>138.46</v>
      </c>
      <c r="G394" s="11">
        <f>ROUND(АТС!$F392*$G$41*$G$42/100,2)</f>
        <v>81.03</v>
      </c>
    </row>
    <row r="395" spans="1:7" x14ac:dyDescent="0.25">
      <c r="A395" s="243"/>
      <c r="B395" s="120">
        <f t="shared" si="6"/>
        <v>43174.666669999999</v>
      </c>
      <c r="C395" s="123">
        <v>16</v>
      </c>
      <c r="D395" s="11">
        <f>ROUND(АТС!F393*$D$41*$D$42/100,2)</f>
        <v>221.3</v>
      </c>
      <c r="E395" s="11">
        <f>ROUND(АТС!F393*$E$41*$E$42/100,2)</f>
        <v>203.39</v>
      </c>
      <c r="F395" s="11">
        <f>ROUND(АТС!$F393*$F$41*$F$42/100,2)</f>
        <v>138.44</v>
      </c>
      <c r="G395" s="11">
        <f>ROUND(АТС!$F393*$G$41*$G$42/100,2)</f>
        <v>81.02</v>
      </c>
    </row>
    <row r="396" spans="1:7" x14ac:dyDescent="0.25">
      <c r="A396" s="243"/>
      <c r="B396" s="122">
        <f t="shared" si="6"/>
        <v>43174.708330000001</v>
      </c>
      <c r="C396" s="123">
        <v>17</v>
      </c>
      <c r="D396" s="11">
        <f>ROUND(АТС!F394*$D$41*$D$42/100,2)</f>
        <v>229.52</v>
      </c>
      <c r="E396" s="11">
        <f>ROUND(АТС!F394*$E$41*$E$42/100,2)</f>
        <v>210.94</v>
      </c>
      <c r="F396" s="11">
        <f>ROUND(АТС!$F394*$F$41*$F$42/100,2)</f>
        <v>143.58000000000001</v>
      </c>
      <c r="G396" s="11">
        <f>ROUND(АТС!$F394*$G$41*$G$42/100,2)</f>
        <v>84.03</v>
      </c>
    </row>
    <row r="397" spans="1:7" x14ac:dyDescent="0.25">
      <c r="A397" s="243"/>
      <c r="B397" s="122">
        <f t="shared" si="6"/>
        <v>43174.75</v>
      </c>
      <c r="C397" s="123">
        <v>18</v>
      </c>
      <c r="D397" s="11">
        <f>ROUND(АТС!F395*$D$41*$D$42/100,2)</f>
        <v>226.29</v>
      </c>
      <c r="E397" s="11">
        <f>ROUND(АТС!F395*$E$41*$E$42/100,2)</f>
        <v>207.97</v>
      </c>
      <c r="F397" s="11">
        <f>ROUND(АТС!$F395*$F$41*$F$42/100,2)</f>
        <v>141.56</v>
      </c>
      <c r="G397" s="11">
        <f>ROUND(АТС!$F395*$G$41*$G$42/100,2)</f>
        <v>82.85</v>
      </c>
    </row>
    <row r="398" spans="1:7" x14ac:dyDescent="0.25">
      <c r="A398" s="243"/>
      <c r="B398" s="122">
        <f t="shared" si="6"/>
        <v>43174.791669999999</v>
      </c>
      <c r="C398" s="123">
        <v>19</v>
      </c>
      <c r="D398" s="11">
        <f>ROUND(АТС!F396*$D$41*$D$42/100,2)</f>
        <v>238.55</v>
      </c>
      <c r="E398" s="11">
        <f>ROUND(АТС!F396*$E$41*$E$42/100,2)</f>
        <v>219.25</v>
      </c>
      <c r="F398" s="11">
        <f>ROUND(АТС!$F396*$F$41*$F$42/100,2)</f>
        <v>149.22999999999999</v>
      </c>
      <c r="G398" s="11">
        <f>ROUND(АТС!$F396*$G$41*$G$42/100,2)</f>
        <v>87.34</v>
      </c>
    </row>
    <row r="399" spans="1:7" x14ac:dyDescent="0.25">
      <c r="A399" s="243"/>
      <c r="B399" s="120">
        <f t="shared" si="6"/>
        <v>43174.833330000001</v>
      </c>
      <c r="C399" s="123">
        <v>20</v>
      </c>
      <c r="D399" s="11">
        <f>ROUND(АТС!F397*$D$41*$D$42/100,2)</f>
        <v>228.93</v>
      </c>
      <c r="E399" s="11">
        <f>ROUND(АТС!F397*$E$41*$E$42/100,2)</f>
        <v>210.41</v>
      </c>
      <c r="F399" s="11">
        <f>ROUND(АТС!$F397*$F$41*$F$42/100,2)</f>
        <v>143.21</v>
      </c>
      <c r="G399" s="11">
        <f>ROUND(АТС!$F397*$G$41*$G$42/100,2)</f>
        <v>83.82</v>
      </c>
    </row>
    <row r="400" spans="1:7" x14ac:dyDescent="0.25">
      <c r="A400" s="243"/>
      <c r="B400" s="122">
        <f t="shared" si="6"/>
        <v>43174.875</v>
      </c>
      <c r="C400" s="123">
        <v>21</v>
      </c>
      <c r="D400" s="11">
        <f>ROUND(АТС!F398*$D$41*$D$42/100,2)</f>
        <v>209.98</v>
      </c>
      <c r="E400" s="11">
        <f>ROUND(АТС!F398*$E$41*$E$42/100,2)</f>
        <v>192.98</v>
      </c>
      <c r="F400" s="11">
        <f>ROUND(АТС!$F398*$F$41*$F$42/100,2)</f>
        <v>131.36000000000001</v>
      </c>
      <c r="G400" s="11">
        <f>ROUND(АТС!$F398*$G$41*$G$42/100,2)</f>
        <v>76.88</v>
      </c>
    </row>
    <row r="401" spans="1:7" x14ac:dyDescent="0.25">
      <c r="A401" s="243"/>
      <c r="B401" s="122">
        <f t="shared" si="6"/>
        <v>43174.916669999999</v>
      </c>
      <c r="C401" s="123">
        <v>22</v>
      </c>
      <c r="D401" s="11">
        <f>ROUND(АТС!F399*$D$41*$D$42/100,2)</f>
        <v>252.92</v>
      </c>
      <c r="E401" s="11">
        <f>ROUND(АТС!F399*$E$41*$E$42/100,2)</f>
        <v>232.45</v>
      </c>
      <c r="F401" s="11">
        <f>ROUND(АТС!$F399*$F$41*$F$42/100,2)</f>
        <v>158.22</v>
      </c>
      <c r="G401" s="11">
        <f>ROUND(АТС!$F399*$G$41*$G$42/100,2)</f>
        <v>92.6</v>
      </c>
    </row>
    <row r="402" spans="1:7" x14ac:dyDescent="0.25">
      <c r="A402" s="243"/>
      <c r="B402" s="122">
        <f t="shared" si="6"/>
        <v>43174.958330000001</v>
      </c>
      <c r="C402" s="123">
        <v>23</v>
      </c>
      <c r="D402" s="11">
        <f>ROUND(АТС!F400*$D$41*$D$42/100,2)</f>
        <v>231.82</v>
      </c>
      <c r="E402" s="11">
        <f>ROUND(АТС!F400*$E$41*$E$42/100,2)</f>
        <v>213.06</v>
      </c>
      <c r="F402" s="11">
        <f>ROUND(АТС!$F400*$F$41*$F$42/100,2)</f>
        <v>145.02000000000001</v>
      </c>
      <c r="G402" s="11">
        <f>ROUND(АТС!$F400*$G$41*$G$42/100,2)</f>
        <v>84.87</v>
      </c>
    </row>
    <row r="403" spans="1:7" x14ac:dyDescent="0.25">
      <c r="A403" s="243"/>
      <c r="B403" s="120">
        <f t="shared" si="6"/>
        <v>43175</v>
      </c>
      <c r="C403" s="123">
        <v>0</v>
      </c>
      <c r="D403" s="11">
        <f>ROUND(АТС!F401*$D$41*$D$42/100,2)</f>
        <v>211.14</v>
      </c>
      <c r="E403" s="11">
        <f>ROUND(АТС!F401*$E$41*$E$42/100,2)</f>
        <v>194.05</v>
      </c>
      <c r="F403" s="11">
        <f>ROUND(АТС!$F401*$F$41*$F$42/100,2)</f>
        <v>132.08000000000001</v>
      </c>
      <c r="G403" s="11">
        <f>ROUND(АТС!$F401*$G$41*$G$42/100,2)</f>
        <v>77.3</v>
      </c>
    </row>
    <row r="404" spans="1:7" x14ac:dyDescent="0.25">
      <c r="A404" s="243"/>
      <c r="B404" s="122">
        <f t="shared" si="6"/>
        <v>43175.041669999999</v>
      </c>
      <c r="C404" s="123">
        <v>1</v>
      </c>
      <c r="D404" s="11">
        <f>ROUND(АТС!F402*$D$41*$D$42/100,2)</f>
        <v>194.88</v>
      </c>
      <c r="E404" s="11">
        <f>ROUND(АТС!F402*$E$41*$E$42/100,2)</f>
        <v>179.11</v>
      </c>
      <c r="F404" s="11">
        <f>ROUND(АТС!$F402*$F$41*$F$42/100,2)</f>
        <v>121.91</v>
      </c>
      <c r="G404" s="11">
        <f>ROUND(АТС!$F402*$G$41*$G$42/100,2)</f>
        <v>71.349999999999994</v>
      </c>
    </row>
    <row r="405" spans="1:7" x14ac:dyDescent="0.25">
      <c r="A405" s="243"/>
      <c r="B405" s="122">
        <f t="shared" si="6"/>
        <v>43175.083330000001</v>
      </c>
      <c r="C405" s="123">
        <v>2</v>
      </c>
      <c r="D405" s="11">
        <f>ROUND(АТС!F403*$D$41*$D$42/100,2)</f>
        <v>187.71</v>
      </c>
      <c r="E405" s="11">
        <f>ROUND(АТС!F403*$E$41*$E$42/100,2)</f>
        <v>172.52</v>
      </c>
      <c r="F405" s="11">
        <f>ROUND(АТС!$F403*$F$41*$F$42/100,2)</f>
        <v>117.42</v>
      </c>
      <c r="G405" s="11">
        <f>ROUND(АТС!$F403*$G$41*$G$42/100,2)</f>
        <v>68.72</v>
      </c>
    </row>
    <row r="406" spans="1:7" x14ac:dyDescent="0.25">
      <c r="A406" s="243"/>
      <c r="B406" s="122">
        <f t="shared" si="6"/>
        <v>43175.125</v>
      </c>
      <c r="C406" s="123">
        <v>3</v>
      </c>
      <c r="D406" s="11">
        <f>ROUND(АТС!F404*$D$41*$D$42/100,2)</f>
        <v>187.64</v>
      </c>
      <c r="E406" s="11">
        <f>ROUND(АТС!F404*$E$41*$E$42/100,2)</f>
        <v>172.46</v>
      </c>
      <c r="F406" s="11">
        <f>ROUND(АТС!$F404*$F$41*$F$42/100,2)</f>
        <v>117.38</v>
      </c>
      <c r="G406" s="11">
        <f>ROUND(АТС!$F404*$G$41*$G$42/100,2)</f>
        <v>68.7</v>
      </c>
    </row>
    <row r="407" spans="1:7" x14ac:dyDescent="0.25">
      <c r="A407" s="243"/>
      <c r="B407" s="120">
        <f t="shared" si="6"/>
        <v>43175.166669999999</v>
      </c>
      <c r="C407" s="123">
        <v>4</v>
      </c>
      <c r="D407" s="11">
        <f>ROUND(АТС!F405*$D$41*$D$42/100,2)</f>
        <v>187.52</v>
      </c>
      <c r="E407" s="11">
        <f>ROUND(АТС!F405*$E$41*$E$42/100,2)</f>
        <v>172.34</v>
      </c>
      <c r="F407" s="11">
        <f>ROUND(АТС!$F405*$F$41*$F$42/100,2)</f>
        <v>117.31</v>
      </c>
      <c r="G407" s="11">
        <f>ROUND(АТС!$F405*$G$41*$G$42/100,2)</f>
        <v>68.650000000000006</v>
      </c>
    </row>
    <row r="408" spans="1:7" x14ac:dyDescent="0.25">
      <c r="A408" s="243"/>
      <c r="B408" s="122">
        <f t="shared" si="6"/>
        <v>43175.208330000001</v>
      </c>
      <c r="C408" s="123">
        <v>5</v>
      </c>
      <c r="D408" s="11">
        <f>ROUND(АТС!F406*$D$41*$D$42/100,2)</f>
        <v>188.35</v>
      </c>
      <c r="E408" s="11">
        <f>ROUND(АТС!F406*$E$41*$E$42/100,2)</f>
        <v>173.11</v>
      </c>
      <c r="F408" s="11">
        <f>ROUND(АТС!$F406*$F$41*$F$42/100,2)</f>
        <v>117.83</v>
      </c>
      <c r="G408" s="11">
        <f>ROUND(АТС!$F406*$G$41*$G$42/100,2)</f>
        <v>68.959999999999994</v>
      </c>
    </row>
    <row r="409" spans="1:7" x14ac:dyDescent="0.25">
      <c r="A409" s="243"/>
      <c r="B409" s="122">
        <f t="shared" si="6"/>
        <v>43175.25</v>
      </c>
      <c r="C409" s="123">
        <v>6</v>
      </c>
      <c r="D409" s="11">
        <f>ROUND(АТС!F407*$D$41*$D$42/100,2)</f>
        <v>210.38</v>
      </c>
      <c r="E409" s="11">
        <f>ROUND(АТС!F407*$E$41*$E$42/100,2)</f>
        <v>193.36</v>
      </c>
      <c r="F409" s="11">
        <f>ROUND(АТС!$F407*$F$41*$F$42/100,2)</f>
        <v>131.61000000000001</v>
      </c>
      <c r="G409" s="11">
        <f>ROUND(АТС!$F407*$G$41*$G$42/100,2)</f>
        <v>77.02</v>
      </c>
    </row>
    <row r="410" spans="1:7" x14ac:dyDescent="0.25">
      <c r="A410" s="243"/>
      <c r="B410" s="122">
        <f t="shared" si="6"/>
        <v>43175.291669999999</v>
      </c>
      <c r="C410" s="123">
        <v>7</v>
      </c>
      <c r="D410" s="11">
        <f>ROUND(АТС!F408*$D$41*$D$42/100,2)</f>
        <v>241.4</v>
      </c>
      <c r="E410" s="11">
        <f>ROUND(АТС!F408*$E$41*$E$42/100,2)</f>
        <v>221.86</v>
      </c>
      <c r="F410" s="11">
        <f>ROUND(АТС!$F408*$F$41*$F$42/100,2)</f>
        <v>151.01</v>
      </c>
      <c r="G410" s="11">
        <f>ROUND(АТС!$F408*$G$41*$G$42/100,2)</f>
        <v>88.38</v>
      </c>
    </row>
    <row r="411" spans="1:7" x14ac:dyDescent="0.25">
      <c r="A411" s="243"/>
      <c r="B411" s="120">
        <f t="shared" si="6"/>
        <v>43175.333330000001</v>
      </c>
      <c r="C411" s="123">
        <v>8</v>
      </c>
      <c r="D411" s="11">
        <f>ROUND(АТС!F409*$D$41*$D$42/100,2)</f>
        <v>201.28</v>
      </c>
      <c r="E411" s="11">
        <f>ROUND(АТС!F409*$E$41*$E$42/100,2)</f>
        <v>184.99</v>
      </c>
      <c r="F411" s="11">
        <f>ROUND(АТС!$F409*$F$41*$F$42/100,2)</f>
        <v>125.92</v>
      </c>
      <c r="G411" s="11">
        <f>ROUND(АТС!$F409*$G$41*$G$42/100,2)</f>
        <v>73.69</v>
      </c>
    </row>
    <row r="412" spans="1:7" x14ac:dyDescent="0.25">
      <c r="A412" s="243"/>
      <c r="B412" s="122">
        <f t="shared" si="6"/>
        <v>43175.375</v>
      </c>
      <c r="C412" s="123">
        <v>9</v>
      </c>
      <c r="D412" s="11">
        <f>ROUND(АТС!F410*$D$41*$D$42/100,2)</f>
        <v>224.22</v>
      </c>
      <c r="E412" s="11">
        <f>ROUND(АТС!F410*$E$41*$E$42/100,2)</f>
        <v>206.07</v>
      </c>
      <c r="F412" s="11">
        <f>ROUND(АТС!$F410*$F$41*$F$42/100,2)</f>
        <v>140.26</v>
      </c>
      <c r="G412" s="11">
        <f>ROUND(АТС!$F410*$G$41*$G$42/100,2)</f>
        <v>82.09</v>
      </c>
    </row>
    <row r="413" spans="1:7" x14ac:dyDescent="0.25">
      <c r="A413" s="243"/>
      <c r="B413" s="122">
        <f t="shared" si="6"/>
        <v>43175.416669999999</v>
      </c>
      <c r="C413" s="123">
        <v>10</v>
      </c>
      <c r="D413" s="11">
        <f>ROUND(АТС!F411*$D$41*$D$42/100,2)</f>
        <v>233.57</v>
      </c>
      <c r="E413" s="11">
        <f>ROUND(АТС!F411*$E$41*$E$42/100,2)</f>
        <v>214.67</v>
      </c>
      <c r="F413" s="11">
        <f>ROUND(АТС!$F411*$F$41*$F$42/100,2)</f>
        <v>146.12</v>
      </c>
      <c r="G413" s="11">
        <f>ROUND(АТС!$F411*$G$41*$G$42/100,2)</f>
        <v>85.51</v>
      </c>
    </row>
    <row r="414" spans="1:7" x14ac:dyDescent="0.25">
      <c r="A414" s="243"/>
      <c r="B414" s="122">
        <f t="shared" si="6"/>
        <v>43175.458330000001</v>
      </c>
      <c r="C414" s="123">
        <v>11</v>
      </c>
      <c r="D414" s="11">
        <f>ROUND(АТС!F412*$D$41*$D$42/100,2)</f>
        <v>234.07</v>
      </c>
      <c r="E414" s="11">
        <f>ROUND(АТС!F412*$E$41*$E$42/100,2)</f>
        <v>215.12</v>
      </c>
      <c r="F414" s="11">
        <f>ROUND(АТС!$F412*$F$41*$F$42/100,2)</f>
        <v>146.41999999999999</v>
      </c>
      <c r="G414" s="11">
        <f>ROUND(АТС!$F412*$G$41*$G$42/100,2)</f>
        <v>85.69</v>
      </c>
    </row>
    <row r="415" spans="1:7" x14ac:dyDescent="0.25">
      <c r="A415" s="243"/>
      <c r="B415" s="120">
        <f t="shared" si="6"/>
        <v>43175.5</v>
      </c>
      <c r="C415" s="123">
        <v>12</v>
      </c>
      <c r="D415" s="11">
        <f>ROUND(АТС!F413*$D$41*$D$42/100,2)</f>
        <v>229.74</v>
      </c>
      <c r="E415" s="11">
        <f>ROUND(АТС!F413*$E$41*$E$42/100,2)</f>
        <v>211.14</v>
      </c>
      <c r="F415" s="11">
        <f>ROUND(АТС!$F413*$F$41*$F$42/100,2)</f>
        <v>143.72</v>
      </c>
      <c r="G415" s="11">
        <f>ROUND(АТС!$F413*$G$41*$G$42/100,2)</f>
        <v>84.11</v>
      </c>
    </row>
    <row r="416" spans="1:7" x14ac:dyDescent="0.25">
      <c r="A416" s="243"/>
      <c r="B416" s="122">
        <f t="shared" si="6"/>
        <v>43175.541669999999</v>
      </c>
      <c r="C416" s="123">
        <v>13</v>
      </c>
      <c r="D416" s="11">
        <f>ROUND(АТС!F414*$D$41*$D$42/100,2)</f>
        <v>226.89</v>
      </c>
      <c r="E416" s="11">
        <f>ROUND(АТС!F414*$E$41*$E$42/100,2)</f>
        <v>208.53</v>
      </c>
      <c r="F416" s="11">
        <f>ROUND(АТС!$F414*$F$41*$F$42/100,2)</f>
        <v>141.94</v>
      </c>
      <c r="G416" s="11">
        <f>ROUND(АТС!$F414*$G$41*$G$42/100,2)</f>
        <v>83.07</v>
      </c>
    </row>
    <row r="417" spans="1:7" x14ac:dyDescent="0.25">
      <c r="A417" s="243"/>
      <c r="B417" s="122">
        <f t="shared" si="6"/>
        <v>43175.583330000001</v>
      </c>
      <c r="C417" s="123">
        <v>14</v>
      </c>
      <c r="D417" s="11">
        <f>ROUND(АТС!F415*$D$41*$D$42/100,2)</f>
        <v>224.44</v>
      </c>
      <c r="E417" s="11">
        <f>ROUND(АТС!F415*$E$41*$E$42/100,2)</f>
        <v>206.27</v>
      </c>
      <c r="F417" s="11">
        <f>ROUND(АТС!$F415*$F$41*$F$42/100,2)</f>
        <v>140.4</v>
      </c>
      <c r="G417" s="11">
        <f>ROUND(АТС!$F415*$G$41*$G$42/100,2)</f>
        <v>82.17</v>
      </c>
    </row>
    <row r="418" spans="1:7" x14ac:dyDescent="0.25">
      <c r="A418" s="243"/>
      <c r="B418" s="122">
        <f t="shared" si="6"/>
        <v>43175.625</v>
      </c>
      <c r="C418" s="123">
        <v>15</v>
      </c>
      <c r="D418" s="11">
        <f>ROUND(АТС!F416*$D$41*$D$42/100,2)</f>
        <v>225.38</v>
      </c>
      <c r="E418" s="11">
        <f>ROUND(АТС!F416*$E$41*$E$42/100,2)</f>
        <v>207.14</v>
      </c>
      <c r="F418" s="11">
        <f>ROUND(АТС!$F416*$F$41*$F$42/100,2)</f>
        <v>140.99</v>
      </c>
      <c r="G418" s="11">
        <f>ROUND(АТС!$F416*$G$41*$G$42/100,2)</f>
        <v>82.52</v>
      </c>
    </row>
    <row r="419" spans="1:7" x14ac:dyDescent="0.25">
      <c r="A419" s="243"/>
      <c r="B419" s="120">
        <f t="shared" si="6"/>
        <v>43175.666669999999</v>
      </c>
      <c r="C419" s="123">
        <v>16</v>
      </c>
      <c r="D419" s="11">
        <f>ROUND(АТС!F417*$D$41*$D$42/100,2)</f>
        <v>227.76</v>
      </c>
      <c r="E419" s="11">
        <f>ROUND(АТС!F417*$E$41*$E$42/100,2)</f>
        <v>209.33</v>
      </c>
      <c r="F419" s="11">
        <f>ROUND(АТС!$F417*$F$41*$F$42/100,2)</f>
        <v>142.47999999999999</v>
      </c>
      <c r="G419" s="11">
        <f>ROUND(АТС!$F417*$G$41*$G$42/100,2)</f>
        <v>83.39</v>
      </c>
    </row>
    <row r="420" spans="1:7" x14ac:dyDescent="0.25">
      <c r="A420" s="243"/>
      <c r="B420" s="122">
        <f t="shared" si="6"/>
        <v>43175.708330000001</v>
      </c>
      <c r="C420" s="123">
        <v>17</v>
      </c>
      <c r="D420" s="11">
        <f>ROUND(АТС!F418*$D$41*$D$42/100,2)</f>
        <v>232.98</v>
      </c>
      <c r="E420" s="11">
        <f>ROUND(АТС!F418*$E$41*$E$42/100,2)</f>
        <v>214.12</v>
      </c>
      <c r="F420" s="11">
        <f>ROUND(АТС!$F418*$F$41*$F$42/100,2)</f>
        <v>145.74</v>
      </c>
      <c r="G420" s="11">
        <f>ROUND(АТС!$F418*$G$41*$G$42/100,2)</f>
        <v>85.3</v>
      </c>
    </row>
    <row r="421" spans="1:7" x14ac:dyDescent="0.25">
      <c r="A421" s="243"/>
      <c r="B421" s="122">
        <f t="shared" si="6"/>
        <v>43175.75</v>
      </c>
      <c r="C421" s="123">
        <v>18</v>
      </c>
      <c r="D421" s="11">
        <f>ROUND(АТС!F419*$D$41*$D$42/100,2)</f>
        <v>226.91</v>
      </c>
      <c r="E421" s="11">
        <f>ROUND(АТС!F419*$E$41*$E$42/100,2)</f>
        <v>208.55</v>
      </c>
      <c r="F421" s="11">
        <f>ROUND(АТС!$F419*$F$41*$F$42/100,2)</f>
        <v>141.94999999999999</v>
      </c>
      <c r="G421" s="11">
        <f>ROUND(АТС!$F419*$G$41*$G$42/100,2)</f>
        <v>83.07</v>
      </c>
    </row>
    <row r="422" spans="1:7" x14ac:dyDescent="0.25">
      <c r="A422" s="243"/>
      <c r="B422" s="122">
        <f t="shared" si="6"/>
        <v>43175.791669999999</v>
      </c>
      <c r="C422" s="123">
        <v>19</v>
      </c>
      <c r="D422" s="11">
        <f>ROUND(АТС!F420*$D$41*$D$42/100,2)</f>
        <v>238.29</v>
      </c>
      <c r="E422" s="11">
        <f>ROUND(АТС!F420*$E$41*$E$42/100,2)</f>
        <v>219</v>
      </c>
      <c r="F422" s="11">
        <f>ROUND(АТС!$F420*$F$41*$F$42/100,2)</f>
        <v>149.07</v>
      </c>
      <c r="G422" s="11">
        <f>ROUND(АТС!$F420*$G$41*$G$42/100,2)</f>
        <v>87.24</v>
      </c>
    </row>
    <row r="423" spans="1:7" x14ac:dyDescent="0.25">
      <c r="A423" s="243"/>
      <c r="B423" s="120">
        <f t="shared" si="6"/>
        <v>43175.833330000001</v>
      </c>
      <c r="C423" s="123">
        <v>20</v>
      </c>
      <c r="D423" s="11">
        <f>ROUND(АТС!F421*$D$41*$D$42/100,2)</f>
        <v>230.08</v>
      </c>
      <c r="E423" s="11">
        <f>ROUND(АТС!F421*$E$41*$E$42/100,2)</f>
        <v>211.45</v>
      </c>
      <c r="F423" s="11">
        <f>ROUND(АТС!$F421*$F$41*$F$42/100,2)</f>
        <v>143.93</v>
      </c>
      <c r="G423" s="11">
        <f>ROUND(АТС!$F421*$G$41*$G$42/100,2)</f>
        <v>84.23</v>
      </c>
    </row>
    <row r="424" spans="1:7" x14ac:dyDescent="0.25">
      <c r="A424" s="243"/>
      <c r="B424" s="122">
        <f t="shared" si="6"/>
        <v>43175.875</v>
      </c>
      <c r="C424" s="123">
        <v>21</v>
      </c>
      <c r="D424" s="11">
        <f>ROUND(АТС!F422*$D$41*$D$42/100,2)</f>
        <v>211.74</v>
      </c>
      <c r="E424" s="11">
        <f>ROUND(АТС!F422*$E$41*$E$42/100,2)</f>
        <v>194.6</v>
      </c>
      <c r="F424" s="11">
        <f>ROUND(АТС!$F422*$F$41*$F$42/100,2)</f>
        <v>132.46</v>
      </c>
      <c r="G424" s="11">
        <f>ROUND(АТС!$F422*$G$41*$G$42/100,2)</f>
        <v>77.52</v>
      </c>
    </row>
    <row r="425" spans="1:7" x14ac:dyDescent="0.25">
      <c r="A425" s="243"/>
      <c r="B425" s="122">
        <f t="shared" si="6"/>
        <v>43175.916669999999</v>
      </c>
      <c r="C425" s="123">
        <v>22</v>
      </c>
      <c r="D425" s="11">
        <f>ROUND(АТС!F423*$D$41*$D$42/100,2)</f>
        <v>256.95</v>
      </c>
      <c r="E425" s="11">
        <f>ROUND(АТС!F423*$E$41*$E$42/100,2)</f>
        <v>236.15</v>
      </c>
      <c r="F425" s="11">
        <f>ROUND(АТС!$F423*$F$41*$F$42/100,2)</f>
        <v>160.74</v>
      </c>
      <c r="G425" s="11">
        <f>ROUND(АТС!$F423*$G$41*$G$42/100,2)</f>
        <v>94.07</v>
      </c>
    </row>
    <row r="426" spans="1:7" x14ac:dyDescent="0.25">
      <c r="A426" s="243"/>
      <c r="B426" s="122">
        <f t="shared" si="6"/>
        <v>43175.958330000001</v>
      </c>
      <c r="C426" s="123">
        <v>23</v>
      </c>
      <c r="D426" s="11">
        <f>ROUND(АТС!F424*$D$41*$D$42/100,2)</f>
        <v>228.62</v>
      </c>
      <c r="E426" s="11">
        <f>ROUND(АТС!F424*$E$41*$E$42/100,2)</f>
        <v>210.11</v>
      </c>
      <c r="F426" s="11">
        <f>ROUND(АТС!$F424*$F$41*$F$42/100,2)</f>
        <v>143.02000000000001</v>
      </c>
      <c r="G426" s="11">
        <f>ROUND(АТС!$F424*$G$41*$G$42/100,2)</f>
        <v>83.7</v>
      </c>
    </row>
    <row r="427" spans="1:7" x14ac:dyDescent="0.25">
      <c r="A427" s="243"/>
      <c r="B427" s="120">
        <f t="shared" si="6"/>
        <v>43176</v>
      </c>
      <c r="C427" s="123">
        <v>0</v>
      </c>
      <c r="D427" s="11">
        <f>ROUND(АТС!F425*$D$41*$D$42/100,2)</f>
        <v>198.89</v>
      </c>
      <c r="E427" s="11">
        <f>ROUND(АТС!F425*$E$41*$E$42/100,2)</f>
        <v>182.8</v>
      </c>
      <c r="F427" s="11">
        <f>ROUND(АТС!$F425*$F$41*$F$42/100,2)</f>
        <v>124.42</v>
      </c>
      <c r="G427" s="11">
        <f>ROUND(АТС!$F425*$G$41*$G$42/100,2)</f>
        <v>72.819999999999993</v>
      </c>
    </row>
    <row r="428" spans="1:7" x14ac:dyDescent="0.25">
      <c r="A428" s="243"/>
      <c r="B428" s="122">
        <f t="shared" si="6"/>
        <v>43176.041669999999</v>
      </c>
      <c r="C428" s="123">
        <v>1</v>
      </c>
      <c r="D428" s="11">
        <f>ROUND(АТС!F426*$D$41*$D$42/100,2)</f>
        <v>190.45</v>
      </c>
      <c r="E428" s="11">
        <f>ROUND(АТС!F426*$E$41*$E$42/100,2)</f>
        <v>175.03</v>
      </c>
      <c r="F428" s="11">
        <f>ROUND(АТС!$F426*$F$41*$F$42/100,2)</f>
        <v>119.14</v>
      </c>
      <c r="G428" s="11">
        <f>ROUND(АТС!$F426*$G$41*$G$42/100,2)</f>
        <v>69.73</v>
      </c>
    </row>
    <row r="429" spans="1:7" x14ac:dyDescent="0.25">
      <c r="A429" s="243"/>
      <c r="B429" s="122">
        <f t="shared" si="6"/>
        <v>43176.083330000001</v>
      </c>
      <c r="C429" s="123">
        <v>2</v>
      </c>
      <c r="D429" s="11">
        <f>ROUND(АТС!F427*$D$41*$D$42/100,2)</f>
        <v>188.7</v>
      </c>
      <c r="E429" s="11">
        <f>ROUND(АТС!F427*$E$41*$E$42/100,2)</f>
        <v>173.43</v>
      </c>
      <c r="F429" s="11">
        <f>ROUND(АТС!$F427*$F$41*$F$42/100,2)</f>
        <v>118.04</v>
      </c>
      <c r="G429" s="11">
        <f>ROUND(АТС!$F427*$G$41*$G$42/100,2)</f>
        <v>69.08</v>
      </c>
    </row>
    <row r="430" spans="1:7" x14ac:dyDescent="0.25">
      <c r="A430" s="243"/>
      <c r="B430" s="122">
        <f t="shared" si="6"/>
        <v>43176.125</v>
      </c>
      <c r="C430" s="123">
        <v>3</v>
      </c>
      <c r="D430" s="11">
        <f>ROUND(АТС!F428*$D$41*$D$42/100,2)</f>
        <v>188.51</v>
      </c>
      <c r="E430" s="11">
        <f>ROUND(АТС!F428*$E$41*$E$42/100,2)</f>
        <v>173.25</v>
      </c>
      <c r="F430" s="11">
        <f>ROUND(АТС!$F428*$F$41*$F$42/100,2)</f>
        <v>117.93</v>
      </c>
      <c r="G430" s="11">
        <f>ROUND(АТС!$F428*$G$41*$G$42/100,2)</f>
        <v>69.02</v>
      </c>
    </row>
    <row r="431" spans="1:7" x14ac:dyDescent="0.25">
      <c r="A431" s="243"/>
      <c r="B431" s="120">
        <f t="shared" si="6"/>
        <v>43176.166669999999</v>
      </c>
      <c r="C431" s="123">
        <v>4</v>
      </c>
      <c r="D431" s="11">
        <f>ROUND(АТС!F429*$D$41*$D$42/100,2)</f>
        <v>187.31</v>
      </c>
      <c r="E431" s="11">
        <f>ROUND(АТС!F429*$E$41*$E$42/100,2)</f>
        <v>172.15</v>
      </c>
      <c r="F431" s="11">
        <f>ROUND(АТС!$F429*$F$41*$F$42/100,2)</f>
        <v>117.18</v>
      </c>
      <c r="G431" s="11">
        <f>ROUND(АТС!$F429*$G$41*$G$42/100,2)</f>
        <v>68.58</v>
      </c>
    </row>
    <row r="432" spans="1:7" x14ac:dyDescent="0.25">
      <c r="A432" s="243"/>
      <c r="B432" s="122">
        <f t="shared" si="6"/>
        <v>43176.208330000001</v>
      </c>
      <c r="C432" s="123">
        <v>5</v>
      </c>
      <c r="D432" s="11">
        <f>ROUND(АТС!F430*$D$41*$D$42/100,2)</f>
        <v>187.55</v>
      </c>
      <c r="E432" s="11">
        <f>ROUND(АТС!F430*$E$41*$E$42/100,2)</f>
        <v>172.37</v>
      </c>
      <c r="F432" s="11">
        <f>ROUND(АТС!$F430*$F$41*$F$42/100,2)</f>
        <v>117.32</v>
      </c>
      <c r="G432" s="11">
        <f>ROUND(АТС!$F430*$G$41*$G$42/100,2)</f>
        <v>68.66</v>
      </c>
    </row>
    <row r="433" spans="1:7" x14ac:dyDescent="0.25">
      <c r="A433" s="243"/>
      <c r="B433" s="122">
        <f t="shared" si="6"/>
        <v>43176.25</v>
      </c>
      <c r="C433" s="123">
        <v>6</v>
      </c>
      <c r="D433" s="11">
        <f>ROUND(АТС!F431*$D$41*$D$42/100,2)</f>
        <v>193.56</v>
      </c>
      <c r="E433" s="11">
        <f>ROUND(АТС!F431*$E$41*$E$42/100,2)</f>
        <v>177.89</v>
      </c>
      <c r="F433" s="11">
        <f>ROUND(АТС!$F431*$F$41*$F$42/100,2)</f>
        <v>121.08</v>
      </c>
      <c r="G433" s="11">
        <f>ROUND(АТС!$F431*$G$41*$G$42/100,2)</f>
        <v>70.86</v>
      </c>
    </row>
    <row r="434" spans="1:7" x14ac:dyDescent="0.25">
      <c r="A434" s="243"/>
      <c r="B434" s="122">
        <f t="shared" si="6"/>
        <v>43176.291669999999</v>
      </c>
      <c r="C434" s="123">
        <v>7</v>
      </c>
      <c r="D434" s="11">
        <f>ROUND(АТС!F432*$D$41*$D$42/100,2)</f>
        <v>205.48</v>
      </c>
      <c r="E434" s="11">
        <f>ROUND(АТС!F432*$E$41*$E$42/100,2)</f>
        <v>188.85</v>
      </c>
      <c r="F434" s="11">
        <f>ROUND(АТС!$F432*$F$41*$F$42/100,2)</f>
        <v>128.54</v>
      </c>
      <c r="G434" s="11">
        <f>ROUND(АТС!$F432*$G$41*$G$42/100,2)</f>
        <v>75.23</v>
      </c>
    </row>
    <row r="435" spans="1:7" x14ac:dyDescent="0.25">
      <c r="A435" s="243"/>
      <c r="B435" s="120">
        <f t="shared" si="6"/>
        <v>43176.333330000001</v>
      </c>
      <c r="C435" s="123">
        <v>8</v>
      </c>
      <c r="D435" s="11">
        <f>ROUND(АТС!F433*$D$41*$D$42/100,2)</f>
        <v>189.95</v>
      </c>
      <c r="E435" s="11">
        <f>ROUND(АТС!F433*$E$41*$E$42/100,2)</f>
        <v>174.57</v>
      </c>
      <c r="F435" s="11">
        <f>ROUND(АТС!$F433*$F$41*$F$42/100,2)</f>
        <v>118.82</v>
      </c>
      <c r="G435" s="11">
        <f>ROUND(АТС!$F433*$G$41*$G$42/100,2)</f>
        <v>69.540000000000006</v>
      </c>
    </row>
    <row r="436" spans="1:7" x14ac:dyDescent="0.25">
      <c r="A436" s="243"/>
      <c r="B436" s="122">
        <f t="shared" si="6"/>
        <v>43176.375</v>
      </c>
      <c r="C436" s="123">
        <v>9</v>
      </c>
      <c r="D436" s="11">
        <f>ROUND(АТС!F434*$D$41*$D$42/100,2)</f>
        <v>190.66</v>
      </c>
      <c r="E436" s="11">
        <f>ROUND(АТС!F434*$E$41*$E$42/100,2)</f>
        <v>175.22</v>
      </c>
      <c r="F436" s="11">
        <f>ROUND(АТС!$F434*$F$41*$F$42/100,2)</f>
        <v>119.27</v>
      </c>
      <c r="G436" s="11">
        <f>ROUND(АТС!$F434*$G$41*$G$42/100,2)</f>
        <v>69.8</v>
      </c>
    </row>
    <row r="437" spans="1:7" x14ac:dyDescent="0.25">
      <c r="A437" s="243"/>
      <c r="B437" s="122">
        <f t="shared" si="6"/>
        <v>43176.416669999999</v>
      </c>
      <c r="C437" s="123">
        <v>10</v>
      </c>
      <c r="D437" s="11">
        <f>ROUND(АТС!F435*$D$41*$D$42/100,2)</f>
        <v>201.27</v>
      </c>
      <c r="E437" s="11">
        <f>ROUND(АТС!F435*$E$41*$E$42/100,2)</f>
        <v>184.98</v>
      </c>
      <c r="F437" s="11">
        <f>ROUND(АТС!$F435*$F$41*$F$42/100,2)</f>
        <v>125.91</v>
      </c>
      <c r="G437" s="11">
        <f>ROUND(АТС!$F435*$G$41*$G$42/100,2)</f>
        <v>73.69</v>
      </c>
    </row>
    <row r="438" spans="1:7" x14ac:dyDescent="0.25">
      <c r="A438" s="243"/>
      <c r="B438" s="122">
        <f t="shared" si="6"/>
        <v>43176.458330000001</v>
      </c>
      <c r="C438" s="123">
        <v>11</v>
      </c>
      <c r="D438" s="11">
        <f>ROUND(АТС!F436*$D$41*$D$42/100,2)</f>
        <v>201.23</v>
      </c>
      <c r="E438" s="11">
        <f>ROUND(АТС!F436*$E$41*$E$42/100,2)</f>
        <v>184.94</v>
      </c>
      <c r="F438" s="11">
        <f>ROUND(АТС!$F436*$F$41*$F$42/100,2)</f>
        <v>125.88</v>
      </c>
      <c r="G438" s="11">
        <f>ROUND(АТС!$F436*$G$41*$G$42/100,2)</f>
        <v>73.67</v>
      </c>
    </row>
    <row r="439" spans="1:7" x14ac:dyDescent="0.25">
      <c r="A439" s="243"/>
      <c r="B439" s="120">
        <f t="shared" si="6"/>
        <v>43176.5</v>
      </c>
      <c r="C439" s="123">
        <v>12</v>
      </c>
      <c r="D439" s="11">
        <f>ROUND(АТС!F437*$D$41*$D$42/100,2)</f>
        <v>194.92</v>
      </c>
      <c r="E439" s="11">
        <f>ROUND(АТС!F437*$E$41*$E$42/100,2)</f>
        <v>179.15</v>
      </c>
      <c r="F439" s="11">
        <f>ROUND(АТС!$F437*$F$41*$F$42/100,2)</f>
        <v>121.94</v>
      </c>
      <c r="G439" s="11">
        <f>ROUND(АТС!$F437*$G$41*$G$42/100,2)</f>
        <v>71.36</v>
      </c>
    </row>
    <row r="440" spans="1:7" x14ac:dyDescent="0.25">
      <c r="A440" s="243"/>
      <c r="B440" s="122">
        <f t="shared" si="6"/>
        <v>43176.541669999999</v>
      </c>
      <c r="C440" s="123">
        <v>13</v>
      </c>
      <c r="D440" s="11">
        <f>ROUND(АТС!F438*$D$41*$D$42/100,2)</f>
        <v>190.86</v>
      </c>
      <c r="E440" s="11">
        <f>ROUND(АТС!F438*$E$41*$E$42/100,2)</f>
        <v>175.41</v>
      </c>
      <c r="F440" s="11">
        <f>ROUND(АТС!$F438*$F$41*$F$42/100,2)</f>
        <v>119.39</v>
      </c>
      <c r="G440" s="11">
        <f>ROUND(АТС!$F438*$G$41*$G$42/100,2)</f>
        <v>69.88</v>
      </c>
    </row>
    <row r="441" spans="1:7" x14ac:dyDescent="0.25">
      <c r="A441" s="243"/>
      <c r="B441" s="122">
        <f t="shared" si="6"/>
        <v>43176.583330000001</v>
      </c>
      <c r="C441" s="123">
        <v>14</v>
      </c>
      <c r="D441" s="11">
        <f>ROUND(АТС!F439*$D$41*$D$42/100,2)</f>
        <v>190.29</v>
      </c>
      <c r="E441" s="11">
        <f>ROUND(АТС!F439*$E$41*$E$42/100,2)</f>
        <v>174.89</v>
      </c>
      <c r="F441" s="11">
        <f>ROUND(АТС!$F439*$F$41*$F$42/100,2)</f>
        <v>119.04</v>
      </c>
      <c r="G441" s="11">
        <f>ROUND(АТС!$F439*$G$41*$G$42/100,2)</f>
        <v>69.67</v>
      </c>
    </row>
    <row r="442" spans="1:7" x14ac:dyDescent="0.25">
      <c r="A442" s="243"/>
      <c r="B442" s="122">
        <f t="shared" si="6"/>
        <v>43176.625</v>
      </c>
      <c r="C442" s="123">
        <v>15</v>
      </c>
      <c r="D442" s="11">
        <f>ROUND(АТС!F440*$D$41*$D$42/100,2)</f>
        <v>190.37</v>
      </c>
      <c r="E442" s="11">
        <f>ROUND(АТС!F440*$E$41*$E$42/100,2)</f>
        <v>174.96</v>
      </c>
      <c r="F442" s="11">
        <f>ROUND(АТС!$F440*$F$41*$F$42/100,2)</f>
        <v>119.09</v>
      </c>
      <c r="G442" s="11">
        <f>ROUND(АТС!$F440*$G$41*$G$42/100,2)</f>
        <v>69.7</v>
      </c>
    </row>
    <row r="443" spans="1:7" x14ac:dyDescent="0.25">
      <c r="A443" s="243"/>
      <c r="B443" s="120">
        <f t="shared" si="6"/>
        <v>43176.666669999999</v>
      </c>
      <c r="C443" s="123">
        <v>16</v>
      </c>
      <c r="D443" s="11">
        <f>ROUND(АТС!F441*$D$41*$D$42/100,2)</f>
        <v>190.47</v>
      </c>
      <c r="E443" s="11">
        <f>ROUND(АТС!F441*$E$41*$E$42/100,2)</f>
        <v>175.05</v>
      </c>
      <c r="F443" s="11">
        <f>ROUND(АТС!$F441*$F$41*$F$42/100,2)</f>
        <v>119.15</v>
      </c>
      <c r="G443" s="11">
        <f>ROUND(АТС!$F441*$G$41*$G$42/100,2)</f>
        <v>69.73</v>
      </c>
    </row>
    <row r="444" spans="1:7" x14ac:dyDescent="0.25">
      <c r="A444" s="243"/>
      <c r="B444" s="122">
        <f t="shared" si="6"/>
        <v>43176.708330000001</v>
      </c>
      <c r="C444" s="123">
        <v>17</v>
      </c>
      <c r="D444" s="11">
        <f>ROUND(АТС!F442*$D$41*$D$42/100,2)</f>
        <v>190.62</v>
      </c>
      <c r="E444" s="11">
        <f>ROUND(АТС!F442*$E$41*$E$42/100,2)</f>
        <v>175.19</v>
      </c>
      <c r="F444" s="11">
        <f>ROUND(АТС!$F442*$F$41*$F$42/100,2)</f>
        <v>119.25</v>
      </c>
      <c r="G444" s="11">
        <f>ROUND(АТС!$F442*$G$41*$G$42/100,2)</f>
        <v>69.790000000000006</v>
      </c>
    </row>
    <row r="445" spans="1:7" x14ac:dyDescent="0.25">
      <c r="A445" s="243"/>
      <c r="B445" s="122">
        <f t="shared" si="6"/>
        <v>43176.75</v>
      </c>
      <c r="C445" s="123">
        <v>18</v>
      </c>
      <c r="D445" s="11">
        <f>ROUND(АТС!F443*$D$41*$D$42/100,2)</f>
        <v>191.24</v>
      </c>
      <c r="E445" s="11">
        <f>ROUND(АТС!F443*$E$41*$E$42/100,2)</f>
        <v>175.76</v>
      </c>
      <c r="F445" s="11">
        <f>ROUND(АТС!$F443*$F$41*$F$42/100,2)</f>
        <v>119.63</v>
      </c>
      <c r="G445" s="11">
        <f>ROUND(АТС!$F443*$G$41*$G$42/100,2)</f>
        <v>70.010000000000005</v>
      </c>
    </row>
    <row r="446" spans="1:7" x14ac:dyDescent="0.25">
      <c r="A446" s="243"/>
      <c r="B446" s="122">
        <f t="shared" si="6"/>
        <v>43176.791669999999</v>
      </c>
      <c r="C446" s="123">
        <v>19</v>
      </c>
      <c r="D446" s="11">
        <f>ROUND(АТС!F444*$D$41*$D$42/100,2)</f>
        <v>221.92</v>
      </c>
      <c r="E446" s="11">
        <f>ROUND(АТС!F444*$E$41*$E$42/100,2)</f>
        <v>203.96</v>
      </c>
      <c r="F446" s="11">
        <f>ROUND(АТС!$F444*$F$41*$F$42/100,2)</f>
        <v>138.82</v>
      </c>
      <c r="G446" s="11">
        <f>ROUND(АТС!$F444*$G$41*$G$42/100,2)</f>
        <v>81.25</v>
      </c>
    </row>
    <row r="447" spans="1:7" x14ac:dyDescent="0.25">
      <c r="A447" s="243"/>
      <c r="B447" s="120">
        <f t="shared" si="6"/>
        <v>43176.833330000001</v>
      </c>
      <c r="C447" s="123">
        <v>20</v>
      </c>
      <c r="D447" s="11">
        <f>ROUND(АТС!F445*$D$41*$D$42/100,2)</f>
        <v>213.29</v>
      </c>
      <c r="E447" s="11">
        <f>ROUND(АТС!F445*$E$41*$E$42/100,2)</f>
        <v>196.03</v>
      </c>
      <c r="F447" s="11">
        <f>ROUND(АТС!$F445*$F$41*$F$42/100,2)</f>
        <v>133.43</v>
      </c>
      <c r="G447" s="11">
        <f>ROUND(АТС!$F445*$G$41*$G$42/100,2)</f>
        <v>78.09</v>
      </c>
    </row>
    <row r="448" spans="1:7" x14ac:dyDescent="0.25">
      <c r="A448" s="243"/>
      <c r="B448" s="122">
        <f t="shared" si="6"/>
        <v>43176.875</v>
      </c>
      <c r="C448" s="123">
        <v>21</v>
      </c>
      <c r="D448" s="11">
        <f>ROUND(АТС!F446*$D$41*$D$42/100,2)</f>
        <v>195.61</v>
      </c>
      <c r="E448" s="11">
        <f>ROUND(АТС!F446*$E$41*$E$42/100,2)</f>
        <v>179.78</v>
      </c>
      <c r="F448" s="11">
        <f>ROUND(АТС!$F446*$F$41*$F$42/100,2)</f>
        <v>122.37</v>
      </c>
      <c r="G448" s="11">
        <f>ROUND(АТС!$F446*$G$41*$G$42/100,2)</f>
        <v>71.61</v>
      </c>
    </row>
    <row r="449" spans="1:7" x14ac:dyDescent="0.25">
      <c r="A449" s="243"/>
      <c r="B449" s="122">
        <f t="shared" si="6"/>
        <v>43176.916669999999</v>
      </c>
      <c r="C449" s="123">
        <v>22</v>
      </c>
      <c r="D449" s="11">
        <f>ROUND(АТС!F447*$D$41*$D$42/100,2)</f>
        <v>233.98</v>
      </c>
      <c r="E449" s="11">
        <f>ROUND(АТС!F447*$E$41*$E$42/100,2)</f>
        <v>215.04</v>
      </c>
      <c r="F449" s="11">
        <f>ROUND(АТС!$F447*$F$41*$F$42/100,2)</f>
        <v>146.37</v>
      </c>
      <c r="G449" s="11">
        <f>ROUND(АТС!$F447*$G$41*$G$42/100,2)</f>
        <v>85.66</v>
      </c>
    </row>
    <row r="450" spans="1:7" x14ac:dyDescent="0.25">
      <c r="A450" s="243"/>
      <c r="B450" s="122">
        <f t="shared" si="6"/>
        <v>43176.958330000001</v>
      </c>
      <c r="C450" s="123">
        <v>23</v>
      </c>
      <c r="D450" s="11">
        <f>ROUND(АТС!F448*$D$41*$D$42/100,2)</f>
        <v>207.85</v>
      </c>
      <c r="E450" s="11">
        <f>ROUND(АТС!F448*$E$41*$E$42/100,2)</f>
        <v>191.03</v>
      </c>
      <c r="F450" s="11">
        <f>ROUND(АТС!$F448*$F$41*$F$42/100,2)</f>
        <v>130.03</v>
      </c>
      <c r="G450" s="11">
        <f>ROUND(АТС!$F448*$G$41*$G$42/100,2)</f>
        <v>76.099999999999994</v>
      </c>
    </row>
    <row r="451" spans="1:7" x14ac:dyDescent="0.25">
      <c r="A451" s="243"/>
      <c r="B451" s="120">
        <f t="shared" si="6"/>
        <v>43177</v>
      </c>
      <c r="C451" s="123">
        <v>0</v>
      </c>
      <c r="D451" s="11">
        <f>ROUND(АТС!F449*$D$41*$D$42/100,2)</f>
        <v>191.08</v>
      </c>
      <c r="E451" s="11">
        <f>ROUND(АТС!F449*$E$41*$E$42/100,2)</f>
        <v>175.61</v>
      </c>
      <c r="F451" s="11">
        <f>ROUND(АТС!$F449*$F$41*$F$42/100,2)</f>
        <v>119.53</v>
      </c>
      <c r="G451" s="11">
        <f>ROUND(АТС!$F449*$G$41*$G$42/100,2)</f>
        <v>69.959999999999994</v>
      </c>
    </row>
    <row r="452" spans="1:7" x14ac:dyDescent="0.25">
      <c r="A452" s="243"/>
      <c r="B452" s="122">
        <f t="shared" ref="B452:B515" si="7">B428+1</f>
        <v>43177.041669999999</v>
      </c>
      <c r="C452" s="123">
        <v>1</v>
      </c>
      <c r="D452" s="11">
        <f>ROUND(АТС!F450*$D$41*$D$42/100,2)</f>
        <v>190.79</v>
      </c>
      <c r="E452" s="11">
        <f>ROUND(АТС!F450*$E$41*$E$42/100,2)</f>
        <v>175.35</v>
      </c>
      <c r="F452" s="11">
        <f>ROUND(АТС!$F450*$F$41*$F$42/100,2)</f>
        <v>119.35</v>
      </c>
      <c r="G452" s="11">
        <f>ROUND(АТС!$F450*$G$41*$G$42/100,2)</f>
        <v>69.849999999999994</v>
      </c>
    </row>
    <row r="453" spans="1:7" x14ac:dyDescent="0.25">
      <c r="A453" s="243"/>
      <c r="B453" s="122">
        <f t="shared" si="7"/>
        <v>43177.083330000001</v>
      </c>
      <c r="C453" s="123">
        <v>2</v>
      </c>
      <c r="D453" s="11">
        <f>ROUND(АТС!F451*$D$41*$D$42/100,2)</f>
        <v>190.23</v>
      </c>
      <c r="E453" s="11">
        <f>ROUND(АТС!F451*$E$41*$E$42/100,2)</f>
        <v>174.83</v>
      </c>
      <c r="F453" s="11">
        <f>ROUND(АТС!$F451*$F$41*$F$42/100,2)</f>
        <v>119</v>
      </c>
      <c r="G453" s="11">
        <f>ROUND(АТС!$F451*$G$41*$G$42/100,2)</f>
        <v>69.650000000000006</v>
      </c>
    </row>
    <row r="454" spans="1:7" x14ac:dyDescent="0.25">
      <c r="A454" s="243"/>
      <c r="B454" s="122">
        <f t="shared" si="7"/>
        <v>43177.125</v>
      </c>
      <c r="C454" s="123">
        <v>3</v>
      </c>
      <c r="D454" s="11">
        <f>ROUND(АТС!F452*$D$41*$D$42/100,2)</f>
        <v>190</v>
      </c>
      <c r="E454" s="11">
        <f>ROUND(АТС!F452*$E$41*$E$42/100,2)</f>
        <v>174.62</v>
      </c>
      <c r="F454" s="11">
        <f>ROUND(АТС!$F452*$F$41*$F$42/100,2)</f>
        <v>118.86</v>
      </c>
      <c r="G454" s="11">
        <f>ROUND(АТС!$F452*$G$41*$G$42/100,2)</f>
        <v>69.56</v>
      </c>
    </row>
    <row r="455" spans="1:7" x14ac:dyDescent="0.25">
      <c r="A455" s="243"/>
      <c r="B455" s="120">
        <f t="shared" si="7"/>
        <v>43177.166669999999</v>
      </c>
      <c r="C455" s="123">
        <v>4</v>
      </c>
      <c r="D455" s="11">
        <f>ROUND(АТС!F453*$D$41*$D$42/100,2)</f>
        <v>189.86</v>
      </c>
      <c r="E455" s="11">
        <f>ROUND(АТС!F453*$E$41*$E$42/100,2)</f>
        <v>174.49</v>
      </c>
      <c r="F455" s="11">
        <f>ROUND(АТС!$F453*$F$41*$F$42/100,2)</f>
        <v>118.77</v>
      </c>
      <c r="G455" s="11">
        <f>ROUND(АТС!$F453*$G$41*$G$42/100,2)</f>
        <v>69.510000000000005</v>
      </c>
    </row>
    <row r="456" spans="1:7" x14ac:dyDescent="0.25">
      <c r="A456" s="243"/>
      <c r="B456" s="122">
        <f t="shared" si="7"/>
        <v>43177.208330000001</v>
      </c>
      <c r="C456" s="123">
        <v>5</v>
      </c>
      <c r="D456" s="11">
        <f>ROUND(АТС!F454*$D$41*$D$42/100,2)</f>
        <v>190.15</v>
      </c>
      <c r="E456" s="11">
        <f>ROUND(АТС!F454*$E$41*$E$42/100,2)</f>
        <v>174.76</v>
      </c>
      <c r="F456" s="11">
        <f>ROUND(АТС!$F454*$F$41*$F$42/100,2)</f>
        <v>118.95</v>
      </c>
      <c r="G456" s="11">
        <f>ROUND(АТС!$F454*$G$41*$G$42/100,2)</f>
        <v>69.61</v>
      </c>
    </row>
    <row r="457" spans="1:7" x14ac:dyDescent="0.25">
      <c r="A457" s="243"/>
      <c r="B457" s="122">
        <f t="shared" si="7"/>
        <v>43177.25</v>
      </c>
      <c r="C457" s="123">
        <v>6</v>
      </c>
      <c r="D457" s="11">
        <f>ROUND(АТС!F455*$D$41*$D$42/100,2)</f>
        <v>193.32</v>
      </c>
      <c r="E457" s="11">
        <f>ROUND(АТС!F455*$E$41*$E$42/100,2)</f>
        <v>177.67</v>
      </c>
      <c r="F457" s="11">
        <f>ROUND(АТС!$F455*$F$41*$F$42/100,2)</f>
        <v>120.93</v>
      </c>
      <c r="G457" s="11">
        <f>ROUND(АТС!$F455*$G$41*$G$42/100,2)</f>
        <v>70.78</v>
      </c>
    </row>
    <row r="458" spans="1:7" x14ac:dyDescent="0.25">
      <c r="A458" s="243"/>
      <c r="B458" s="122">
        <f t="shared" si="7"/>
        <v>43177.291669999999</v>
      </c>
      <c r="C458" s="123">
        <v>7</v>
      </c>
      <c r="D458" s="11">
        <f>ROUND(АТС!F456*$D$41*$D$42/100,2)</f>
        <v>194.31</v>
      </c>
      <c r="E458" s="11">
        <f>ROUND(АТС!F456*$E$41*$E$42/100,2)</f>
        <v>178.58</v>
      </c>
      <c r="F458" s="11">
        <f>ROUND(АТС!$F456*$F$41*$F$42/100,2)</f>
        <v>121.55</v>
      </c>
      <c r="G458" s="11">
        <f>ROUND(АТС!$F456*$G$41*$G$42/100,2)</f>
        <v>71.14</v>
      </c>
    </row>
    <row r="459" spans="1:7" x14ac:dyDescent="0.25">
      <c r="A459" s="243"/>
      <c r="B459" s="120">
        <f t="shared" si="7"/>
        <v>43177.333330000001</v>
      </c>
      <c r="C459" s="123">
        <v>8</v>
      </c>
      <c r="D459" s="11">
        <f>ROUND(АТС!F457*$D$41*$D$42/100,2)</f>
        <v>206.17</v>
      </c>
      <c r="E459" s="11">
        <f>ROUND(АТС!F457*$E$41*$E$42/100,2)</f>
        <v>189.48</v>
      </c>
      <c r="F459" s="11">
        <f>ROUND(АТС!$F457*$F$41*$F$42/100,2)</f>
        <v>128.97</v>
      </c>
      <c r="G459" s="11">
        <f>ROUND(АТС!$F457*$G$41*$G$42/100,2)</f>
        <v>75.48</v>
      </c>
    </row>
    <row r="460" spans="1:7" x14ac:dyDescent="0.25">
      <c r="A460" s="243"/>
      <c r="B460" s="122">
        <f t="shared" si="7"/>
        <v>43177.375</v>
      </c>
      <c r="C460" s="123">
        <v>9</v>
      </c>
      <c r="D460" s="11">
        <f>ROUND(АТС!F458*$D$41*$D$42/100,2)</f>
        <v>192.05</v>
      </c>
      <c r="E460" s="11">
        <f>ROUND(АТС!F458*$E$41*$E$42/100,2)</f>
        <v>176.51</v>
      </c>
      <c r="F460" s="11">
        <f>ROUND(АТС!$F458*$F$41*$F$42/100,2)</f>
        <v>120.14</v>
      </c>
      <c r="G460" s="11">
        <f>ROUND(АТС!$F458*$G$41*$G$42/100,2)</f>
        <v>70.31</v>
      </c>
    </row>
    <row r="461" spans="1:7" x14ac:dyDescent="0.25">
      <c r="A461" s="243"/>
      <c r="B461" s="122">
        <f t="shared" si="7"/>
        <v>43177.416669999999</v>
      </c>
      <c r="C461" s="123">
        <v>10</v>
      </c>
      <c r="D461" s="11">
        <f>ROUND(АТС!F459*$D$41*$D$42/100,2)</f>
        <v>192.35</v>
      </c>
      <c r="E461" s="11">
        <f>ROUND(АТС!F459*$E$41*$E$42/100,2)</f>
        <v>176.78</v>
      </c>
      <c r="F461" s="11">
        <f>ROUND(АТС!$F459*$F$41*$F$42/100,2)</f>
        <v>120.33</v>
      </c>
      <c r="G461" s="11">
        <f>ROUND(АТС!$F459*$G$41*$G$42/100,2)</f>
        <v>70.42</v>
      </c>
    </row>
    <row r="462" spans="1:7" x14ac:dyDescent="0.25">
      <c r="A462" s="243"/>
      <c r="B462" s="122">
        <f t="shared" si="7"/>
        <v>43177.458330000001</v>
      </c>
      <c r="C462" s="123">
        <v>11</v>
      </c>
      <c r="D462" s="11">
        <f>ROUND(АТС!F460*$D$41*$D$42/100,2)</f>
        <v>192.49</v>
      </c>
      <c r="E462" s="11">
        <f>ROUND(АТС!F460*$E$41*$E$42/100,2)</f>
        <v>176.91</v>
      </c>
      <c r="F462" s="11">
        <f>ROUND(АТС!$F460*$F$41*$F$42/100,2)</f>
        <v>120.41</v>
      </c>
      <c r="G462" s="11">
        <f>ROUND(АТС!$F460*$G$41*$G$42/100,2)</f>
        <v>70.47</v>
      </c>
    </row>
    <row r="463" spans="1:7" x14ac:dyDescent="0.25">
      <c r="A463" s="243"/>
      <c r="B463" s="120">
        <f t="shared" si="7"/>
        <v>43177.5</v>
      </c>
      <c r="C463" s="123">
        <v>12</v>
      </c>
      <c r="D463" s="11">
        <f>ROUND(АТС!F461*$D$41*$D$42/100,2)</f>
        <v>192.54</v>
      </c>
      <c r="E463" s="11">
        <f>ROUND(АТС!F461*$E$41*$E$42/100,2)</f>
        <v>176.95</v>
      </c>
      <c r="F463" s="11">
        <f>ROUND(АТС!$F461*$F$41*$F$42/100,2)</f>
        <v>120.45</v>
      </c>
      <c r="G463" s="11">
        <f>ROUND(АТС!$F461*$G$41*$G$42/100,2)</f>
        <v>70.489999999999995</v>
      </c>
    </row>
    <row r="464" spans="1:7" x14ac:dyDescent="0.25">
      <c r="A464" s="243"/>
      <c r="B464" s="122">
        <f t="shared" si="7"/>
        <v>43177.541669999999</v>
      </c>
      <c r="C464" s="123">
        <v>13</v>
      </c>
      <c r="D464" s="11">
        <f>ROUND(АТС!F462*$D$41*$D$42/100,2)</f>
        <v>192.58</v>
      </c>
      <c r="E464" s="11">
        <f>ROUND(АТС!F462*$E$41*$E$42/100,2)</f>
        <v>176.99</v>
      </c>
      <c r="F464" s="11">
        <f>ROUND(АТС!$F462*$F$41*$F$42/100,2)</f>
        <v>120.47</v>
      </c>
      <c r="G464" s="11">
        <f>ROUND(АТС!$F462*$G$41*$G$42/100,2)</f>
        <v>70.510000000000005</v>
      </c>
    </row>
    <row r="465" spans="1:7" x14ac:dyDescent="0.25">
      <c r="A465" s="243"/>
      <c r="B465" s="122">
        <f t="shared" si="7"/>
        <v>43177.583330000001</v>
      </c>
      <c r="C465" s="123">
        <v>14</v>
      </c>
      <c r="D465" s="11">
        <f>ROUND(АТС!F463*$D$41*$D$42/100,2)</f>
        <v>192.37</v>
      </c>
      <c r="E465" s="11">
        <f>ROUND(АТС!F463*$E$41*$E$42/100,2)</f>
        <v>176.8</v>
      </c>
      <c r="F465" s="11">
        <f>ROUND(АТС!$F463*$F$41*$F$42/100,2)</f>
        <v>120.34</v>
      </c>
      <c r="G465" s="11">
        <f>ROUND(АТС!$F463*$G$41*$G$42/100,2)</f>
        <v>70.430000000000007</v>
      </c>
    </row>
    <row r="466" spans="1:7" x14ac:dyDescent="0.25">
      <c r="A466" s="243"/>
      <c r="B466" s="122">
        <f t="shared" si="7"/>
        <v>43177.625</v>
      </c>
      <c r="C466" s="123">
        <v>15</v>
      </c>
      <c r="D466" s="11">
        <f>ROUND(АТС!F464*$D$41*$D$42/100,2)</f>
        <v>192.43</v>
      </c>
      <c r="E466" s="11">
        <f>ROUND(АТС!F464*$E$41*$E$42/100,2)</f>
        <v>176.85</v>
      </c>
      <c r="F466" s="11">
        <f>ROUND(АТС!$F464*$F$41*$F$42/100,2)</f>
        <v>120.38</v>
      </c>
      <c r="G466" s="11">
        <f>ROUND(АТС!$F464*$G$41*$G$42/100,2)</f>
        <v>70.45</v>
      </c>
    </row>
    <row r="467" spans="1:7" x14ac:dyDescent="0.25">
      <c r="A467" s="243"/>
      <c r="B467" s="120">
        <f t="shared" si="7"/>
        <v>43177.666669999999</v>
      </c>
      <c r="C467" s="123">
        <v>16</v>
      </c>
      <c r="D467" s="11">
        <f>ROUND(АТС!F465*$D$41*$D$42/100,2)</f>
        <v>192.34</v>
      </c>
      <c r="E467" s="11">
        <f>ROUND(АТС!F465*$E$41*$E$42/100,2)</f>
        <v>176.77</v>
      </c>
      <c r="F467" s="11">
        <f>ROUND(АТС!$F465*$F$41*$F$42/100,2)</f>
        <v>120.32</v>
      </c>
      <c r="G467" s="11">
        <f>ROUND(АТС!$F465*$G$41*$G$42/100,2)</f>
        <v>70.42</v>
      </c>
    </row>
    <row r="468" spans="1:7" x14ac:dyDescent="0.25">
      <c r="A468" s="243"/>
      <c r="B468" s="122">
        <f t="shared" si="7"/>
        <v>43177.708330000001</v>
      </c>
      <c r="C468" s="123">
        <v>17</v>
      </c>
      <c r="D468" s="11">
        <f>ROUND(АТС!F466*$D$41*$D$42/100,2)</f>
        <v>192.79</v>
      </c>
      <c r="E468" s="11">
        <f>ROUND(АТС!F466*$E$41*$E$42/100,2)</f>
        <v>177.18</v>
      </c>
      <c r="F468" s="11">
        <f>ROUND(АТС!$F466*$F$41*$F$42/100,2)</f>
        <v>120.6</v>
      </c>
      <c r="G468" s="11">
        <f>ROUND(АТС!$F466*$G$41*$G$42/100,2)</f>
        <v>70.58</v>
      </c>
    </row>
    <row r="469" spans="1:7" x14ac:dyDescent="0.25">
      <c r="A469" s="243"/>
      <c r="B469" s="122">
        <f t="shared" si="7"/>
        <v>43177.75</v>
      </c>
      <c r="C469" s="123">
        <v>18</v>
      </c>
      <c r="D469" s="11">
        <f>ROUND(АТС!F467*$D$41*$D$42/100,2)</f>
        <v>195.17</v>
      </c>
      <c r="E469" s="11">
        <f>ROUND(АТС!F467*$E$41*$E$42/100,2)</f>
        <v>179.37</v>
      </c>
      <c r="F469" s="11">
        <f>ROUND(АТС!$F467*$F$41*$F$42/100,2)</f>
        <v>122.09</v>
      </c>
      <c r="G469" s="11">
        <f>ROUND(АТС!$F467*$G$41*$G$42/100,2)</f>
        <v>71.45</v>
      </c>
    </row>
    <row r="470" spans="1:7" x14ac:dyDescent="0.25">
      <c r="A470" s="243"/>
      <c r="B470" s="122">
        <f t="shared" si="7"/>
        <v>43177.791669999999</v>
      </c>
      <c r="C470" s="123">
        <v>19</v>
      </c>
      <c r="D470" s="11">
        <f>ROUND(АТС!F468*$D$41*$D$42/100,2)</f>
        <v>197.48</v>
      </c>
      <c r="E470" s="11">
        <f>ROUND(АТС!F468*$E$41*$E$42/100,2)</f>
        <v>181.5</v>
      </c>
      <c r="F470" s="11">
        <f>ROUND(АТС!$F468*$F$41*$F$42/100,2)</f>
        <v>123.54</v>
      </c>
      <c r="G470" s="11">
        <f>ROUND(АТС!$F468*$G$41*$G$42/100,2)</f>
        <v>72.3</v>
      </c>
    </row>
    <row r="471" spans="1:7" x14ac:dyDescent="0.25">
      <c r="A471" s="243"/>
      <c r="B471" s="120">
        <f t="shared" si="7"/>
        <v>43177.833330000001</v>
      </c>
      <c r="C471" s="123">
        <v>20</v>
      </c>
      <c r="D471" s="11">
        <f>ROUND(АТС!F469*$D$41*$D$42/100,2)</f>
        <v>196.81</v>
      </c>
      <c r="E471" s="11">
        <f>ROUND(АТС!F469*$E$41*$E$42/100,2)</f>
        <v>180.88</v>
      </c>
      <c r="F471" s="11">
        <f>ROUND(АТС!$F469*$F$41*$F$42/100,2)</f>
        <v>123.12</v>
      </c>
      <c r="G471" s="11">
        <f>ROUND(АТС!$F469*$G$41*$G$42/100,2)</f>
        <v>72.05</v>
      </c>
    </row>
    <row r="472" spans="1:7" x14ac:dyDescent="0.25">
      <c r="A472" s="243"/>
      <c r="B472" s="122">
        <f t="shared" si="7"/>
        <v>43177.875</v>
      </c>
      <c r="C472" s="123">
        <v>21</v>
      </c>
      <c r="D472" s="11">
        <f>ROUND(АТС!F470*$D$41*$D$42/100,2)</f>
        <v>198.23</v>
      </c>
      <c r="E472" s="11">
        <f>ROUND(АТС!F470*$E$41*$E$42/100,2)</f>
        <v>182.19</v>
      </c>
      <c r="F472" s="11">
        <f>ROUND(АТС!$F470*$F$41*$F$42/100,2)</f>
        <v>124.01</v>
      </c>
      <c r="G472" s="11">
        <f>ROUND(АТС!$F470*$G$41*$G$42/100,2)</f>
        <v>72.58</v>
      </c>
    </row>
    <row r="473" spans="1:7" x14ac:dyDescent="0.25">
      <c r="A473" s="243"/>
      <c r="B473" s="122">
        <f t="shared" si="7"/>
        <v>43177.916669999999</v>
      </c>
      <c r="C473" s="123">
        <v>22</v>
      </c>
      <c r="D473" s="11">
        <f>ROUND(АТС!F471*$D$41*$D$42/100,2)</f>
        <v>220.59</v>
      </c>
      <c r="E473" s="11">
        <f>ROUND(АТС!F471*$E$41*$E$42/100,2)</f>
        <v>202.74</v>
      </c>
      <c r="F473" s="11">
        <f>ROUND(АТС!$F471*$F$41*$F$42/100,2)</f>
        <v>137.99</v>
      </c>
      <c r="G473" s="11">
        <f>ROUND(АТС!$F471*$G$41*$G$42/100,2)</f>
        <v>80.760000000000005</v>
      </c>
    </row>
    <row r="474" spans="1:7" x14ac:dyDescent="0.25">
      <c r="A474" s="243"/>
      <c r="B474" s="122">
        <f t="shared" si="7"/>
        <v>43177.958330000001</v>
      </c>
      <c r="C474" s="123">
        <v>23</v>
      </c>
      <c r="D474" s="11">
        <f>ROUND(АТС!F472*$D$41*$D$42/100,2)</f>
        <v>201.89</v>
      </c>
      <c r="E474" s="11">
        <f>ROUND(АТС!F472*$E$41*$E$42/100,2)</f>
        <v>185.55</v>
      </c>
      <c r="F474" s="11">
        <f>ROUND(АТС!$F472*$F$41*$F$42/100,2)</f>
        <v>126.3</v>
      </c>
      <c r="G474" s="11">
        <f>ROUND(АТС!$F472*$G$41*$G$42/100,2)</f>
        <v>73.91</v>
      </c>
    </row>
    <row r="475" spans="1:7" x14ac:dyDescent="0.25">
      <c r="A475" s="243"/>
      <c r="B475" s="120">
        <f t="shared" si="7"/>
        <v>43178</v>
      </c>
      <c r="C475" s="123">
        <v>0</v>
      </c>
      <c r="D475" s="11">
        <f>ROUND(АТС!F473*$D$41*$D$42/100,2)</f>
        <v>189.18</v>
      </c>
      <c r="E475" s="11">
        <f>ROUND(АТС!F473*$E$41*$E$42/100,2)</f>
        <v>173.87</v>
      </c>
      <c r="F475" s="11">
        <f>ROUND(АТС!$F473*$F$41*$F$42/100,2)</f>
        <v>118.34</v>
      </c>
      <c r="G475" s="11">
        <f>ROUND(АТС!$F473*$G$41*$G$42/100,2)</f>
        <v>69.260000000000005</v>
      </c>
    </row>
    <row r="476" spans="1:7" x14ac:dyDescent="0.25">
      <c r="A476" s="243"/>
      <c r="B476" s="122">
        <f t="shared" si="7"/>
        <v>43178.041669999999</v>
      </c>
      <c r="C476" s="123">
        <v>1</v>
      </c>
      <c r="D476" s="11">
        <f>ROUND(АТС!F474*$D$41*$D$42/100,2)</f>
        <v>190.1</v>
      </c>
      <c r="E476" s="11">
        <f>ROUND(АТС!F474*$E$41*$E$42/100,2)</f>
        <v>174.72</v>
      </c>
      <c r="F476" s="11">
        <f>ROUND(АТС!$F474*$F$41*$F$42/100,2)</f>
        <v>118.92</v>
      </c>
      <c r="G476" s="11">
        <f>ROUND(АТС!$F474*$G$41*$G$42/100,2)</f>
        <v>69.599999999999994</v>
      </c>
    </row>
    <row r="477" spans="1:7" x14ac:dyDescent="0.25">
      <c r="A477" s="243"/>
      <c r="B477" s="122">
        <f t="shared" si="7"/>
        <v>43178.083330000001</v>
      </c>
      <c r="C477" s="123">
        <v>2</v>
      </c>
      <c r="D477" s="11">
        <f>ROUND(АТС!F475*$D$41*$D$42/100,2)</f>
        <v>189.79</v>
      </c>
      <c r="E477" s="11">
        <f>ROUND(АТС!F475*$E$41*$E$42/100,2)</f>
        <v>174.43</v>
      </c>
      <c r="F477" s="11">
        <f>ROUND(АТС!$F475*$F$41*$F$42/100,2)</f>
        <v>118.72</v>
      </c>
      <c r="G477" s="11">
        <f>ROUND(АТС!$F475*$G$41*$G$42/100,2)</f>
        <v>69.48</v>
      </c>
    </row>
    <row r="478" spans="1:7" x14ac:dyDescent="0.25">
      <c r="A478" s="243"/>
      <c r="B478" s="122">
        <f t="shared" si="7"/>
        <v>43178.125</v>
      </c>
      <c r="C478" s="123">
        <v>3</v>
      </c>
      <c r="D478" s="11">
        <f>ROUND(АТС!F476*$D$41*$D$42/100,2)</f>
        <v>189.72</v>
      </c>
      <c r="E478" s="11">
        <f>ROUND(АТС!F476*$E$41*$E$42/100,2)</f>
        <v>174.36</v>
      </c>
      <c r="F478" s="11">
        <f>ROUND(АТС!$F476*$F$41*$F$42/100,2)</f>
        <v>118.68</v>
      </c>
      <c r="G478" s="11">
        <f>ROUND(АТС!$F476*$G$41*$G$42/100,2)</f>
        <v>69.459999999999994</v>
      </c>
    </row>
    <row r="479" spans="1:7" x14ac:dyDescent="0.25">
      <c r="A479" s="243"/>
      <c r="B479" s="120">
        <f t="shared" si="7"/>
        <v>43178.166669999999</v>
      </c>
      <c r="C479" s="123">
        <v>4</v>
      </c>
      <c r="D479" s="11">
        <f>ROUND(АТС!F477*$D$41*$D$42/100,2)</f>
        <v>189.76</v>
      </c>
      <c r="E479" s="11">
        <f>ROUND(АТС!F477*$E$41*$E$42/100,2)</f>
        <v>174.4</v>
      </c>
      <c r="F479" s="11">
        <f>ROUND(АТС!$F477*$F$41*$F$42/100,2)</f>
        <v>118.71</v>
      </c>
      <c r="G479" s="11">
        <f>ROUND(АТС!$F477*$G$41*$G$42/100,2)</f>
        <v>69.47</v>
      </c>
    </row>
    <row r="480" spans="1:7" x14ac:dyDescent="0.25">
      <c r="A480" s="243"/>
      <c r="B480" s="122">
        <f t="shared" si="7"/>
        <v>43178.208330000001</v>
      </c>
      <c r="C480" s="123">
        <v>5</v>
      </c>
      <c r="D480" s="11">
        <f>ROUND(АТС!F478*$D$41*$D$42/100,2)</f>
        <v>189.94</v>
      </c>
      <c r="E480" s="11">
        <f>ROUND(АТС!F478*$E$41*$E$42/100,2)</f>
        <v>174.56</v>
      </c>
      <c r="F480" s="11">
        <f>ROUND(АТС!$F478*$F$41*$F$42/100,2)</f>
        <v>118.82</v>
      </c>
      <c r="G480" s="11">
        <f>ROUND(АТС!$F478*$G$41*$G$42/100,2)</f>
        <v>69.540000000000006</v>
      </c>
    </row>
    <row r="481" spans="1:7" x14ac:dyDescent="0.25">
      <c r="A481" s="243"/>
      <c r="B481" s="122">
        <f t="shared" si="7"/>
        <v>43178.25</v>
      </c>
      <c r="C481" s="123">
        <v>6</v>
      </c>
      <c r="D481" s="11">
        <f>ROUND(АТС!F479*$D$41*$D$42/100,2)</f>
        <v>193.82</v>
      </c>
      <c r="E481" s="11">
        <f>ROUND(АТС!F479*$E$41*$E$42/100,2)</f>
        <v>178.13</v>
      </c>
      <c r="F481" s="11">
        <f>ROUND(АТС!$F479*$F$41*$F$42/100,2)</f>
        <v>121.25</v>
      </c>
      <c r="G481" s="11">
        <f>ROUND(АТС!$F479*$G$41*$G$42/100,2)</f>
        <v>70.959999999999994</v>
      </c>
    </row>
    <row r="482" spans="1:7" x14ac:dyDescent="0.25">
      <c r="A482" s="243"/>
      <c r="B482" s="122">
        <f t="shared" si="7"/>
        <v>43178.291669999999</v>
      </c>
      <c r="C482" s="123">
        <v>7</v>
      </c>
      <c r="D482" s="11">
        <f>ROUND(АТС!F480*$D$41*$D$42/100,2)</f>
        <v>199.56</v>
      </c>
      <c r="E482" s="11">
        <f>ROUND(АТС!F480*$E$41*$E$42/100,2)</f>
        <v>183.4</v>
      </c>
      <c r="F482" s="11">
        <f>ROUND(АТС!$F480*$F$41*$F$42/100,2)</f>
        <v>124.84</v>
      </c>
      <c r="G482" s="11">
        <f>ROUND(АТС!$F480*$G$41*$G$42/100,2)</f>
        <v>73.06</v>
      </c>
    </row>
    <row r="483" spans="1:7" x14ac:dyDescent="0.25">
      <c r="A483" s="243"/>
      <c r="B483" s="120">
        <f t="shared" si="7"/>
        <v>43178.333330000001</v>
      </c>
      <c r="C483" s="123">
        <v>8</v>
      </c>
      <c r="D483" s="11">
        <f>ROUND(АТС!F481*$D$41*$D$42/100,2)</f>
        <v>193.12</v>
      </c>
      <c r="E483" s="11">
        <f>ROUND(АТС!F481*$E$41*$E$42/100,2)</f>
        <v>177.49</v>
      </c>
      <c r="F483" s="11">
        <f>ROUND(АТС!$F481*$F$41*$F$42/100,2)</f>
        <v>120.81</v>
      </c>
      <c r="G483" s="11">
        <f>ROUND(АТС!$F481*$G$41*$G$42/100,2)</f>
        <v>70.7</v>
      </c>
    </row>
    <row r="484" spans="1:7" x14ac:dyDescent="0.25">
      <c r="A484" s="243"/>
      <c r="B484" s="122">
        <f t="shared" si="7"/>
        <v>43178.375</v>
      </c>
      <c r="C484" s="123">
        <v>9</v>
      </c>
      <c r="D484" s="11">
        <f>ROUND(АТС!F482*$D$41*$D$42/100,2)</f>
        <v>190.92</v>
      </c>
      <c r="E484" s="11">
        <f>ROUND(АТС!F482*$E$41*$E$42/100,2)</f>
        <v>175.47</v>
      </c>
      <c r="F484" s="11">
        <f>ROUND(АТС!$F482*$F$41*$F$42/100,2)</f>
        <v>119.43</v>
      </c>
      <c r="G484" s="11">
        <f>ROUND(АТС!$F482*$G$41*$G$42/100,2)</f>
        <v>69.900000000000006</v>
      </c>
    </row>
    <row r="485" spans="1:7" x14ac:dyDescent="0.25">
      <c r="A485" s="243"/>
      <c r="B485" s="122">
        <f t="shared" si="7"/>
        <v>43178.416669999999</v>
      </c>
      <c r="C485" s="123">
        <v>10</v>
      </c>
      <c r="D485" s="11">
        <f>ROUND(АТС!F483*$D$41*$D$42/100,2)</f>
        <v>191.07</v>
      </c>
      <c r="E485" s="11">
        <f>ROUND(АТС!F483*$E$41*$E$42/100,2)</f>
        <v>175.61</v>
      </c>
      <c r="F485" s="11">
        <f>ROUND(АТС!$F483*$F$41*$F$42/100,2)</f>
        <v>119.53</v>
      </c>
      <c r="G485" s="11">
        <f>ROUND(АТС!$F483*$G$41*$G$42/100,2)</f>
        <v>69.95</v>
      </c>
    </row>
    <row r="486" spans="1:7" x14ac:dyDescent="0.25">
      <c r="A486" s="243"/>
      <c r="B486" s="122">
        <f t="shared" si="7"/>
        <v>43178.458330000001</v>
      </c>
      <c r="C486" s="123">
        <v>11</v>
      </c>
      <c r="D486" s="11">
        <f>ROUND(АТС!F484*$D$41*$D$42/100,2)</f>
        <v>191.02</v>
      </c>
      <c r="E486" s="11">
        <f>ROUND(АТС!F484*$E$41*$E$42/100,2)</f>
        <v>175.56</v>
      </c>
      <c r="F486" s="11">
        <f>ROUND(АТС!$F484*$F$41*$F$42/100,2)</f>
        <v>119.49</v>
      </c>
      <c r="G486" s="11">
        <f>ROUND(АТС!$F484*$G$41*$G$42/100,2)</f>
        <v>69.930000000000007</v>
      </c>
    </row>
    <row r="487" spans="1:7" x14ac:dyDescent="0.25">
      <c r="A487" s="243"/>
      <c r="B487" s="120">
        <f t="shared" si="7"/>
        <v>43178.5</v>
      </c>
      <c r="C487" s="123">
        <v>12</v>
      </c>
      <c r="D487" s="11">
        <f>ROUND(АТС!F485*$D$41*$D$42/100,2)</f>
        <v>190.78</v>
      </c>
      <c r="E487" s="11">
        <f>ROUND(АТС!F485*$E$41*$E$42/100,2)</f>
        <v>175.34</v>
      </c>
      <c r="F487" s="11">
        <f>ROUND(АТС!$F485*$F$41*$F$42/100,2)</f>
        <v>119.35</v>
      </c>
      <c r="G487" s="11">
        <f>ROUND(АТС!$F485*$G$41*$G$42/100,2)</f>
        <v>69.849999999999994</v>
      </c>
    </row>
    <row r="488" spans="1:7" x14ac:dyDescent="0.25">
      <c r="A488" s="243"/>
      <c r="B488" s="122">
        <f t="shared" si="7"/>
        <v>43178.541669999999</v>
      </c>
      <c r="C488" s="123">
        <v>13</v>
      </c>
      <c r="D488" s="11">
        <f>ROUND(АТС!F486*$D$41*$D$42/100,2)</f>
        <v>191.09</v>
      </c>
      <c r="E488" s="11">
        <f>ROUND(АТС!F486*$E$41*$E$42/100,2)</f>
        <v>175.62</v>
      </c>
      <c r="F488" s="11">
        <f>ROUND(АТС!$F486*$F$41*$F$42/100,2)</f>
        <v>119.54</v>
      </c>
      <c r="G488" s="11">
        <f>ROUND(АТС!$F486*$G$41*$G$42/100,2)</f>
        <v>69.959999999999994</v>
      </c>
    </row>
    <row r="489" spans="1:7" x14ac:dyDescent="0.25">
      <c r="A489" s="243"/>
      <c r="B489" s="122">
        <f t="shared" si="7"/>
        <v>43178.583330000001</v>
      </c>
      <c r="C489" s="123">
        <v>14</v>
      </c>
      <c r="D489" s="11">
        <f>ROUND(АТС!F487*$D$41*$D$42/100,2)</f>
        <v>190.85</v>
      </c>
      <c r="E489" s="11">
        <f>ROUND(АТС!F487*$E$41*$E$42/100,2)</f>
        <v>175.41</v>
      </c>
      <c r="F489" s="11">
        <f>ROUND(АТС!$F487*$F$41*$F$42/100,2)</f>
        <v>119.39</v>
      </c>
      <c r="G489" s="11">
        <f>ROUND(АТС!$F487*$G$41*$G$42/100,2)</f>
        <v>69.87</v>
      </c>
    </row>
    <row r="490" spans="1:7" x14ac:dyDescent="0.25">
      <c r="A490" s="243"/>
      <c r="B490" s="122">
        <f t="shared" si="7"/>
        <v>43178.625</v>
      </c>
      <c r="C490" s="123">
        <v>15</v>
      </c>
      <c r="D490" s="11">
        <f>ROUND(АТС!F488*$D$41*$D$42/100,2)</f>
        <v>190.91</v>
      </c>
      <c r="E490" s="11">
        <f>ROUND(АТС!F488*$E$41*$E$42/100,2)</f>
        <v>175.46</v>
      </c>
      <c r="F490" s="11">
        <f>ROUND(АТС!$F488*$F$41*$F$42/100,2)</f>
        <v>119.42</v>
      </c>
      <c r="G490" s="11">
        <f>ROUND(АТС!$F488*$G$41*$G$42/100,2)</f>
        <v>69.89</v>
      </c>
    </row>
    <row r="491" spans="1:7" x14ac:dyDescent="0.25">
      <c r="A491" s="243"/>
      <c r="B491" s="120">
        <f t="shared" si="7"/>
        <v>43178.666669999999</v>
      </c>
      <c r="C491" s="123">
        <v>16</v>
      </c>
      <c r="D491" s="11">
        <f>ROUND(АТС!F489*$D$41*$D$42/100,2)</f>
        <v>190.91</v>
      </c>
      <c r="E491" s="11">
        <f>ROUND(АТС!F489*$E$41*$E$42/100,2)</f>
        <v>175.46</v>
      </c>
      <c r="F491" s="11">
        <f>ROUND(АТС!$F489*$F$41*$F$42/100,2)</f>
        <v>119.43</v>
      </c>
      <c r="G491" s="11">
        <f>ROUND(АТС!$F489*$G$41*$G$42/100,2)</f>
        <v>69.89</v>
      </c>
    </row>
    <row r="492" spans="1:7" x14ac:dyDescent="0.25">
      <c r="A492" s="243"/>
      <c r="B492" s="122">
        <f t="shared" si="7"/>
        <v>43178.708330000001</v>
      </c>
      <c r="C492" s="123">
        <v>17</v>
      </c>
      <c r="D492" s="11">
        <f>ROUND(АТС!F490*$D$41*$D$42/100,2)</f>
        <v>191.71</v>
      </c>
      <c r="E492" s="11">
        <f>ROUND(АТС!F490*$E$41*$E$42/100,2)</f>
        <v>176.2</v>
      </c>
      <c r="F492" s="11">
        <f>ROUND(АТС!$F490*$F$41*$F$42/100,2)</f>
        <v>119.93</v>
      </c>
      <c r="G492" s="11">
        <f>ROUND(АТС!$F490*$G$41*$G$42/100,2)</f>
        <v>70.19</v>
      </c>
    </row>
    <row r="493" spans="1:7" x14ac:dyDescent="0.25">
      <c r="A493" s="243"/>
      <c r="B493" s="122">
        <f t="shared" si="7"/>
        <v>43178.75</v>
      </c>
      <c r="C493" s="123">
        <v>18</v>
      </c>
      <c r="D493" s="11">
        <f>ROUND(АТС!F491*$D$41*$D$42/100,2)</f>
        <v>192.62</v>
      </c>
      <c r="E493" s="11">
        <f>ROUND(АТС!F491*$E$41*$E$42/100,2)</f>
        <v>177.03</v>
      </c>
      <c r="F493" s="11">
        <f>ROUND(АТС!$F491*$F$41*$F$42/100,2)</f>
        <v>120.5</v>
      </c>
      <c r="G493" s="11">
        <f>ROUND(АТС!$F491*$G$41*$G$42/100,2)</f>
        <v>70.52</v>
      </c>
    </row>
    <row r="494" spans="1:7" x14ac:dyDescent="0.25">
      <c r="A494" s="243"/>
      <c r="B494" s="122">
        <f t="shared" si="7"/>
        <v>43178.791669999999</v>
      </c>
      <c r="C494" s="123">
        <v>19</v>
      </c>
      <c r="D494" s="11">
        <f>ROUND(АТС!F492*$D$41*$D$42/100,2)</f>
        <v>194.01</v>
      </c>
      <c r="E494" s="11">
        <f>ROUND(АТС!F492*$E$41*$E$42/100,2)</f>
        <v>178.31</v>
      </c>
      <c r="F494" s="11">
        <f>ROUND(АТС!$F492*$F$41*$F$42/100,2)</f>
        <v>121.37</v>
      </c>
      <c r="G494" s="11">
        <f>ROUND(АТС!$F492*$G$41*$G$42/100,2)</f>
        <v>71.03</v>
      </c>
    </row>
    <row r="495" spans="1:7" x14ac:dyDescent="0.25">
      <c r="A495" s="243"/>
      <c r="B495" s="120">
        <f t="shared" si="7"/>
        <v>43178.833330000001</v>
      </c>
      <c r="C495" s="123">
        <v>20</v>
      </c>
      <c r="D495" s="11">
        <f>ROUND(АТС!F493*$D$41*$D$42/100,2)</f>
        <v>195.91</v>
      </c>
      <c r="E495" s="11">
        <f>ROUND(АТС!F493*$E$41*$E$42/100,2)</f>
        <v>180.05</v>
      </c>
      <c r="F495" s="11">
        <f>ROUND(АТС!$F493*$F$41*$F$42/100,2)</f>
        <v>122.55</v>
      </c>
      <c r="G495" s="11">
        <f>ROUND(АТС!$F493*$G$41*$G$42/100,2)</f>
        <v>71.73</v>
      </c>
    </row>
    <row r="496" spans="1:7" x14ac:dyDescent="0.25">
      <c r="A496" s="243"/>
      <c r="B496" s="122">
        <f t="shared" si="7"/>
        <v>43178.875</v>
      </c>
      <c r="C496" s="123">
        <v>21</v>
      </c>
      <c r="D496" s="11">
        <f>ROUND(АТС!F494*$D$41*$D$42/100,2)</f>
        <v>195.67</v>
      </c>
      <c r="E496" s="11">
        <f>ROUND(АТС!F494*$E$41*$E$42/100,2)</f>
        <v>179.83</v>
      </c>
      <c r="F496" s="11">
        <f>ROUND(АТС!$F494*$F$41*$F$42/100,2)</f>
        <v>122.41</v>
      </c>
      <c r="G496" s="11">
        <f>ROUND(АТС!$F494*$G$41*$G$42/100,2)</f>
        <v>71.64</v>
      </c>
    </row>
    <row r="497" spans="1:7" x14ac:dyDescent="0.25">
      <c r="A497" s="243"/>
      <c r="B497" s="122">
        <f t="shared" si="7"/>
        <v>43178.916669999999</v>
      </c>
      <c r="C497" s="123">
        <v>22</v>
      </c>
      <c r="D497" s="11">
        <f>ROUND(АТС!F495*$D$41*$D$42/100,2)</f>
        <v>223.13</v>
      </c>
      <c r="E497" s="11">
        <f>ROUND(АТС!F495*$E$41*$E$42/100,2)</f>
        <v>205.07</v>
      </c>
      <c r="F497" s="11">
        <f>ROUND(АТС!$F495*$F$41*$F$42/100,2)</f>
        <v>139.58000000000001</v>
      </c>
      <c r="G497" s="11">
        <f>ROUND(АТС!$F495*$G$41*$G$42/100,2)</f>
        <v>81.69</v>
      </c>
    </row>
    <row r="498" spans="1:7" x14ac:dyDescent="0.25">
      <c r="A498" s="243"/>
      <c r="B498" s="122">
        <f t="shared" si="7"/>
        <v>43178.958330000001</v>
      </c>
      <c r="C498" s="123">
        <v>23</v>
      </c>
      <c r="D498" s="11">
        <f>ROUND(АТС!F496*$D$41*$D$42/100,2)</f>
        <v>198.32</v>
      </c>
      <c r="E498" s="11">
        <f>ROUND(АТС!F496*$E$41*$E$42/100,2)</f>
        <v>182.27</v>
      </c>
      <c r="F498" s="11">
        <f>ROUND(АТС!$F496*$F$41*$F$42/100,2)</f>
        <v>124.06</v>
      </c>
      <c r="G498" s="11">
        <f>ROUND(АТС!$F496*$G$41*$G$42/100,2)</f>
        <v>72.61</v>
      </c>
    </row>
    <row r="499" spans="1:7" x14ac:dyDescent="0.25">
      <c r="A499" s="243"/>
      <c r="B499" s="120">
        <f t="shared" si="7"/>
        <v>43179</v>
      </c>
      <c r="C499" s="123">
        <v>0</v>
      </c>
      <c r="D499" s="11">
        <f>ROUND(АТС!F497*$D$41*$D$42/100,2)</f>
        <v>189.7</v>
      </c>
      <c r="E499" s="11">
        <f>ROUND(АТС!F497*$E$41*$E$42/100,2)</f>
        <v>174.35</v>
      </c>
      <c r="F499" s="11">
        <f>ROUND(АТС!$F497*$F$41*$F$42/100,2)</f>
        <v>118.67</v>
      </c>
      <c r="G499" s="11">
        <f>ROUND(АТС!$F497*$G$41*$G$42/100,2)</f>
        <v>69.45</v>
      </c>
    </row>
    <row r="500" spans="1:7" x14ac:dyDescent="0.25">
      <c r="A500" s="243"/>
      <c r="B500" s="122">
        <f t="shared" si="7"/>
        <v>43179.041669999999</v>
      </c>
      <c r="C500" s="123">
        <v>1</v>
      </c>
      <c r="D500" s="11">
        <f>ROUND(АТС!F498*$D$41*$D$42/100,2)</f>
        <v>190.1</v>
      </c>
      <c r="E500" s="11">
        <f>ROUND(АТС!F498*$E$41*$E$42/100,2)</f>
        <v>174.72</v>
      </c>
      <c r="F500" s="11">
        <f>ROUND(АТС!$F498*$F$41*$F$42/100,2)</f>
        <v>118.92</v>
      </c>
      <c r="G500" s="11">
        <f>ROUND(АТС!$F498*$G$41*$G$42/100,2)</f>
        <v>69.599999999999994</v>
      </c>
    </row>
    <row r="501" spans="1:7" x14ac:dyDescent="0.25">
      <c r="A501" s="243"/>
      <c r="B501" s="122">
        <f t="shared" si="7"/>
        <v>43179.083330000001</v>
      </c>
      <c r="C501" s="123">
        <v>2</v>
      </c>
      <c r="D501" s="11">
        <f>ROUND(АТС!F499*$D$41*$D$42/100,2)</f>
        <v>189.75</v>
      </c>
      <c r="E501" s="11">
        <f>ROUND(АТС!F499*$E$41*$E$42/100,2)</f>
        <v>174.39</v>
      </c>
      <c r="F501" s="11">
        <f>ROUND(АТС!$F499*$F$41*$F$42/100,2)</f>
        <v>118.7</v>
      </c>
      <c r="G501" s="11">
        <f>ROUND(АТС!$F499*$G$41*$G$42/100,2)</f>
        <v>69.47</v>
      </c>
    </row>
    <row r="502" spans="1:7" x14ac:dyDescent="0.25">
      <c r="A502" s="243"/>
      <c r="B502" s="122">
        <f t="shared" si="7"/>
        <v>43179.125</v>
      </c>
      <c r="C502" s="123">
        <v>3</v>
      </c>
      <c r="D502" s="11">
        <f>ROUND(АТС!F500*$D$41*$D$42/100,2)</f>
        <v>189.69</v>
      </c>
      <c r="E502" s="11">
        <f>ROUND(АТС!F500*$E$41*$E$42/100,2)</f>
        <v>174.34</v>
      </c>
      <c r="F502" s="11">
        <f>ROUND(АТС!$F500*$F$41*$F$42/100,2)</f>
        <v>118.66</v>
      </c>
      <c r="G502" s="11">
        <f>ROUND(АТС!$F500*$G$41*$G$42/100,2)</f>
        <v>69.45</v>
      </c>
    </row>
    <row r="503" spans="1:7" x14ac:dyDescent="0.25">
      <c r="A503" s="243"/>
      <c r="B503" s="120">
        <f t="shared" si="7"/>
        <v>43179.166669999999</v>
      </c>
      <c r="C503" s="123">
        <v>4</v>
      </c>
      <c r="D503" s="11">
        <f>ROUND(АТС!F501*$D$41*$D$42/100,2)</f>
        <v>189.6</v>
      </c>
      <c r="E503" s="11">
        <f>ROUND(АТС!F501*$E$41*$E$42/100,2)</f>
        <v>174.25</v>
      </c>
      <c r="F503" s="11">
        <f>ROUND(АТС!$F501*$F$41*$F$42/100,2)</f>
        <v>118.6</v>
      </c>
      <c r="G503" s="11">
        <f>ROUND(АТС!$F501*$G$41*$G$42/100,2)</f>
        <v>69.41</v>
      </c>
    </row>
    <row r="504" spans="1:7" x14ac:dyDescent="0.25">
      <c r="A504" s="243"/>
      <c r="B504" s="122">
        <f t="shared" si="7"/>
        <v>43179.208330000001</v>
      </c>
      <c r="C504" s="123">
        <v>5</v>
      </c>
      <c r="D504" s="11">
        <f>ROUND(АТС!F502*$D$41*$D$42/100,2)</f>
        <v>189.92</v>
      </c>
      <c r="E504" s="11">
        <f>ROUND(АТС!F502*$E$41*$E$42/100,2)</f>
        <v>174.55</v>
      </c>
      <c r="F504" s="11">
        <f>ROUND(АТС!$F502*$F$41*$F$42/100,2)</f>
        <v>118.81</v>
      </c>
      <c r="G504" s="11">
        <f>ROUND(АТС!$F502*$G$41*$G$42/100,2)</f>
        <v>69.53</v>
      </c>
    </row>
    <row r="505" spans="1:7" x14ac:dyDescent="0.25">
      <c r="A505" s="243"/>
      <c r="B505" s="122">
        <f t="shared" si="7"/>
        <v>43179.25</v>
      </c>
      <c r="C505" s="123">
        <v>6</v>
      </c>
      <c r="D505" s="11">
        <f>ROUND(АТС!F503*$D$41*$D$42/100,2)</f>
        <v>193.4</v>
      </c>
      <c r="E505" s="11">
        <f>ROUND(АТС!F503*$E$41*$E$42/100,2)</f>
        <v>177.75</v>
      </c>
      <c r="F505" s="11">
        <f>ROUND(АТС!$F503*$F$41*$F$42/100,2)</f>
        <v>120.98</v>
      </c>
      <c r="G505" s="11">
        <f>ROUND(АТС!$F503*$G$41*$G$42/100,2)</f>
        <v>70.81</v>
      </c>
    </row>
    <row r="506" spans="1:7" x14ac:dyDescent="0.25">
      <c r="A506" s="243"/>
      <c r="B506" s="122">
        <f t="shared" si="7"/>
        <v>43179.291669999999</v>
      </c>
      <c r="C506" s="123">
        <v>7</v>
      </c>
      <c r="D506" s="11">
        <f>ROUND(АТС!F504*$D$41*$D$42/100,2)</f>
        <v>199.56</v>
      </c>
      <c r="E506" s="11">
        <f>ROUND(АТС!F504*$E$41*$E$42/100,2)</f>
        <v>183.4</v>
      </c>
      <c r="F506" s="11">
        <f>ROUND(АТС!$F504*$F$41*$F$42/100,2)</f>
        <v>124.84</v>
      </c>
      <c r="G506" s="11">
        <f>ROUND(АТС!$F504*$G$41*$G$42/100,2)</f>
        <v>73.06</v>
      </c>
    </row>
    <row r="507" spans="1:7" x14ac:dyDescent="0.25">
      <c r="A507" s="243"/>
      <c r="B507" s="120">
        <f t="shared" si="7"/>
        <v>43179.333330000001</v>
      </c>
      <c r="C507" s="123">
        <v>8</v>
      </c>
      <c r="D507" s="11">
        <f>ROUND(АТС!F505*$D$41*$D$42/100,2)</f>
        <v>193.69</v>
      </c>
      <c r="E507" s="11">
        <f>ROUND(АТС!F505*$E$41*$E$42/100,2)</f>
        <v>178.02</v>
      </c>
      <c r="F507" s="11">
        <f>ROUND(АТС!$F505*$F$41*$F$42/100,2)</f>
        <v>121.17</v>
      </c>
      <c r="G507" s="11">
        <f>ROUND(АТС!$F505*$G$41*$G$42/100,2)</f>
        <v>70.91</v>
      </c>
    </row>
    <row r="508" spans="1:7" x14ac:dyDescent="0.25">
      <c r="A508" s="243"/>
      <c r="B508" s="122">
        <f t="shared" si="7"/>
        <v>43179.375</v>
      </c>
      <c r="C508" s="123">
        <v>9</v>
      </c>
      <c r="D508" s="11">
        <f>ROUND(АТС!F506*$D$41*$D$42/100,2)</f>
        <v>191.27</v>
      </c>
      <c r="E508" s="11">
        <f>ROUND(АТС!F506*$E$41*$E$42/100,2)</f>
        <v>175.79</v>
      </c>
      <c r="F508" s="11">
        <f>ROUND(АТС!$F506*$F$41*$F$42/100,2)</f>
        <v>119.65</v>
      </c>
      <c r="G508" s="11">
        <f>ROUND(АТС!$F506*$G$41*$G$42/100,2)</f>
        <v>70.03</v>
      </c>
    </row>
    <row r="509" spans="1:7" x14ac:dyDescent="0.25">
      <c r="A509" s="243"/>
      <c r="B509" s="122">
        <f t="shared" si="7"/>
        <v>43179.416669999999</v>
      </c>
      <c r="C509" s="123">
        <v>10</v>
      </c>
      <c r="D509" s="11">
        <f>ROUND(АТС!F507*$D$41*$D$42/100,2)</f>
        <v>191.21</v>
      </c>
      <c r="E509" s="11">
        <f>ROUND(АТС!F507*$E$41*$E$42/100,2)</f>
        <v>175.73</v>
      </c>
      <c r="F509" s="11">
        <f>ROUND(АТС!$F507*$F$41*$F$42/100,2)</f>
        <v>119.61</v>
      </c>
      <c r="G509" s="11">
        <f>ROUND(АТС!$F507*$G$41*$G$42/100,2)</f>
        <v>70</v>
      </c>
    </row>
    <row r="510" spans="1:7" x14ac:dyDescent="0.25">
      <c r="A510" s="243"/>
      <c r="B510" s="122">
        <f t="shared" si="7"/>
        <v>43179.458330000001</v>
      </c>
      <c r="C510" s="123">
        <v>11</v>
      </c>
      <c r="D510" s="11">
        <f>ROUND(АТС!F508*$D$41*$D$42/100,2)</f>
        <v>191.12</v>
      </c>
      <c r="E510" s="11">
        <f>ROUND(АТС!F508*$E$41*$E$42/100,2)</f>
        <v>175.65</v>
      </c>
      <c r="F510" s="11">
        <f>ROUND(АТС!$F508*$F$41*$F$42/100,2)</f>
        <v>119.56</v>
      </c>
      <c r="G510" s="11">
        <f>ROUND(АТС!$F508*$G$41*$G$42/100,2)</f>
        <v>69.97</v>
      </c>
    </row>
    <row r="511" spans="1:7" x14ac:dyDescent="0.25">
      <c r="A511" s="243"/>
      <c r="B511" s="120">
        <f t="shared" si="7"/>
        <v>43179.5</v>
      </c>
      <c r="C511" s="123">
        <v>12</v>
      </c>
      <c r="D511" s="11">
        <f>ROUND(АТС!F509*$D$41*$D$42/100,2)</f>
        <v>191.12</v>
      </c>
      <c r="E511" s="11">
        <f>ROUND(АТС!F509*$E$41*$E$42/100,2)</f>
        <v>175.65</v>
      </c>
      <c r="F511" s="11">
        <f>ROUND(АТС!$F509*$F$41*$F$42/100,2)</f>
        <v>119.56</v>
      </c>
      <c r="G511" s="11">
        <f>ROUND(АТС!$F509*$G$41*$G$42/100,2)</f>
        <v>69.97</v>
      </c>
    </row>
    <row r="512" spans="1:7" x14ac:dyDescent="0.25">
      <c r="A512" s="243"/>
      <c r="B512" s="122">
        <f t="shared" si="7"/>
        <v>43179.541669999999</v>
      </c>
      <c r="C512" s="123">
        <v>13</v>
      </c>
      <c r="D512" s="11">
        <f>ROUND(АТС!F510*$D$41*$D$42/100,2)</f>
        <v>191.43</v>
      </c>
      <c r="E512" s="11">
        <f>ROUND(АТС!F510*$E$41*$E$42/100,2)</f>
        <v>175.94</v>
      </c>
      <c r="F512" s="11">
        <f>ROUND(АТС!$F510*$F$41*$F$42/100,2)</f>
        <v>119.76</v>
      </c>
      <c r="G512" s="11">
        <f>ROUND(АТС!$F510*$G$41*$G$42/100,2)</f>
        <v>70.09</v>
      </c>
    </row>
    <row r="513" spans="1:7" x14ac:dyDescent="0.25">
      <c r="A513" s="243"/>
      <c r="B513" s="122">
        <f t="shared" si="7"/>
        <v>43179.583330000001</v>
      </c>
      <c r="C513" s="123">
        <v>14</v>
      </c>
      <c r="D513" s="11">
        <f>ROUND(АТС!F511*$D$41*$D$42/100,2)</f>
        <v>191.18</v>
      </c>
      <c r="E513" s="11">
        <f>ROUND(АТС!F511*$E$41*$E$42/100,2)</f>
        <v>175.71</v>
      </c>
      <c r="F513" s="11">
        <f>ROUND(АТС!$F511*$F$41*$F$42/100,2)</f>
        <v>119.6</v>
      </c>
      <c r="G513" s="11">
        <f>ROUND(АТС!$F511*$G$41*$G$42/100,2)</f>
        <v>69.989999999999995</v>
      </c>
    </row>
    <row r="514" spans="1:7" x14ac:dyDescent="0.25">
      <c r="A514" s="243"/>
      <c r="B514" s="122">
        <f t="shared" si="7"/>
        <v>43179.625</v>
      </c>
      <c r="C514" s="123">
        <v>15</v>
      </c>
      <c r="D514" s="11">
        <f>ROUND(АТС!F512*$D$41*$D$42/100,2)</f>
        <v>191.25</v>
      </c>
      <c r="E514" s="11">
        <f>ROUND(АТС!F512*$E$41*$E$42/100,2)</f>
        <v>175.77</v>
      </c>
      <c r="F514" s="11">
        <f>ROUND(АТС!$F512*$F$41*$F$42/100,2)</f>
        <v>119.64</v>
      </c>
      <c r="G514" s="11">
        <f>ROUND(АТС!$F512*$G$41*$G$42/100,2)</f>
        <v>70.02</v>
      </c>
    </row>
    <row r="515" spans="1:7" x14ac:dyDescent="0.25">
      <c r="A515" s="243"/>
      <c r="B515" s="120">
        <f t="shared" si="7"/>
        <v>43179.666669999999</v>
      </c>
      <c r="C515" s="123">
        <v>16</v>
      </c>
      <c r="D515" s="11">
        <f>ROUND(АТС!F513*$D$41*$D$42/100,2)</f>
        <v>191.23</v>
      </c>
      <c r="E515" s="11">
        <f>ROUND(АТС!F513*$E$41*$E$42/100,2)</f>
        <v>175.76</v>
      </c>
      <c r="F515" s="11">
        <f>ROUND(АТС!$F513*$F$41*$F$42/100,2)</f>
        <v>119.63</v>
      </c>
      <c r="G515" s="11">
        <f>ROUND(АТС!$F513*$G$41*$G$42/100,2)</f>
        <v>70.010000000000005</v>
      </c>
    </row>
    <row r="516" spans="1:7" x14ac:dyDescent="0.25">
      <c r="A516" s="243"/>
      <c r="B516" s="122">
        <f t="shared" ref="B516:B579" si="8">B492+1</f>
        <v>43179.708330000001</v>
      </c>
      <c r="C516" s="123">
        <v>17</v>
      </c>
      <c r="D516" s="11">
        <f>ROUND(АТС!F514*$D$41*$D$42/100,2)</f>
        <v>191.35</v>
      </c>
      <c r="E516" s="11">
        <f>ROUND(АТС!F514*$E$41*$E$42/100,2)</f>
        <v>175.86</v>
      </c>
      <c r="F516" s="11">
        <f>ROUND(АТС!$F514*$F$41*$F$42/100,2)</f>
        <v>119.7</v>
      </c>
      <c r="G516" s="11">
        <f>ROUND(АТС!$F514*$G$41*$G$42/100,2)</f>
        <v>70.06</v>
      </c>
    </row>
    <row r="517" spans="1:7" x14ac:dyDescent="0.25">
      <c r="A517" s="243"/>
      <c r="B517" s="122">
        <f t="shared" si="8"/>
        <v>43179.75</v>
      </c>
      <c r="C517" s="123">
        <v>18</v>
      </c>
      <c r="D517" s="11">
        <f>ROUND(АТС!F515*$D$41*$D$42/100,2)</f>
        <v>193.02</v>
      </c>
      <c r="E517" s="11">
        <f>ROUND(АТС!F515*$E$41*$E$42/100,2)</f>
        <v>177.4</v>
      </c>
      <c r="F517" s="11">
        <f>ROUND(АТС!$F515*$F$41*$F$42/100,2)</f>
        <v>120.75</v>
      </c>
      <c r="G517" s="11">
        <f>ROUND(АТС!$F515*$G$41*$G$42/100,2)</f>
        <v>70.67</v>
      </c>
    </row>
    <row r="518" spans="1:7" x14ac:dyDescent="0.25">
      <c r="A518" s="243"/>
      <c r="B518" s="122">
        <f t="shared" si="8"/>
        <v>43179.791669999999</v>
      </c>
      <c r="C518" s="123">
        <v>19</v>
      </c>
      <c r="D518" s="11">
        <f>ROUND(АТС!F516*$D$41*$D$42/100,2)</f>
        <v>193.9</v>
      </c>
      <c r="E518" s="11">
        <f>ROUND(АТС!F516*$E$41*$E$42/100,2)</f>
        <v>178.21</v>
      </c>
      <c r="F518" s="11">
        <f>ROUND(АТС!$F516*$F$41*$F$42/100,2)</f>
        <v>121.3</v>
      </c>
      <c r="G518" s="11">
        <f>ROUND(АТС!$F516*$G$41*$G$42/100,2)</f>
        <v>70.989999999999995</v>
      </c>
    </row>
    <row r="519" spans="1:7" x14ac:dyDescent="0.25">
      <c r="A519" s="243"/>
      <c r="B519" s="120">
        <f t="shared" si="8"/>
        <v>43179.833330000001</v>
      </c>
      <c r="C519" s="123">
        <v>20</v>
      </c>
      <c r="D519" s="11">
        <f>ROUND(АТС!F517*$D$41*$D$42/100,2)</f>
        <v>193.67</v>
      </c>
      <c r="E519" s="11">
        <f>ROUND(АТС!F517*$E$41*$E$42/100,2)</f>
        <v>178</v>
      </c>
      <c r="F519" s="11">
        <f>ROUND(АТС!$F517*$F$41*$F$42/100,2)</f>
        <v>121.16</v>
      </c>
      <c r="G519" s="11">
        <f>ROUND(АТС!$F517*$G$41*$G$42/100,2)</f>
        <v>70.91</v>
      </c>
    </row>
    <row r="520" spans="1:7" x14ac:dyDescent="0.25">
      <c r="A520" s="243"/>
      <c r="B520" s="122">
        <f t="shared" si="8"/>
        <v>43179.875</v>
      </c>
      <c r="C520" s="123">
        <v>21</v>
      </c>
      <c r="D520" s="11">
        <f>ROUND(АТС!F518*$D$41*$D$42/100,2)</f>
        <v>194.99</v>
      </c>
      <c r="E520" s="11">
        <f>ROUND(АТС!F518*$E$41*$E$42/100,2)</f>
        <v>179.21</v>
      </c>
      <c r="F520" s="11">
        <f>ROUND(АТС!$F518*$F$41*$F$42/100,2)</f>
        <v>121.98</v>
      </c>
      <c r="G520" s="11">
        <f>ROUND(АТС!$F518*$G$41*$G$42/100,2)</f>
        <v>71.39</v>
      </c>
    </row>
    <row r="521" spans="1:7" x14ac:dyDescent="0.25">
      <c r="A521" s="243"/>
      <c r="B521" s="122">
        <f t="shared" si="8"/>
        <v>43179.916669999999</v>
      </c>
      <c r="C521" s="123">
        <v>22</v>
      </c>
      <c r="D521" s="11">
        <f>ROUND(АТС!F519*$D$41*$D$42/100,2)</f>
        <v>226.25</v>
      </c>
      <c r="E521" s="11">
        <f>ROUND(АТС!F519*$E$41*$E$42/100,2)</f>
        <v>207.94</v>
      </c>
      <c r="F521" s="11">
        <f>ROUND(АТС!$F519*$F$41*$F$42/100,2)</f>
        <v>141.54</v>
      </c>
      <c r="G521" s="11">
        <f>ROUND(АТС!$F519*$G$41*$G$42/100,2)</f>
        <v>82.83</v>
      </c>
    </row>
    <row r="522" spans="1:7" x14ac:dyDescent="0.25">
      <c r="A522" s="243"/>
      <c r="B522" s="122">
        <f t="shared" si="8"/>
        <v>43179.958330000001</v>
      </c>
      <c r="C522" s="123">
        <v>23</v>
      </c>
      <c r="D522" s="11">
        <f>ROUND(АТС!F520*$D$41*$D$42/100,2)</f>
        <v>199.11</v>
      </c>
      <c r="E522" s="11">
        <f>ROUND(АТС!F520*$E$41*$E$42/100,2)</f>
        <v>183</v>
      </c>
      <c r="F522" s="11">
        <f>ROUND(АТС!$F520*$F$41*$F$42/100,2)</f>
        <v>124.56</v>
      </c>
      <c r="G522" s="11">
        <f>ROUND(АТС!$F520*$G$41*$G$42/100,2)</f>
        <v>72.900000000000006</v>
      </c>
    </row>
    <row r="523" spans="1:7" x14ac:dyDescent="0.25">
      <c r="A523" s="243"/>
      <c r="B523" s="120">
        <f t="shared" si="8"/>
        <v>43180</v>
      </c>
      <c r="C523" s="123">
        <v>0</v>
      </c>
      <c r="D523" s="11">
        <f>ROUND(АТС!F521*$D$41*$D$42/100,2)</f>
        <v>193.05</v>
      </c>
      <c r="E523" s="11">
        <f>ROUND(АТС!F521*$E$41*$E$42/100,2)</f>
        <v>177.42</v>
      </c>
      <c r="F523" s="11">
        <f>ROUND(АТС!$F521*$F$41*$F$42/100,2)</f>
        <v>120.76</v>
      </c>
      <c r="G523" s="11">
        <f>ROUND(АТС!$F521*$G$41*$G$42/100,2)</f>
        <v>70.680000000000007</v>
      </c>
    </row>
    <row r="524" spans="1:7" x14ac:dyDescent="0.25">
      <c r="A524" s="243"/>
      <c r="B524" s="122">
        <f t="shared" si="8"/>
        <v>43180.041669999999</v>
      </c>
      <c r="C524" s="123">
        <v>1</v>
      </c>
      <c r="D524" s="11">
        <f>ROUND(АТС!F522*$D$41*$D$42/100,2)</f>
        <v>189.75</v>
      </c>
      <c r="E524" s="11">
        <f>ROUND(АТС!F522*$E$41*$E$42/100,2)</f>
        <v>174.39</v>
      </c>
      <c r="F524" s="11">
        <f>ROUND(АТС!$F522*$F$41*$F$42/100,2)</f>
        <v>118.7</v>
      </c>
      <c r="G524" s="11">
        <f>ROUND(АТС!$F522*$G$41*$G$42/100,2)</f>
        <v>69.47</v>
      </c>
    </row>
    <row r="525" spans="1:7" x14ac:dyDescent="0.25">
      <c r="A525" s="243"/>
      <c r="B525" s="122">
        <f t="shared" si="8"/>
        <v>43180.083330000001</v>
      </c>
      <c r="C525" s="123">
        <v>2</v>
      </c>
      <c r="D525" s="11">
        <f>ROUND(АТС!F523*$D$41*$D$42/100,2)</f>
        <v>189.6</v>
      </c>
      <c r="E525" s="11">
        <f>ROUND(АТС!F523*$E$41*$E$42/100,2)</f>
        <v>174.25</v>
      </c>
      <c r="F525" s="11">
        <f>ROUND(АТС!$F523*$F$41*$F$42/100,2)</f>
        <v>118.6</v>
      </c>
      <c r="G525" s="11">
        <f>ROUND(АТС!$F523*$G$41*$G$42/100,2)</f>
        <v>69.41</v>
      </c>
    </row>
    <row r="526" spans="1:7" x14ac:dyDescent="0.25">
      <c r="A526" s="243"/>
      <c r="B526" s="122">
        <f t="shared" si="8"/>
        <v>43180.125</v>
      </c>
      <c r="C526" s="123">
        <v>3</v>
      </c>
      <c r="D526" s="11">
        <f>ROUND(АТС!F524*$D$41*$D$42/100,2)</f>
        <v>189.55</v>
      </c>
      <c r="E526" s="11">
        <f>ROUND(АТС!F524*$E$41*$E$42/100,2)</f>
        <v>174.21</v>
      </c>
      <c r="F526" s="11">
        <f>ROUND(АТС!$F524*$F$41*$F$42/100,2)</f>
        <v>118.58</v>
      </c>
      <c r="G526" s="11">
        <f>ROUND(АТС!$F524*$G$41*$G$42/100,2)</f>
        <v>69.400000000000006</v>
      </c>
    </row>
    <row r="527" spans="1:7" x14ac:dyDescent="0.25">
      <c r="A527" s="243"/>
      <c r="B527" s="120">
        <f t="shared" si="8"/>
        <v>43180.166669999999</v>
      </c>
      <c r="C527" s="123">
        <v>4</v>
      </c>
      <c r="D527" s="11">
        <f>ROUND(АТС!F525*$D$41*$D$42/100,2)</f>
        <v>189.73</v>
      </c>
      <c r="E527" s="11">
        <f>ROUND(АТС!F525*$E$41*$E$42/100,2)</f>
        <v>174.37</v>
      </c>
      <c r="F527" s="11">
        <f>ROUND(АТС!$F525*$F$41*$F$42/100,2)</f>
        <v>118.69</v>
      </c>
      <c r="G527" s="11">
        <f>ROUND(АТС!$F525*$G$41*$G$42/100,2)</f>
        <v>69.459999999999994</v>
      </c>
    </row>
    <row r="528" spans="1:7" x14ac:dyDescent="0.25">
      <c r="A528" s="243"/>
      <c r="B528" s="122">
        <f t="shared" si="8"/>
        <v>43180.208330000001</v>
      </c>
      <c r="C528" s="123">
        <v>5</v>
      </c>
      <c r="D528" s="11">
        <f>ROUND(АТС!F526*$D$41*$D$42/100,2)</f>
        <v>189.92</v>
      </c>
      <c r="E528" s="11">
        <f>ROUND(АТС!F526*$E$41*$E$42/100,2)</f>
        <v>174.55</v>
      </c>
      <c r="F528" s="11">
        <f>ROUND(АТС!$F526*$F$41*$F$42/100,2)</f>
        <v>118.81</v>
      </c>
      <c r="G528" s="11">
        <f>ROUND(АТС!$F526*$G$41*$G$42/100,2)</f>
        <v>69.53</v>
      </c>
    </row>
    <row r="529" spans="1:7" x14ac:dyDescent="0.25">
      <c r="A529" s="243"/>
      <c r="B529" s="122">
        <f t="shared" si="8"/>
        <v>43180.25</v>
      </c>
      <c r="C529" s="123">
        <v>6</v>
      </c>
      <c r="D529" s="11">
        <f>ROUND(АТС!F527*$D$41*$D$42/100,2)</f>
        <v>192.85</v>
      </c>
      <c r="E529" s="11">
        <f>ROUND(АТС!F527*$E$41*$E$42/100,2)</f>
        <v>177.24</v>
      </c>
      <c r="F529" s="11">
        <f>ROUND(АТС!$F527*$F$41*$F$42/100,2)</f>
        <v>120.64</v>
      </c>
      <c r="G529" s="11">
        <f>ROUND(АТС!$F527*$G$41*$G$42/100,2)</f>
        <v>70.599999999999994</v>
      </c>
    </row>
    <row r="530" spans="1:7" x14ac:dyDescent="0.25">
      <c r="A530" s="243"/>
      <c r="B530" s="122">
        <f t="shared" si="8"/>
        <v>43180.291669999999</v>
      </c>
      <c r="C530" s="123">
        <v>7</v>
      </c>
      <c r="D530" s="11">
        <f>ROUND(АТС!F528*$D$41*$D$42/100,2)</f>
        <v>212.7</v>
      </c>
      <c r="E530" s="11">
        <f>ROUND(АТС!F528*$E$41*$E$42/100,2)</f>
        <v>195.48</v>
      </c>
      <c r="F530" s="11">
        <f>ROUND(АТС!$F528*$F$41*$F$42/100,2)</f>
        <v>133.06</v>
      </c>
      <c r="G530" s="11">
        <f>ROUND(АТС!$F528*$G$41*$G$42/100,2)</f>
        <v>77.87</v>
      </c>
    </row>
    <row r="531" spans="1:7" x14ac:dyDescent="0.25">
      <c r="A531" s="243"/>
      <c r="B531" s="120">
        <f t="shared" si="8"/>
        <v>43180.333330000001</v>
      </c>
      <c r="C531" s="123">
        <v>8</v>
      </c>
      <c r="D531" s="11">
        <f>ROUND(АТС!F529*$D$41*$D$42/100,2)</f>
        <v>193.76</v>
      </c>
      <c r="E531" s="11">
        <f>ROUND(АТС!F529*$E$41*$E$42/100,2)</f>
        <v>178.07</v>
      </c>
      <c r="F531" s="11">
        <f>ROUND(АТС!$F529*$F$41*$F$42/100,2)</f>
        <v>121.21</v>
      </c>
      <c r="G531" s="11">
        <f>ROUND(АТС!$F529*$G$41*$G$42/100,2)</f>
        <v>70.94</v>
      </c>
    </row>
    <row r="532" spans="1:7" x14ac:dyDescent="0.25">
      <c r="A532" s="243"/>
      <c r="B532" s="122">
        <f t="shared" si="8"/>
        <v>43180.375</v>
      </c>
      <c r="C532" s="123">
        <v>9</v>
      </c>
      <c r="D532" s="11">
        <f>ROUND(АТС!F530*$D$41*$D$42/100,2)</f>
        <v>214.37</v>
      </c>
      <c r="E532" s="11">
        <f>ROUND(АТС!F530*$E$41*$E$42/100,2)</f>
        <v>197.02</v>
      </c>
      <c r="F532" s="11">
        <f>ROUND(АТС!$F530*$F$41*$F$42/100,2)</f>
        <v>134.1</v>
      </c>
      <c r="G532" s="11">
        <f>ROUND(АТС!$F530*$G$41*$G$42/100,2)</f>
        <v>78.48</v>
      </c>
    </row>
    <row r="533" spans="1:7" x14ac:dyDescent="0.25">
      <c r="A533" s="243"/>
      <c r="B533" s="122">
        <f t="shared" si="8"/>
        <v>43180.416669999999</v>
      </c>
      <c r="C533" s="123">
        <v>10</v>
      </c>
      <c r="D533" s="11">
        <f>ROUND(АТС!F531*$D$41*$D$42/100,2)</f>
        <v>214.35</v>
      </c>
      <c r="E533" s="11">
        <f>ROUND(АТС!F531*$E$41*$E$42/100,2)</f>
        <v>197</v>
      </c>
      <c r="F533" s="11">
        <f>ROUND(АТС!$F531*$F$41*$F$42/100,2)</f>
        <v>134.09</v>
      </c>
      <c r="G533" s="11">
        <f>ROUND(АТС!$F531*$G$41*$G$42/100,2)</f>
        <v>78.48</v>
      </c>
    </row>
    <row r="534" spans="1:7" x14ac:dyDescent="0.25">
      <c r="A534" s="243"/>
      <c r="B534" s="122">
        <f t="shared" si="8"/>
        <v>43180.458330000001</v>
      </c>
      <c r="C534" s="123">
        <v>11</v>
      </c>
      <c r="D534" s="11">
        <f>ROUND(АТС!F532*$D$41*$D$42/100,2)</f>
        <v>216.9</v>
      </c>
      <c r="E534" s="11">
        <f>ROUND(АТС!F532*$E$41*$E$42/100,2)</f>
        <v>199.34</v>
      </c>
      <c r="F534" s="11">
        <f>ROUND(АТС!$F532*$F$41*$F$42/100,2)</f>
        <v>135.68</v>
      </c>
      <c r="G534" s="11">
        <f>ROUND(АТС!$F532*$G$41*$G$42/100,2)</f>
        <v>79.41</v>
      </c>
    </row>
    <row r="535" spans="1:7" x14ac:dyDescent="0.25">
      <c r="A535" s="243"/>
      <c r="B535" s="120">
        <f t="shared" si="8"/>
        <v>43180.5</v>
      </c>
      <c r="C535" s="123">
        <v>12</v>
      </c>
      <c r="D535" s="11">
        <f>ROUND(АТС!F533*$D$41*$D$42/100,2)</f>
        <v>209.96</v>
      </c>
      <c r="E535" s="11">
        <f>ROUND(АТС!F533*$E$41*$E$42/100,2)</f>
        <v>192.96</v>
      </c>
      <c r="F535" s="11">
        <f>ROUND(АТС!$F533*$F$41*$F$42/100,2)</f>
        <v>131.34</v>
      </c>
      <c r="G535" s="11">
        <f>ROUND(АТС!$F533*$G$41*$G$42/100,2)</f>
        <v>76.87</v>
      </c>
    </row>
    <row r="536" spans="1:7" x14ac:dyDescent="0.25">
      <c r="A536" s="243"/>
      <c r="B536" s="122">
        <f t="shared" si="8"/>
        <v>43180.541669999999</v>
      </c>
      <c r="C536" s="123">
        <v>13</v>
      </c>
      <c r="D536" s="11">
        <f>ROUND(АТС!F534*$D$41*$D$42/100,2)</f>
        <v>209.93</v>
      </c>
      <c r="E536" s="11">
        <f>ROUND(АТС!F534*$E$41*$E$42/100,2)</f>
        <v>192.94</v>
      </c>
      <c r="F536" s="11">
        <f>ROUND(АТС!$F534*$F$41*$F$42/100,2)</f>
        <v>131.33000000000001</v>
      </c>
      <c r="G536" s="11">
        <f>ROUND(АТС!$F534*$G$41*$G$42/100,2)</f>
        <v>76.86</v>
      </c>
    </row>
    <row r="537" spans="1:7" x14ac:dyDescent="0.25">
      <c r="A537" s="243"/>
      <c r="B537" s="122">
        <f t="shared" si="8"/>
        <v>43180.583330000001</v>
      </c>
      <c r="C537" s="123">
        <v>14</v>
      </c>
      <c r="D537" s="11">
        <f>ROUND(АТС!F535*$D$41*$D$42/100,2)</f>
        <v>209.76</v>
      </c>
      <c r="E537" s="11">
        <f>ROUND(АТС!F535*$E$41*$E$42/100,2)</f>
        <v>192.79</v>
      </c>
      <c r="F537" s="11">
        <f>ROUND(АТС!$F535*$F$41*$F$42/100,2)</f>
        <v>131.22</v>
      </c>
      <c r="G537" s="11">
        <f>ROUND(АТС!$F535*$G$41*$G$42/100,2)</f>
        <v>76.8</v>
      </c>
    </row>
    <row r="538" spans="1:7" x14ac:dyDescent="0.25">
      <c r="A538" s="243"/>
      <c r="B538" s="122">
        <f t="shared" si="8"/>
        <v>43180.625</v>
      </c>
      <c r="C538" s="123">
        <v>15</v>
      </c>
      <c r="D538" s="11">
        <f>ROUND(АТС!F536*$D$41*$D$42/100,2)</f>
        <v>207.06</v>
      </c>
      <c r="E538" s="11">
        <f>ROUND(АТС!F536*$E$41*$E$42/100,2)</f>
        <v>190.3</v>
      </c>
      <c r="F538" s="11">
        <f>ROUND(АТС!$F536*$F$41*$F$42/100,2)</f>
        <v>129.53</v>
      </c>
      <c r="G538" s="11">
        <f>ROUND(АТС!$F536*$G$41*$G$42/100,2)</f>
        <v>75.81</v>
      </c>
    </row>
    <row r="539" spans="1:7" x14ac:dyDescent="0.25">
      <c r="A539" s="243"/>
      <c r="B539" s="120">
        <f t="shared" si="8"/>
        <v>43180.666669999999</v>
      </c>
      <c r="C539" s="123">
        <v>16</v>
      </c>
      <c r="D539" s="11">
        <f>ROUND(АТС!F537*$D$41*$D$42/100,2)</f>
        <v>204.71</v>
      </c>
      <c r="E539" s="11">
        <f>ROUND(АТС!F537*$E$41*$E$42/100,2)</f>
        <v>188.14</v>
      </c>
      <c r="F539" s="11">
        <f>ROUND(АТС!$F537*$F$41*$F$42/100,2)</f>
        <v>128.06</v>
      </c>
      <c r="G539" s="11">
        <f>ROUND(АТС!$F537*$G$41*$G$42/100,2)</f>
        <v>74.95</v>
      </c>
    </row>
    <row r="540" spans="1:7" x14ac:dyDescent="0.25">
      <c r="A540" s="243"/>
      <c r="B540" s="122">
        <f t="shared" si="8"/>
        <v>43180.708330000001</v>
      </c>
      <c r="C540" s="123">
        <v>17</v>
      </c>
      <c r="D540" s="11">
        <f>ROUND(АТС!F538*$D$41*$D$42/100,2)</f>
        <v>208.92</v>
      </c>
      <c r="E540" s="11">
        <f>ROUND(АТС!F538*$E$41*$E$42/100,2)</f>
        <v>192.01</v>
      </c>
      <c r="F540" s="11">
        <f>ROUND(АТС!$F538*$F$41*$F$42/100,2)</f>
        <v>130.69999999999999</v>
      </c>
      <c r="G540" s="11">
        <f>ROUND(АТС!$F538*$G$41*$G$42/100,2)</f>
        <v>76.489999999999995</v>
      </c>
    </row>
    <row r="541" spans="1:7" x14ac:dyDescent="0.25">
      <c r="A541" s="243"/>
      <c r="B541" s="122">
        <f t="shared" si="8"/>
        <v>43180.75</v>
      </c>
      <c r="C541" s="123">
        <v>18</v>
      </c>
      <c r="D541" s="11">
        <f>ROUND(АТС!F539*$D$41*$D$42/100,2)</f>
        <v>197.69</v>
      </c>
      <c r="E541" s="11">
        <f>ROUND(АТС!F539*$E$41*$E$42/100,2)</f>
        <v>181.69</v>
      </c>
      <c r="F541" s="11">
        <f>ROUND(АТС!$F539*$F$41*$F$42/100,2)</f>
        <v>123.67</v>
      </c>
      <c r="G541" s="11">
        <f>ROUND(АТС!$F539*$G$41*$G$42/100,2)</f>
        <v>72.38</v>
      </c>
    </row>
    <row r="542" spans="1:7" x14ac:dyDescent="0.25">
      <c r="A542" s="243"/>
      <c r="B542" s="122">
        <f t="shared" si="8"/>
        <v>43180.791669999999</v>
      </c>
      <c r="C542" s="123">
        <v>19</v>
      </c>
      <c r="D542" s="11">
        <f>ROUND(АТС!F540*$D$41*$D$42/100,2)</f>
        <v>212.08</v>
      </c>
      <c r="E542" s="11">
        <f>ROUND(АТС!F540*$E$41*$E$42/100,2)</f>
        <v>194.91</v>
      </c>
      <c r="F542" s="11">
        <f>ROUND(АТС!$F540*$F$41*$F$42/100,2)</f>
        <v>132.66999999999999</v>
      </c>
      <c r="G542" s="11">
        <f>ROUND(АТС!$F540*$G$41*$G$42/100,2)</f>
        <v>77.64</v>
      </c>
    </row>
    <row r="543" spans="1:7" x14ac:dyDescent="0.25">
      <c r="A543" s="243"/>
      <c r="B543" s="120">
        <f t="shared" si="8"/>
        <v>43180.833330000001</v>
      </c>
      <c r="C543" s="123">
        <v>20</v>
      </c>
      <c r="D543" s="11">
        <f>ROUND(АТС!F541*$D$41*$D$42/100,2)</f>
        <v>208.3</v>
      </c>
      <c r="E543" s="11">
        <f>ROUND(АТС!F541*$E$41*$E$42/100,2)</f>
        <v>191.44</v>
      </c>
      <c r="F543" s="11">
        <f>ROUND(АТС!$F541*$F$41*$F$42/100,2)</f>
        <v>130.31</v>
      </c>
      <c r="G543" s="11">
        <f>ROUND(АТС!$F541*$G$41*$G$42/100,2)</f>
        <v>76.260000000000005</v>
      </c>
    </row>
    <row r="544" spans="1:7" x14ac:dyDescent="0.25">
      <c r="A544" s="243"/>
      <c r="B544" s="122">
        <f t="shared" si="8"/>
        <v>43180.875</v>
      </c>
      <c r="C544" s="123">
        <v>21</v>
      </c>
      <c r="D544" s="11">
        <f>ROUND(АТС!F542*$D$41*$D$42/100,2)</f>
        <v>200.11</v>
      </c>
      <c r="E544" s="11">
        <f>ROUND(АТС!F542*$E$41*$E$42/100,2)</f>
        <v>183.92</v>
      </c>
      <c r="F544" s="11">
        <f>ROUND(АТС!$F542*$F$41*$F$42/100,2)</f>
        <v>125.18</v>
      </c>
      <c r="G544" s="11">
        <f>ROUND(АТС!$F542*$G$41*$G$42/100,2)</f>
        <v>73.260000000000005</v>
      </c>
    </row>
    <row r="545" spans="1:7" x14ac:dyDescent="0.25">
      <c r="A545" s="243"/>
      <c r="B545" s="122">
        <f t="shared" si="8"/>
        <v>43180.916669999999</v>
      </c>
      <c r="C545" s="123">
        <v>22</v>
      </c>
      <c r="D545" s="11">
        <f>ROUND(АТС!F543*$D$41*$D$42/100,2)</f>
        <v>246.87</v>
      </c>
      <c r="E545" s="11">
        <f>ROUND(АТС!F543*$E$41*$E$42/100,2)</f>
        <v>226.89</v>
      </c>
      <c r="F545" s="11">
        <f>ROUND(АТС!$F543*$F$41*$F$42/100,2)</f>
        <v>154.43</v>
      </c>
      <c r="G545" s="11">
        <f>ROUND(АТС!$F543*$G$41*$G$42/100,2)</f>
        <v>90.38</v>
      </c>
    </row>
    <row r="546" spans="1:7" x14ac:dyDescent="0.25">
      <c r="A546" s="243"/>
      <c r="B546" s="122">
        <f t="shared" si="8"/>
        <v>43180.958330000001</v>
      </c>
      <c r="C546" s="123">
        <v>23</v>
      </c>
      <c r="D546" s="11">
        <f>ROUND(АТС!F544*$D$41*$D$42/100,2)</f>
        <v>203.08</v>
      </c>
      <c r="E546" s="11">
        <f>ROUND(АТС!F544*$E$41*$E$42/100,2)</f>
        <v>186.65</v>
      </c>
      <c r="F546" s="11">
        <f>ROUND(АТС!$F544*$F$41*$F$42/100,2)</f>
        <v>127.04</v>
      </c>
      <c r="G546" s="11">
        <f>ROUND(АТС!$F544*$G$41*$G$42/100,2)</f>
        <v>74.349999999999994</v>
      </c>
    </row>
    <row r="547" spans="1:7" x14ac:dyDescent="0.25">
      <c r="A547" s="243"/>
      <c r="B547" s="120">
        <f t="shared" si="8"/>
        <v>43181</v>
      </c>
      <c r="C547" s="123">
        <v>0</v>
      </c>
      <c r="D547" s="11">
        <f>ROUND(АТС!F545*$D$41*$D$42/100,2)</f>
        <v>190.84</v>
      </c>
      <c r="E547" s="11">
        <f>ROUND(АТС!F545*$E$41*$E$42/100,2)</f>
        <v>175.39</v>
      </c>
      <c r="F547" s="11">
        <f>ROUND(АТС!$F545*$F$41*$F$42/100,2)</f>
        <v>119.38</v>
      </c>
      <c r="G547" s="11">
        <f>ROUND(АТС!$F545*$G$41*$G$42/100,2)</f>
        <v>69.87</v>
      </c>
    </row>
    <row r="548" spans="1:7" x14ac:dyDescent="0.25">
      <c r="A548" s="243"/>
      <c r="B548" s="122">
        <f t="shared" si="8"/>
        <v>43181.041669999999</v>
      </c>
      <c r="C548" s="123">
        <v>1</v>
      </c>
      <c r="D548" s="11">
        <f>ROUND(АТС!F546*$D$41*$D$42/100,2)</f>
        <v>194.03</v>
      </c>
      <c r="E548" s="11">
        <f>ROUND(АТС!F546*$E$41*$E$42/100,2)</f>
        <v>178.33</v>
      </c>
      <c r="F548" s="11">
        <f>ROUND(АТС!$F546*$F$41*$F$42/100,2)</f>
        <v>121.38</v>
      </c>
      <c r="G548" s="11">
        <f>ROUND(АТС!$F546*$G$41*$G$42/100,2)</f>
        <v>71.040000000000006</v>
      </c>
    </row>
    <row r="549" spans="1:7" x14ac:dyDescent="0.25">
      <c r="A549" s="243"/>
      <c r="B549" s="122">
        <f t="shared" si="8"/>
        <v>43181.083330000001</v>
      </c>
      <c r="C549" s="123">
        <v>2</v>
      </c>
      <c r="D549" s="11">
        <f>ROUND(АТС!F547*$D$41*$D$42/100,2)</f>
        <v>190.91</v>
      </c>
      <c r="E549" s="11">
        <f>ROUND(АТС!F547*$E$41*$E$42/100,2)</f>
        <v>175.46</v>
      </c>
      <c r="F549" s="11">
        <f>ROUND(АТС!$F547*$F$41*$F$42/100,2)</f>
        <v>119.43</v>
      </c>
      <c r="G549" s="11">
        <f>ROUND(АТС!$F547*$G$41*$G$42/100,2)</f>
        <v>69.900000000000006</v>
      </c>
    </row>
    <row r="550" spans="1:7" x14ac:dyDescent="0.25">
      <c r="A550" s="243"/>
      <c r="B550" s="122">
        <f t="shared" si="8"/>
        <v>43181.125</v>
      </c>
      <c r="C550" s="123">
        <v>3</v>
      </c>
      <c r="D550" s="11">
        <f>ROUND(АТС!F548*$D$41*$D$42/100,2)</f>
        <v>201.67</v>
      </c>
      <c r="E550" s="11">
        <f>ROUND(АТС!F548*$E$41*$E$42/100,2)</f>
        <v>185.35</v>
      </c>
      <c r="F550" s="11">
        <f>ROUND(АТС!$F548*$F$41*$F$42/100,2)</f>
        <v>126.16</v>
      </c>
      <c r="G550" s="11">
        <f>ROUND(АТС!$F548*$G$41*$G$42/100,2)</f>
        <v>73.84</v>
      </c>
    </row>
    <row r="551" spans="1:7" x14ac:dyDescent="0.25">
      <c r="A551" s="243"/>
      <c r="B551" s="120">
        <f t="shared" si="8"/>
        <v>43181.166669999999</v>
      </c>
      <c r="C551" s="123">
        <v>4</v>
      </c>
      <c r="D551" s="11">
        <f>ROUND(АТС!F549*$D$41*$D$42/100,2)</f>
        <v>200.29</v>
      </c>
      <c r="E551" s="11">
        <f>ROUND(АТС!F549*$E$41*$E$42/100,2)</f>
        <v>184.08</v>
      </c>
      <c r="F551" s="11">
        <f>ROUND(АТС!$F549*$F$41*$F$42/100,2)</f>
        <v>125.29</v>
      </c>
      <c r="G551" s="11">
        <f>ROUND(АТС!$F549*$G$41*$G$42/100,2)</f>
        <v>73.33</v>
      </c>
    </row>
    <row r="552" spans="1:7" x14ac:dyDescent="0.25">
      <c r="A552" s="243"/>
      <c r="B552" s="122">
        <f t="shared" si="8"/>
        <v>43181.208330000001</v>
      </c>
      <c r="C552" s="123">
        <v>5</v>
      </c>
      <c r="D552" s="11">
        <f>ROUND(АТС!F550*$D$41*$D$42/100,2)</f>
        <v>190.15</v>
      </c>
      <c r="E552" s="11">
        <f>ROUND(АТС!F550*$E$41*$E$42/100,2)</f>
        <v>174.76</v>
      </c>
      <c r="F552" s="11">
        <f>ROUND(АТС!$F550*$F$41*$F$42/100,2)</f>
        <v>118.95</v>
      </c>
      <c r="G552" s="11">
        <f>ROUND(АТС!$F550*$G$41*$G$42/100,2)</f>
        <v>69.61</v>
      </c>
    </row>
    <row r="553" spans="1:7" x14ac:dyDescent="0.25">
      <c r="A553" s="243"/>
      <c r="B553" s="122">
        <f t="shared" si="8"/>
        <v>43181.25</v>
      </c>
      <c r="C553" s="123">
        <v>6</v>
      </c>
      <c r="D553" s="11">
        <f>ROUND(АТС!F551*$D$41*$D$42/100,2)</f>
        <v>193.54</v>
      </c>
      <c r="E553" s="11">
        <f>ROUND(АТС!F551*$E$41*$E$42/100,2)</f>
        <v>177.88</v>
      </c>
      <c r="F553" s="11">
        <f>ROUND(АТС!$F551*$F$41*$F$42/100,2)</f>
        <v>121.07</v>
      </c>
      <c r="G553" s="11">
        <f>ROUND(АТС!$F551*$G$41*$G$42/100,2)</f>
        <v>70.86</v>
      </c>
    </row>
    <row r="554" spans="1:7" x14ac:dyDescent="0.25">
      <c r="A554" s="243"/>
      <c r="B554" s="122">
        <f t="shared" si="8"/>
        <v>43181.291669999999</v>
      </c>
      <c r="C554" s="123">
        <v>7</v>
      </c>
      <c r="D554" s="11">
        <f>ROUND(АТС!F552*$D$41*$D$42/100,2)</f>
        <v>192.7</v>
      </c>
      <c r="E554" s="11">
        <f>ROUND(АТС!F552*$E$41*$E$42/100,2)</f>
        <v>177.11</v>
      </c>
      <c r="F554" s="11">
        <f>ROUND(АТС!$F552*$F$41*$F$42/100,2)</f>
        <v>120.55</v>
      </c>
      <c r="G554" s="11">
        <f>ROUND(АТС!$F552*$G$41*$G$42/100,2)</f>
        <v>70.55</v>
      </c>
    </row>
    <row r="555" spans="1:7" x14ac:dyDescent="0.25">
      <c r="A555" s="243"/>
      <c r="B555" s="120">
        <f t="shared" si="8"/>
        <v>43181.333330000001</v>
      </c>
      <c r="C555" s="123">
        <v>8</v>
      </c>
      <c r="D555" s="11">
        <f>ROUND(АТС!F553*$D$41*$D$42/100,2)</f>
        <v>201.09</v>
      </c>
      <c r="E555" s="11">
        <f>ROUND(АТС!F553*$E$41*$E$42/100,2)</f>
        <v>184.81</v>
      </c>
      <c r="F555" s="11">
        <f>ROUND(АТС!$F553*$F$41*$F$42/100,2)</f>
        <v>125.8</v>
      </c>
      <c r="G555" s="11">
        <f>ROUND(АТС!$F553*$G$41*$G$42/100,2)</f>
        <v>73.62</v>
      </c>
    </row>
    <row r="556" spans="1:7" x14ac:dyDescent="0.25">
      <c r="A556" s="243"/>
      <c r="B556" s="122">
        <f t="shared" si="8"/>
        <v>43181.375</v>
      </c>
      <c r="C556" s="123">
        <v>9</v>
      </c>
      <c r="D556" s="11">
        <f>ROUND(АТС!F554*$D$41*$D$42/100,2)</f>
        <v>191.79</v>
      </c>
      <c r="E556" s="11">
        <f>ROUND(АТС!F554*$E$41*$E$42/100,2)</f>
        <v>176.27</v>
      </c>
      <c r="F556" s="11">
        <f>ROUND(АТС!$F554*$F$41*$F$42/100,2)</f>
        <v>119.98</v>
      </c>
      <c r="G556" s="11">
        <f>ROUND(АТС!$F554*$G$41*$G$42/100,2)</f>
        <v>70.22</v>
      </c>
    </row>
    <row r="557" spans="1:7" x14ac:dyDescent="0.25">
      <c r="A557" s="243"/>
      <c r="B557" s="122">
        <f t="shared" si="8"/>
        <v>43181.416669999999</v>
      </c>
      <c r="C557" s="123">
        <v>10</v>
      </c>
      <c r="D557" s="11">
        <f>ROUND(АТС!F555*$D$41*$D$42/100,2)</f>
        <v>196.18</v>
      </c>
      <c r="E557" s="11">
        <f>ROUND(АТС!F555*$E$41*$E$42/100,2)</f>
        <v>180.3</v>
      </c>
      <c r="F557" s="11">
        <f>ROUND(АТС!$F555*$F$41*$F$42/100,2)</f>
        <v>122.72</v>
      </c>
      <c r="G557" s="11">
        <f>ROUND(АТС!$F555*$G$41*$G$42/100,2)</f>
        <v>71.819999999999993</v>
      </c>
    </row>
    <row r="558" spans="1:7" x14ac:dyDescent="0.25">
      <c r="A558" s="243"/>
      <c r="B558" s="122">
        <f t="shared" si="8"/>
        <v>43181.458330000001</v>
      </c>
      <c r="C558" s="123">
        <v>11</v>
      </c>
      <c r="D558" s="11">
        <f>ROUND(АТС!F556*$D$41*$D$42/100,2)</f>
        <v>192.66</v>
      </c>
      <c r="E558" s="11">
        <f>ROUND(АТС!F556*$E$41*$E$42/100,2)</f>
        <v>177.06</v>
      </c>
      <c r="F558" s="11">
        <f>ROUND(АТС!$F556*$F$41*$F$42/100,2)</f>
        <v>120.52</v>
      </c>
      <c r="G558" s="11">
        <f>ROUND(АТС!$F556*$G$41*$G$42/100,2)</f>
        <v>70.53</v>
      </c>
    </row>
    <row r="559" spans="1:7" x14ac:dyDescent="0.25">
      <c r="A559" s="243"/>
      <c r="B559" s="120">
        <f t="shared" si="8"/>
        <v>43181.5</v>
      </c>
      <c r="C559" s="123">
        <v>12</v>
      </c>
      <c r="D559" s="11">
        <f>ROUND(АТС!F557*$D$41*$D$42/100,2)</f>
        <v>194.6</v>
      </c>
      <c r="E559" s="11">
        <f>ROUND(АТС!F557*$E$41*$E$42/100,2)</f>
        <v>178.85</v>
      </c>
      <c r="F559" s="11">
        <f>ROUND(АТС!$F557*$F$41*$F$42/100,2)</f>
        <v>121.73</v>
      </c>
      <c r="G559" s="11">
        <f>ROUND(АТС!$F557*$G$41*$G$42/100,2)</f>
        <v>71.239999999999995</v>
      </c>
    </row>
    <row r="560" spans="1:7" x14ac:dyDescent="0.25">
      <c r="A560" s="243"/>
      <c r="B560" s="122">
        <f t="shared" si="8"/>
        <v>43181.541669999999</v>
      </c>
      <c r="C560" s="123">
        <v>13</v>
      </c>
      <c r="D560" s="11">
        <f>ROUND(АТС!F558*$D$41*$D$42/100,2)</f>
        <v>194.52</v>
      </c>
      <c r="E560" s="11">
        <f>ROUND(АТС!F558*$E$41*$E$42/100,2)</f>
        <v>178.78</v>
      </c>
      <c r="F560" s="11">
        <f>ROUND(АТС!$F558*$F$41*$F$42/100,2)</f>
        <v>121.69</v>
      </c>
      <c r="G560" s="11">
        <f>ROUND(АТС!$F558*$G$41*$G$42/100,2)</f>
        <v>71.22</v>
      </c>
    </row>
    <row r="561" spans="1:7" x14ac:dyDescent="0.25">
      <c r="A561" s="243"/>
      <c r="B561" s="122">
        <f t="shared" si="8"/>
        <v>43181.583330000001</v>
      </c>
      <c r="C561" s="123">
        <v>14</v>
      </c>
      <c r="D561" s="11">
        <f>ROUND(АТС!F559*$D$41*$D$42/100,2)</f>
        <v>194.44</v>
      </c>
      <c r="E561" s="11">
        <f>ROUND(АТС!F559*$E$41*$E$42/100,2)</f>
        <v>178.7</v>
      </c>
      <c r="F561" s="11">
        <f>ROUND(АТС!$F559*$F$41*$F$42/100,2)</f>
        <v>121.63</v>
      </c>
      <c r="G561" s="11">
        <f>ROUND(АТС!$F559*$G$41*$G$42/100,2)</f>
        <v>71.19</v>
      </c>
    </row>
    <row r="562" spans="1:7" x14ac:dyDescent="0.25">
      <c r="A562" s="243"/>
      <c r="B562" s="122">
        <f t="shared" si="8"/>
        <v>43181.625</v>
      </c>
      <c r="C562" s="123">
        <v>15</v>
      </c>
      <c r="D562" s="11">
        <f>ROUND(АТС!F560*$D$41*$D$42/100,2)</f>
        <v>194.52</v>
      </c>
      <c r="E562" s="11">
        <f>ROUND(АТС!F560*$E$41*$E$42/100,2)</f>
        <v>178.78</v>
      </c>
      <c r="F562" s="11">
        <f>ROUND(АТС!$F560*$F$41*$F$42/100,2)</f>
        <v>121.69</v>
      </c>
      <c r="G562" s="11">
        <f>ROUND(АТС!$F560*$G$41*$G$42/100,2)</f>
        <v>71.22</v>
      </c>
    </row>
    <row r="563" spans="1:7" x14ac:dyDescent="0.25">
      <c r="A563" s="243"/>
      <c r="B563" s="120">
        <f t="shared" si="8"/>
        <v>43181.666669999999</v>
      </c>
      <c r="C563" s="123">
        <v>16</v>
      </c>
      <c r="D563" s="11">
        <f>ROUND(АТС!F561*$D$41*$D$42/100,2)</f>
        <v>193.61</v>
      </c>
      <c r="E563" s="11">
        <f>ROUND(АТС!F561*$E$41*$E$42/100,2)</f>
        <v>177.94</v>
      </c>
      <c r="F563" s="11">
        <f>ROUND(АТС!$F561*$F$41*$F$42/100,2)</f>
        <v>121.12</v>
      </c>
      <c r="G563" s="11">
        <f>ROUND(АТС!$F561*$G$41*$G$42/100,2)</f>
        <v>70.88</v>
      </c>
    </row>
    <row r="564" spans="1:7" x14ac:dyDescent="0.25">
      <c r="A564" s="243"/>
      <c r="B564" s="122">
        <f t="shared" si="8"/>
        <v>43181.708330000001</v>
      </c>
      <c r="C564" s="123">
        <v>17</v>
      </c>
      <c r="D564" s="11">
        <f>ROUND(АТС!F562*$D$41*$D$42/100,2)</f>
        <v>195.45</v>
      </c>
      <c r="E564" s="11">
        <f>ROUND(АТС!F562*$E$41*$E$42/100,2)</f>
        <v>179.63</v>
      </c>
      <c r="F564" s="11">
        <f>ROUND(АТС!$F562*$F$41*$F$42/100,2)</f>
        <v>122.27</v>
      </c>
      <c r="G564" s="11">
        <f>ROUND(АТС!$F562*$G$41*$G$42/100,2)</f>
        <v>71.56</v>
      </c>
    </row>
    <row r="565" spans="1:7" x14ac:dyDescent="0.25">
      <c r="A565" s="243"/>
      <c r="B565" s="122">
        <f t="shared" si="8"/>
        <v>43181.75</v>
      </c>
      <c r="C565" s="123">
        <v>18</v>
      </c>
      <c r="D565" s="11">
        <f>ROUND(АТС!F563*$D$41*$D$42/100,2)</f>
        <v>199.91</v>
      </c>
      <c r="E565" s="11">
        <f>ROUND(АТС!F563*$E$41*$E$42/100,2)</f>
        <v>183.73</v>
      </c>
      <c r="F565" s="11">
        <f>ROUND(АТС!$F563*$F$41*$F$42/100,2)</f>
        <v>125.06</v>
      </c>
      <c r="G565" s="11">
        <f>ROUND(АТС!$F563*$G$41*$G$42/100,2)</f>
        <v>73.19</v>
      </c>
    </row>
    <row r="566" spans="1:7" x14ac:dyDescent="0.25">
      <c r="A566" s="243"/>
      <c r="B566" s="122">
        <f t="shared" si="8"/>
        <v>43181.791669999999</v>
      </c>
      <c r="C566" s="123">
        <v>19</v>
      </c>
      <c r="D566" s="11">
        <f>ROUND(АТС!F564*$D$41*$D$42/100,2)</f>
        <v>199.33</v>
      </c>
      <c r="E566" s="11">
        <f>ROUND(АТС!F564*$E$41*$E$42/100,2)</f>
        <v>183.2</v>
      </c>
      <c r="F566" s="11">
        <f>ROUND(АТС!$F564*$F$41*$F$42/100,2)</f>
        <v>124.7</v>
      </c>
      <c r="G566" s="11">
        <f>ROUND(АТС!$F564*$G$41*$G$42/100,2)</f>
        <v>72.98</v>
      </c>
    </row>
    <row r="567" spans="1:7" x14ac:dyDescent="0.25">
      <c r="A567" s="243"/>
      <c r="B567" s="120">
        <f t="shared" si="8"/>
        <v>43181.833330000001</v>
      </c>
      <c r="C567" s="123">
        <v>20</v>
      </c>
      <c r="D567" s="11">
        <f>ROUND(АТС!F565*$D$41*$D$42/100,2)</f>
        <v>198.4</v>
      </c>
      <c r="E567" s="11">
        <f>ROUND(АТС!F565*$E$41*$E$42/100,2)</f>
        <v>182.34</v>
      </c>
      <c r="F567" s="11">
        <f>ROUND(АТС!$F565*$F$41*$F$42/100,2)</f>
        <v>124.11</v>
      </c>
      <c r="G567" s="11">
        <f>ROUND(АТС!$F565*$G$41*$G$42/100,2)</f>
        <v>72.64</v>
      </c>
    </row>
    <row r="568" spans="1:7" x14ac:dyDescent="0.25">
      <c r="A568" s="243"/>
      <c r="B568" s="122">
        <f t="shared" si="8"/>
        <v>43181.875</v>
      </c>
      <c r="C568" s="123">
        <v>21</v>
      </c>
      <c r="D568" s="11">
        <f>ROUND(АТС!F566*$D$41*$D$42/100,2)</f>
        <v>199.89</v>
      </c>
      <c r="E568" s="11">
        <f>ROUND(АТС!F566*$E$41*$E$42/100,2)</f>
        <v>183.71</v>
      </c>
      <c r="F568" s="11">
        <f>ROUND(АТС!$F566*$F$41*$F$42/100,2)</f>
        <v>125.04</v>
      </c>
      <c r="G568" s="11">
        <f>ROUND(АТС!$F566*$G$41*$G$42/100,2)</f>
        <v>73.180000000000007</v>
      </c>
    </row>
    <row r="569" spans="1:7" x14ac:dyDescent="0.25">
      <c r="A569" s="243"/>
      <c r="B569" s="122">
        <f t="shared" si="8"/>
        <v>43181.916669999999</v>
      </c>
      <c r="C569" s="123">
        <v>22</v>
      </c>
      <c r="D569" s="11">
        <f>ROUND(АТС!F567*$D$41*$D$42/100,2)</f>
        <v>231.16</v>
      </c>
      <c r="E569" s="11">
        <f>ROUND(АТС!F567*$E$41*$E$42/100,2)</f>
        <v>212.45</v>
      </c>
      <c r="F569" s="11">
        <f>ROUND(АТС!$F567*$F$41*$F$42/100,2)</f>
        <v>144.6</v>
      </c>
      <c r="G569" s="11">
        <f>ROUND(АТС!$F567*$G$41*$G$42/100,2)</f>
        <v>84.63</v>
      </c>
    </row>
    <row r="570" spans="1:7" x14ac:dyDescent="0.25">
      <c r="A570" s="243"/>
      <c r="B570" s="122">
        <f t="shared" si="8"/>
        <v>43181.958330000001</v>
      </c>
      <c r="C570" s="123">
        <v>23</v>
      </c>
      <c r="D570" s="11">
        <f>ROUND(АТС!F568*$D$41*$D$42/100,2)</f>
        <v>201.21</v>
      </c>
      <c r="E570" s="11">
        <f>ROUND(АТС!F568*$E$41*$E$42/100,2)</f>
        <v>184.93</v>
      </c>
      <c r="F570" s="11">
        <f>ROUND(АТС!$F568*$F$41*$F$42/100,2)</f>
        <v>125.87</v>
      </c>
      <c r="G570" s="11">
        <f>ROUND(АТС!$F568*$G$41*$G$42/100,2)</f>
        <v>73.67</v>
      </c>
    </row>
    <row r="571" spans="1:7" x14ac:dyDescent="0.25">
      <c r="A571" s="243"/>
      <c r="B571" s="120">
        <f t="shared" si="8"/>
        <v>43182</v>
      </c>
      <c r="C571" s="123">
        <v>0</v>
      </c>
      <c r="D571" s="11">
        <f>ROUND(АТС!F569*$D$41*$D$42/100,2)</f>
        <v>192.2</v>
      </c>
      <c r="E571" s="11">
        <f>ROUND(АТС!F569*$E$41*$E$42/100,2)</f>
        <v>176.64</v>
      </c>
      <c r="F571" s="11">
        <f>ROUND(АТС!$F569*$F$41*$F$42/100,2)</f>
        <v>120.23</v>
      </c>
      <c r="G571" s="11">
        <f>ROUND(АТС!$F569*$G$41*$G$42/100,2)</f>
        <v>70.37</v>
      </c>
    </row>
    <row r="572" spans="1:7" x14ac:dyDescent="0.25">
      <c r="A572" s="243"/>
      <c r="B572" s="122">
        <f t="shared" si="8"/>
        <v>43182.041669999999</v>
      </c>
      <c r="C572" s="123">
        <v>1</v>
      </c>
      <c r="D572" s="11">
        <f>ROUND(АТС!F570*$D$41*$D$42/100,2)</f>
        <v>190.74</v>
      </c>
      <c r="E572" s="11">
        <f>ROUND(АТС!F570*$E$41*$E$42/100,2)</f>
        <v>175.3</v>
      </c>
      <c r="F572" s="11">
        <f>ROUND(АТС!$F570*$F$41*$F$42/100,2)</f>
        <v>119.32</v>
      </c>
      <c r="G572" s="11">
        <f>ROUND(АТС!$F570*$G$41*$G$42/100,2)</f>
        <v>69.83</v>
      </c>
    </row>
    <row r="573" spans="1:7" x14ac:dyDescent="0.25">
      <c r="A573" s="243"/>
      <c r="B573" s="122">
        <f t="shared" si="8"/>
        <v>43182.083330000001</v>
      </c>
      <c r="C573" s="123">
        <v>2</v>
      </c>
      <c r="D573" s="11">
        <f>ROUND(АТС!F571*$D$41*$D$42/100,2)</f>
        <v>194.55</v>
      </c>
      <c r="E573" s="11">
        <f>ROUND(АТС!F571*$E$41*$E$42/100,2)</f>
        <v>178.8</v>
      </c>
      <c r="F573" s="11">
        <f>ROUND(АТС!$F571*$F$41*$F$42/100,2)</f>
        <v>121.7</v>
      </c>
      <c r="G573" s="11">
        <f>ROUND(АТС!$F571*$G$41*$G$42/100,2)</f>
        <v>71.23</v>
      </c>
    </row>
    <row r="574" spans="1:7" x14ac:dyDescent="0.25">
      <c r="A574" s="243"/>
      <c r="B574" s="122">
        <f t="shared" si="8"/>
        <v>43182.125</v>
      </c>
      <c r="C574" s="123">
        <v>3</v>
      </c>
      <c r="D574" s="11">
        <f>ROUND(АТС!F572*$D$41*$D$42/100,2)</f>
        <v>196.9</v>
      </c>
      <c r="E574" s="11">
        <f>ROUND(АТС!F572*$E$41*$E$42/100,2)</f>
        <v>180.96</v>
      </c>
      <c r="F574" s="11">
        <f>ROUND(АТС!$F572*$F$41*$F$42/100,2)</f>
        <v>123.17</v>
      </c>
      <c r="G574" s="11">
        <f>ROUND(АТС!$F572*$G$41*$G$42/100,2)</f>
        <v>72.09</v>
      </c>
    </row>
    <row r="575" spans="1:7" x14ac:dyDescent="0.25">
      <c r="A575" s="243"/>
      <c r="B575" s="120">
        <f t="shared" si="8"/>
        <v>43182.166669999999</v>
      </c>
      <c r="C575" s="123">
        <v>4</v>
      </c>
      <c r="D575" s="11">
        <f>ROUND(АТС!F573*$D$41*$D$42/100,2)</f>
        <v>195.52</v>
      </c>
      <c r="E575" s="11">
        <f>ROUND(АТС!F573*$E$41*$E$42/100,2)</f>
        <v>179.7</v>
      </c>
      <c r="F575" s="11">
        <f>ROUND(АТС!$F573*$F$41*$F$42/100,2)</f>
        <v>122.31</v>
      </c>
      <c r="G575" s="11">
        <f>ROUND(АТС!$F573*$G$41*$G$42/100,2)</f>
        <v>71.58</v>
      </c>
    </row>
    <row r="576" spans="1:7" x14ac:dyDescent="0.25">
      <c r="A576" s="243"/>
      <c r="B576" s="122">
        <f t="shared" si="8"/>
        <v>43182.208330000001</v>
      </c>
      <c r="C576" s="123">
        <v>5</v>
      </c>
      <c r="D576" s="11">
        <f>ROUND(АТС!F574*$D$41*$D$42/100,2)</f>
        <v>192.31</v>
      </c>
      <c r="E576" s="11">
        <f>ROUND(АТС!F574*$E$41*$E$42/100,2)</f>
        <v>176.74</v>
      </c>
      <c r="F576" s="11">
        <f>ROUND(АТС!$F574*$F$41*$F$42/100,2)</f>
        <v>120.3</v>
      </c>
      <c r="G576" s="11">
        <f>ROUND(АТС!$F574*$G$41*$G$42/100,2)</f>
        <v>70.41</v>
      </c>
    </row>
    <row r="577" spans="1:7" x14ac:dyDescent="0.25">
      <c r="A577" s="243"/>
      <c r="B577" s="122">
        <f t="shared" si="8"/>
        <v>43182.25</v>
      </c>
      <c r="C577" s="123">
        <v>6</v>
      </c>
      <c r="D577" s="11">
        <f>ROUND(АТС!F575*$D$41*$D$42/100,2)</f>
        <v>192.68</v>
      </c>
      <c r="E577" s="11">
        <f>ROUND(АТС!F575*$E$41*$E$42/100,2)</f>
        <v>177.08</v>
      </c>
      <c r="F577" s="11">
        <f>ROUND(АТС!$F575*$F$41*$F$42/100,2)</f>
        <v>120.53</v>
      </c>
      <c r="G577" s="11">
        <f>ROUND(АТС!$F575*$G$41*$G$42/100,2)</f>
        <v>70.540000000000006</v>
      </c>
    </row>
    <row r="578" spans="1:7" x14ac:dyDescent="0.25">
      <c r="A578" s="243"/>
      <c r="B578" s="122">
        <f t="shared" si="8"/>
        <v>43182.291669999999</v>
      </c>
      <c r="C578" s="123">
        <v>7</v>
      </c>
      <c r="D578" s="11">
        <f>ROUND(АТС!F576*$D$41*$D$42/100,2)</f>
        <v>190.71</v>
      </c>
      <c r="E578" s="11">
        <f>ROUND(АТС!F576*$E$41*$E$42/100,2)</f>
        <v>175.28</v>
      </c>
      <c r="F578" s="11">
        <f>ROUND(АТС!$F576*$F$41*$F$42/100,2)</f>
        <v>119.3</v>
      </c>
      <c r="G578" s="11">
        <f>ROUND(АТС!$F576*$G$41*$G$42/100,2)</f>
        <v>69.819999999999993</v>
      </c>
    </row>
    <row r="579" spans="1:7" x14ac:dyDescent="0.25">
      <c r="A579" s="243"/>
      <c r="B579" s="120">
        <f t="shared" si="8"/>
        <v>43182.333330000001</v>
      </c>
      <c r="C579" s="123">
        <v>8</v>
      </c>
      <c r="D579" s="11">
        <f>ROUND(АТС!F577*$D$41*$D$42/100,2)</f>
        <v>193.73</v>
      </c>
      <c r="E579" s="11">
        <f>ROUND(АТС!F577*$E$41*$E$42/100,2)</f>
        <v>178.05</v>
      </c>
      <c r="F579" s="11">
        <f>ROUND(АТС!$F577*$F$41*$F$42/100,2)</f>
        <v>121.19</v>
      </c>
      <c r="G579" s="11">
        <f>ROUND(АТС!$F577*$G$41*$G$42/100,2)</f>
        <v>70.930000000000007</v>
      </c>
    </row>
    <row r="580" spans="1:7" x14ac:dyDescent="0.25">
      <c r="A580" s="243"/>
      <c r="B580" s="122">
        <f t="shared" ref="B580:B643" si="9">B556+1</f>
        <v>43182.375</v>
      </c>
      <c r="C580" s="123">
        <v>9</v>
      </c>
      <c r="D580" s="11">
        <f>ROUND(АТС!F578*$D$41*$D$42/100,2)</f>
        <v>194</v>
      </c>
      <c r="E580" s="11">
        <f>ROUND(АТС!F578*$E$41*$E$42/100,2)</f>
        <v>178.29</v>
      </c>
      <c r="F580" s="11">
        <f>ROUND(АТС!$F578*$F$41*$F$42/100,2)</f>
        <v>121.36</v>
      </c>
      <c r="G580" s="11">
        <f>ROUND(АТС!$F578*$G$41*$G$42/100,2)</f>
        <v>71.02</v>
      </c>
    </row>
    <row r="581" spans="1:7" x14ac:dyDescent="0.25">
      <c r="A581" s="243"/>
      <c r="B581" s="122">
        <f t="shared" si="9"/>
        <v>43182.416669999999</v>
      </c>
      <c r="C581" s="123">
        <v>10</v>
      </c>
      <c r="D581" s="11">
        <f>ROUND(АТС!F579*$D$41*$D$42/100,2)</f>
        <v>194.06</v>
      </c>
      <c r="E581" s="11">
        <f>ROUND(АТС!F579*$E$41*$E$42/100,2)</f>
        <v>178.35</v>
      </c>
      <c r="F581" s="11">
        <f>ROUND(АТС!$F579*$F$41*$F$42/100,2)</f>
        <v>121.4</v>
      </c>
      <c r="G581" s="11">
        <f>ROUND(АТС!$F579*$G$41*$G$42/100,2)</f>
        <v>71.05</v>
      </c>
    </row>
    <row r="582" spans="1:7" x14ac:dyDescent="0.25">
      <c r="A582" s="243"/>
      <c r="B582" s="122">
        <f t="shared" si="9"/>
        <v>43182.458330000001</v>
      </c>
      <c r="C582" s="123">
        <v>11</v>
      </c>
      <c r="D582" s="11">
        <f>ROUND(АТС!F580*$D$41*$D$42/100,2)</f>
        <v>194.11</v>
      </c>
      <c r="E582" s="11">
        <f>ROUND(АТС!F580*$E$41*$E$42/100,2)</f>
        <v>178.4</v>
      </c>
      <c r="F582" s="11">
        <f>ROUND(АТС!$F580*$F$41*$F$42/100,2)</f>
        <v>121.43</v>
      </c>
      <c r="G582" s="11">
        <f>ROUND(АТС!$F580*$G$41*$G$42/100,2)</f>
        <v>71.06</v>
      </c>
    </row>
    <row r="583" spans="1:7" x14ac:dyDescent="0.25">
      <c r="A583" s="243"/>
      <c r="B583" s="120">
        <f t="shared" si="9"/>
        <v>43182.5</v>
      </c>
      <c r="C583" s="123">
        <v>12</v>
      </c>
      <c r="D583" s="11">
        <f>ROUND(АТС!F581*$D$41*$D$42/100,2)</f>
        <v>194.01</v>
      </c>
      <c r="E583" s="11">
        <f>ROUND(АТС!F581*$E$41*$E$42/100,2)</f>
        <v>178.31</v>
      </c>
      <c r="F583" s="11">
        <f>ROUND(АТС!$F581*$F$41*$F$42/100,2)</f>
        <v>121.37</v>
      </c>
      <c r="G583" s="11">
        <f>ROUND(АТС!$F581*$G$41*$G$42/100,2)</f>
        <v>71.03</v>
      </c>
    </row>
    <row r="584" spans="1:7" x14ac:dyDescent="0.25">
      <c r="A584" s="243"/>
      <c r="B584" s="122">
        <f t="shared" si="9"/>
        <v>43182.541669999999</v>
      </c>
      <c r="C584" s="123">
        <v>13</v>
      </c>
      <c r="D584" s="11">
        <f>ROUND(АТС!F582*$D$41*$D$42/100,2)</f>
        <v>193.96</v>
      </c>
      <c r="E584" s="11">
        <f>ROUND(АТС!F582*$E$41*$E$42/100,2)</f>
        <v>178.26</v>
      </c>
      <c r="F584" s="11">
        <f>ROUND(АТС!$F582*$F$41*$F$42/100,2)</f>
        <v>121.34</v>
      </c>
      <c r="G584" s="11">
        <f>ROUND(АТС!$F582*$G$41*$G$42/100,2)</f>
        <v>71.010000000000005</v>
      </c>
    </row>
    <row r="585" spans="1:7" x14ac:dyDescent="0.25">
      <c r="A585" s="243"/>
      <c r="B585" s="122">
        <f t="shared" si="9"/>
        <v>43182.583330000001</v>
      </c>
      <c r="C585" s="123">
        <v>14</v>
      </c>
      <c r="D585" s="11">
        <f>ROUND(АТС!F583*$D$41*$D$42/100,2)</f>
        <v>193.64</v>
      </c>
      <c r="E585" s="11">
        <f>ROUND(АТС!F583*$E$41*$E$42/100,2)</f>
        <v>177.97</v>
      </c>
      <c r="F585" s="11">
        <f>ROUND(АТС!$F583*$F$41*$F$42/100,2)</f>
        <v>121.13</v>
      </c>
      <c r="G585" s="11">
        <f>ROUND(АТС!$F583*$G$41*$G$42/100,2)</f>
        <v>70.89</v>
      </c>
    </row>
    <row r="586" spans="1:7" x14ac:dyDescent="0.25">
      <c r="A586" s="243"/>
      <c r="B586" s="122">
        <f t="shared" si="9"/>
        <v>43182.625</v>
      </c>
      <c r="C586" s="123">
        <v>15</v>
      </c>
      <c r="D586" s="11">
        <f>ROUND(АТС!F584*$D$41*$D$42/100,2)</f>
        <v>193.63</v>
      </c>
      <c r="E586" s="11">
        <f>ROUND(АТС!F584*$E$41*$E$42/100,2)</f>
        <v>177.96</v>
      </c>
      <c r="F586" s="11">
        <f>ROUND(АТС!$F584*$F$41*$F$42/100,2)</f>
        <v>121.13</v>
      </c>
      <c r="G586" s="11">
        <f>ROUND(АТС!$F584*$G$41*$G$42/100,2)</f>
        <v>70.89</v>
      </c>
    </row>
    <row r="587" spans="1:7" x14ac:dyDescent="0.25">
      <c r="A587" s="243"/>
      <c r="B587" s="120">
        <f t="shared" si="9"/>
        <v>43182.666669999999</v>
      </c>
      <c r="C587" s="123">
        <v>16</v>
      </c>
      <c r="D587" s="11">
        <f>ROUND(АТС!F585*$D$41*$D$42/100,2)</f>
        <v>193.67</v>
      </c>
      <c r="E587" s="11">
        <f>ROUND(АТС!F585*$E$41*$E$42/100,2)</f>
        <v>177.99</v>
      </c>
      <c r="F587" s="11">
        <f>ROUND(АТС!$F585*$F$41*$F$42/100,2)</f>
        <v>121.15</v>
      </c>
      <c r="G587" s="11">
        <f>ROUND(АТС!$F585*$G$41*$G$42/100,2)</f>
        <v>70.900000000000006</v>
      </c>
    </row>
    <row r="588" spans="1:7" x14ac:dyDescent="0.25">
      <c r="A588" s="243"/>
      <c r="B588" s="122">
        <f t="shared" si="9"/>
        <v>43182.708330000001</v>
      </c>
      <c r="C588" s="123">
        <v>17</v>
      </c>
      <c r="D588" s="11">
        <f>ROUND(АТС!F586*$D$41*$D$42/100,2)</f>
        <v>195.09</v>
      </c>
      <c r="E588" s="11">
        <f>ROUND(АТС!F586*$E$41*$E$42/100,2)</f>
        <v>179.3</v>
      </c>
      <c r="F588" s="11">
        <f>ROUND(АТС!$F586*$F$41*$F$42/100,2)</f>
        <v>122.04</v>
      </c>
      <c r="G588" s="11">
        <f>ROUND(АТС!$F586*$G$41*$G$42/100,2)</f>
        <v>71.430000000000007</v>
      </c>
    </row>
    <row r="589" spans="1:7" x14ac:dyDescent="0.25">
      <c r="A589" s="243"/>
      <c r="B589" s="122">
        <f t="shared" si="9"/>
        <v>43182.75</v>
      </c>
      <c r="C589" s="123">
        <v>18</v>
      </c>
      <c r="D589" s="11">
        <f>ROUND(АТС!F587*$D$41*$D$42/100,2)</f>
        <v>196.08</v>
      </c>
      <c r="E589" s="11">
        <f>ROUND(АТС!F587*$E$41*$E$42/100,2)</f>
        <v>180.21</v>
      </c>
      <c r="F589" s="11">
        <f>ROUND(АТС!$F587*$F$41*$F$42/100,2)</f>
        <v>122.66</v>
      </c>
      <c r="G589" s="11">
        <f>ROUND(АТС!$F587*$G$41*$G$42/100,2)</f>
        <v>71.790000000000006</v>
      </c>
    </row>
    <row r="590" spans="1:7" x14ac:dyDescent="0.25">
      <c r="A590" s="243"/>
      <c r="B590" s="122">
        <f t="shared" si="9"/>
        <v>43182.791669999999</v>
      </c>
      <c r="C590" s="123">
        <v>19</v>
      </c>
      <c r="D590" s="11">
        <f>ROUND(АТС!F588*$D$41*$D$42/100,2)</f>
        <v>214.38</v>
      </c>
      <c r="E590" s="11">
        <f>ROUND(АТС!F588*$E$41*$E$42/100,2)</f>
        <v>197.03</v>
      </c>
      <c r="F590" s="11">
        <f>ROUND(АТС!$F588*$F$41*$F$42/100,2)</f>
        <v>134.11000000000001</v>
      </c>
      <c r="G590" s="11">
        <f>ROUND(АТС!$F588*$G$41*$G$42/100,2)</f>
        <v>78.489999999999995</v>
      </c>
    </row>
    <row r="591" spans="1:7" x14ac:dyDescent="0.25">
      <c r="A591" s="243"/>
      <c r="B591" s="120">
        <f t="shared" si="9"/>
        <v>43182.833330000001</v>
      </c>
      <c r="C591" s="123">
        <v>20</v>
      </c>
      <c r="D591" s="11">
        <f>ROUND(АТС!F589*$D$41*$D$42/100,2)</f>
        <v>201.88</v>
      </c>
      <c r="E591" s="11">
        <f>ROUND(АТС!F589*$E$41*$E$42/100,2)</f>
        <v>185.54</v>
      </c>
      <c r="F591" s="11">
        <f>ROUND(АТС!$F589*$F$41*$F$42/100,2)</f>
        <v>126.29</v>
      </c>
      <c r="G591" s="11">
        <f>ROUND(АТС!$F589*$G$41*$G$42/100,2)</f>
        <v>73.91</v>
      </c>
    </row>
    <row r="592" spans="1:7" x14ac:dyDescent="0.25">
      <c r="A592" s="243"/>
      <c r="B592" s="122">
        <f t="shared" si="9"/>
        <v>43182.875</v>
      </c>
      <c r="C592" s="123">
        <v>21</v>
      </c>
      <c r="D592" s="11">
        <f>ROUND(АТС!F590*$D$41*$D$42/100,2)</f>
        <v>201</v>
      </c>
      <c r="E592" s="11">
        <f>ROUND(АТС!F590*$E$41*$E$42/100,2)</f>
        <v>184.74</v>
      </c>
      <c r="F592" s="11">
        <f>ROUND(АТС!$F590*$F$41*$F$42/100,2)</f>
        <v>125.74</v>
      </c>
      <c r="G592" s="11">
        <f>ROUND(АТС!$F590*$G$41*$G$42/100,2)</f>
        <v>73.59</v>
      </c>
    </row>
    <row r="593" spans="1:7" x14ac:dyDescent="0.25">
      <c r="A593" s="243"/>
      <c r="B593" s="122">
        <f t="shared" si="9"/>
        <v>43182.916669999999</v>
      </c>
      <c r="C593" s="123">
        <v>22</v>
      </c>
      <c r="D593" s="11">
        <f>ROUND(АТС!F591*$D$41*$D$42/100,2)</f>
        <v>221.14</v>
      </c>
      <c r="E593" s="11">
        <f>ROUND(АТС!F591*$E$41*$E$42/100,2)</f>
        <v>203.24</v>
      </c>
      <c r="F593" s="11">
        <f>ROUND(АТС!$F591*$F$41*$F$42/100,2)</f>
        <v>138.34</v>
      </c>
      <c r="G593" s="11">
        <f>ROUND(АТС!$F591*$G$41*$G$42/100,2)</f>
        <v>80.959999999999994</v>
      </c>
    </row>
    <row r="594" spans="1:7" x14ac:dyDescent="0.25">
      <c r="A594" s="243"/>
      <c r="B594" s="122">
        <f t="shared" si="9"/>
        <v>43182.958330000001</v>
      </c>
      <c r="C594" s="123">
        <v>23</v>
      </c>
      <c r="D594" s="11">
        <f>ROUND(АТС!F592*$D$41*$D$42/100,2)</f>
        <v>209.05</v>
      </c>
      <c r="E594" s="11">
        <f>ROUND(АТС!F592*$E$41*$E$42/100,2)</f>
        <v>192.13</v>
      </c>
      <c r="F594" s="11">
        <f>ROUND(АТС!$F592*$F$41*$F$42/100,2)</f>
        <v>130.78</v>
      </c>
      <c r="G594" s="11">
        <f>ROUND(АТС!$F592*$G$41*$G$42/100,2)</f>
        <v>76.540000000000006</v>
      </c>
    </row>
    <row r="595" spans="1:7" x14ac:dyDescent="0.25">
      <c r="A595" s="243"/>
      <c r="B595" s="120">
        <f t="shared" si="9"/>
        <v>43183</v>
      </c>
      <c r="C595" s="123">
        <v>0</v>
      </c>
      <c r="D595" s="11">
        <f>ROUND(АТС!F593*$D$41*$D$42/100,2)</f>
        <v>197.95</v>
      </c>
      <c r="E595" s="11">
        <f>ROUND(АТС!F593*$E$41*$E$42/100,2)</f>
        <v>181.93</v>
      </c>
      <c r="F595" s="11">
        <f>ROUND(АТС!$F593*$F$41*$F$42/100,2)</f>
        <v>123.83</v>
      </c>
      <c r="G595" s="11">
        <f>ROUND(АТС!$F593*$G$41*$G$42/100,2)</f>
        <v>72.47</v>
      </c>
    </row>
    <row r="596" spans="1:7" x14ac:dyDescent="0.25">
      <c r="A596" s="243"/>
      <c r="B596" s="122">
        <f t="shared" si="9"/>
        <v>43183.041669999999</v>
      </c>
      <c r="C596" s="123">
        <v>1</v>
      </c>
      <c r="D596" s="11">
        <f>ROUND(АТС!F594*$D$41*$D$42/100,2)</f>
        <v>199.99</v>
      </c>
      <c r="E596" s="11">
        <f>ROUND(АТС!F594*$E$41*$E$42/100,2)</f>
        <v>183.8</v>
      </c>
      <c r="F596" s="11">
        <f>ROUND(АТС!$F594*$F$41*$F$42/100,2)</f>
        <v>125.11</v>
      </c>
      <c r="G596" s="11">
        <f>ROUND(АТС!$F594*$G$41*$G$42/100,2)</f>
        <v>73.22</v>
      </c>
    </row>
    <row r="597" spans="1:7" x14ac:dyDescent="0.25">
      <c r="A597" s="243"/>
      <c r="B597" s="122">
        <f t="shared" si="9"/>
        <v>43183.083330000001</v>
      </c>
      <c r="C597" s="123">
        <v>2</v>
      </c>
      <c r="D597" s="11">
        <f>ROUND(АТС!F595*$D$41*$D$42/100,2)</f>
        <v>202.7</v>
      </c>
      <c r="E597" s="11">
        <f>ROUND(АТС!F595*$E$41*$E$42/100,2)</f>
        <v>186.29</v>
      </c>
      <c r="F597" s="11">
        <f>ROUND(АТС!$F595*$F$41*$F$42/100,2)</f>
        <v>126.8</v>
      </c>
      <c r="G597" s="11">
        <f>ROUND(АТС!$F595*$G$41*$G$42/100,2)</f>
        <v>74.209999999999994</v>
      </c>
    </row>
    <row r="598" spans="1:7" x14ac:dyDescent="0.25">
      <c r="A598" s="243"/>
      <c r="B598" s="122">
        <f t="shared" si="9"/>
        <v>43183.125</v>
      </c>
      <c r="C598" s="123">
        <v>3</v>
      </c>
      <c r="D598" s="11">
        <f>ROUND(АТС!F596*$D$41*$D$42/100,2)</f>
        <v>205.33</v>
      </c>
      <c r="E598" s="11">
        <f>ROUND(АТС!F596*$E$41*$E$42/100,2)</f>
        <v>188.71</v>
      </c>
      <c r="F598" s="11">
        <f>ROUND(АТС!$F596*$F$41*$F$42/100,2)</f>
        <v>128.44999999999999</v>
      </c>
      <c r="G598" s="11">
        <f>ROUND(АТС!$F596*$G$41*$G$42/100,2)</f>
        <v>75.17</v>
      </c>
    </row>
    <row r="599" spans="1:7" x14ac:dyDescent="0.25">
      <c r="A599" s="243"/>
      <c r="B599" s="120">
        <f t="shared" si="9"/>
        <v>43183.166669999999</v>
      </c>
      <c r="C599" s="123">
        <v>4</v>
      </c>
      <c r="D599" s="11">
        <f>ROUND(АТС!F597*$D$41*$D$42/100,2)</f>
        <v>202.35</v>
      </c>
      <c r="E599" s="11">
        <f>ROUND(АТС!F597*$E$41*$E$42/100,2)</f>
        <v>185.97</v>
      </c>
      <c r="F599" s="11">
        <f>ROUND(АТС!$F597*$F$41*$F$42/100,2)</f>
        <v>126.58</v>
      </c>
      <c r="G599" s="11">
        <f>ROUND(АТС!$F597*$G$41*$G$42/100,2)</f>
        <v>74.08</v>
      </c>
    </row>
    <row r="600" spans="1:7" x14ac:dyDescent="0.25">
      <c r="A600" s="243"/>
      <c r="B600" s="122">
        <f t="shared" si="9"/>
        <v>43183.208330000001</v>
      </c>
      <c r="C600" s="123">
        <v>5</v>
      </c>
      <c r="D600" s="11">
        <f>ROUND(АТС!F598*$D$41*$D$42/100,2)</f>
        <v>198.85</v>
      </c>
      <c r="E600" s="11">
        <f>ROUND(АТС!F598*$E$41*$E$42/100,2)</f>
        <v>182.75</v>
      </c>
      <c r="F600" s="11">
        <f>ROUND(АТС!$F598*$F$41*$F$42/100,2)</f>
        <v>124.39</v>
      </c>
      <c r="G600" s="11">
        <f>ROUND(АТС!$F598*$G$41*$G$42/100,2)</f>
        <v>72.8</v>
      </c>
    </row>
    <row r="601" spans="1:7" x14ac:dyDescent="0.25">
      <c r="A601" s="243"/>
      <c r="B601" s="122">
        <f t="shared" si="9"/>
        <v>43183.25</v>
      </c>
      <c r="C601" s="123">
        <v>6</v>
      </c>
      <c r="D601" s="11">
        <f>ROUND(АТС!F599*$D$41*$D$42/100,2)</f>
        <v>198.09</v>
      </c>
      <c r="E601" s="11">
        <f>ROUND(АТС!F599*$E$41*$E$42/100,2)</f>
        <v>182.06</v>
      </c>
      <c r="F601" s="11">
        <f>ROUND(АТС!$F599*$F$41*$F$42/100,2)</f>
        <v>123.92</v>
      </c>
      <c r="G601" s="11">
        <f>ROUND(АТС!$F599*$G$41*$G$42/100,2)</f>
        <v>72.52</v>
      </c>
    </row>
    <row r="602" spans="1:7" x14ac:dyDescent="0.25">
      <c r="A602" s="243"/>
      <c r="B602" s="122">
        <f t="shared" si="9"/>
        <v>43183.291669999999</v>
      </c>
      <c r="C602" s="123">
        <v>7</v>
      </c>
      <c r="D602" s="11">
        <f>ROUND(АТС!F600*$D$41*$D$42/100,2)</f>
        <v>187.78</v>
      </c>
      <c r="E602" s="11">
        <f>ROUND(АТС!F600*$E$41*$E$42/100,2)</f>
        <v>172.58</v>
      </c>
      <c r="F602" s="11">
        <f>ROUND(АТС!$F600*$F$41*$F$42/100,2)</f>
        <v>117.47</v>
      </c>
      <c r="G602" s="11">
        <f>ROUND(АТС!$F600*$G$41*$G$42/100,2)</f>
        <v>68.75</v>
      </c>
    </row>
    <row r="603" spans="1:7" x14ac:dyDescent="0.25">
      <c r="A603" s="243"/>
      <c r="B603" s="120">
        <f t="shared" si="9"/>
        <v>43183.333330000001</v>
      </c>
      <c r="C603" s="123">
        <v>8</v>
      </c>
      <c r="D603" s="11">
        <f>ROUND(АТС!F601*$D$41*$D$42/100,2)</f>
        <v>192.07</v>
      </c>
      <c r="E603" s="11">
        <f>ROUND(АТС!F601*$E$41*$E$42/100,2)</f>
        <v>176.53</v>
      </c>
      <c r="F603" s="11">
        <f>ROUND(АТС!$F601*$F$41*$F$42/100,2)</f>
        <v>120.15</v>
      </c>
      <c r="G603" s="11">
        <f>ROUND(АТС!$F601*$G$41*$G$42/100,2)</f>
        <v>70.319999999999993</v>
      </c>
    </row>
    <row r="604" spans="1:7" x14ac:dyDescent="0.25">
      <c r="A604" s="243"/>
      <c r="B604" s="122">
        <f t="shared" si="9"/>
        <v>43183.375</v>
      </c>
      <c r="C604" s="123">
        <v>9</v>
      </c>
      <c r="D604" s="11">
        <f>ROUND(АТС!F602*$D$41*$D$42/100,2)</f>
        <v>192.89</v>
      </c>
      <c r="E604" s="11">
        <f>ROUND(АТС!F602*$E$41*$E$42/100,2)</f>
        <v>177.27</v>
      </c>
      <c r="F604" s="11">
        <f>ROUND(АТС!$F602*$F$41*$F$42/100,2)</f>
        <v>120.66</v>
      </c>
      <c r="G604" s="11">
        <f>ROUND(АТС!$F602*$G$41*$G$42/100,2)</f>
        <v>70.62</v>
      </c>
    </row>
    <row r="605" spans="1:7" x14ac:dyDescent="0.25">
      <c r="A605" s="243"/>
      <c r="B605" s="122">
        <f t="shared" si="9"/>
        <v>43183.416669999999</v>
      </c>
      <c r="C605" s="123">
        <v>10</v>
      </c>
      <c r="D605" s="11">
        <f>ROUND(АТС!F603*$D$41*$D$42/100,2)</f>
        <v>195.24</v>
      </c>
      <c r="E605" s="11">
        <f>ROUND(АТС!F603*$E$41*$E$42/100,2)</f>
        <v>179.44</v>
      </c>
      <c r="F605" s="11">
        <f>ROUND(АТС!$F603*$F$41*$F$42/100,2)</f>
        <v>122.14</v>
      </c>
      <c r="G605" s="11">
        <f>ROUND(АТС!$F603*$G$41*$G$42/100,2)</f>
        <v>71.48</v>
      </c>
    </row>
    <row r="606" spans="1:7" x14ac:dyDescent="0.25">
      <c r="A606" s="243"/>
      <c r="B606" s="122">
        <f t="shared" si="9"/>
        <v>43183.458330000001</v>
      </c>
      <c r="C606" s="123">
        <v>11</v>
      </c>
      <c r="D606" s="11">
        <f>ROUND(АТС!F604*$D$41*$D$42/100,2)</f>
        <v>191.72</v>
      </c>
      <c r="E606" s="11">
        <f>ROUND(АТС!F604*$E$41*$E$42/100,2)</f>
        <v>176.21</v>
      </c>
      <c r="F606" s="11">
        <f>ROUND(АТС!$F604*$F$41*$F$42/100,2)</f>
        <v>119.94</v>
      </c>
      <c r="G606" s="11">
        <f>ROUND(АТС!$F604*$G$41*$G$42/100,2)</f>
        <v>70.19</v>
      </c>
    </row>
    <row r="607" spans="1:7" x14ac:dyDescent="0.25">
      <c r="A607" s="243"/>
      <c r="B607" s="120">
        <f t="shared" si="9"/>
        <v>43183.5</v>
      </c>
      <c r="C607" s="123">
        <v>12</v>
      </c>
      <c r="D607" s="11">
        <f>ROUND(АТС!F605*$D$41*$D$42/100,2)</f>
        <v>192.09</v>
      </c>
      <c r="E607" s="11">
        <f>ROUND(АТС!F605*$E$41*$E$42/100,2)</f>
        <v>176.55</v>
      </c>
      <c r="F607" s="11">
        <f>ROUND(АТС!$F605*$F$41*$F$42/100,2)</f>
        <v>120.17</v>
      </c>
      <c r="G607" s="11">
        <f>ROUND(АТС!$F605*$G$41*$G$42/100,2)</f>
        <v>70.33</v>
      </c>
    </row>
    <row r="608" spans="1:7" x14ac:dyDescent="0.25">
      <c r="A608" s="243"/>
      <c r="B608" s="122">
        <f t="shared" si="9"/>
        <v>43183.541669999999</v>
      </c>
      <c r="C608" s="123">
        <v>13</v>
      </c>
      <c r="D608" s="11">
        <f>ROUND(АТС!F606*$D$41*$D$42/100,2)</f>
        <v>191.87</v>
      </c>
      <c r="E608" s="11">
        <f>ROUND(АТС!F606*$E$41*$E$42/100,2)</f>
        <v>176.34</v>
      </c>
      <c r="F608" s="11">
        <f>ROUND(АТС!$F606*$F$41*$F$42/100,2)</f>
        <v>120.03</v>
      </c>
      <c r="G608" s="11">
        <f>ROUND(АТС!$F606*$G$41*$G$42/100,2)</f>
        <v>70.25</v>
      </c>
    </row>
    <row r="609" spans="1:7" x14ac:dyDescent="0.25">
      <c r="A609" s="243"/>
      <c r="B609" s="122">
        <f t="shared" si="9"/>
        <v>43183.583330000001</v>
      </c>
      <c r="C609" s="123">
        <v>14</v>
      </c>
      <c r="D609" s="11">
        <f>ROUND(АТС!F607*$D$41*$D$42/100,2)</f>
        <v>191.69</v>
      </c>
      <c r="E609" s="11">
        <f>ROUND(АТС!F607*$E$41*$E$42/100,2)</f>
        <v>176.17</v>
      </c>
      <c r="F609" s="11">
        <f>ROUND(АТС!$F607*$F$41*$F$42/100,2)</f>
        <v>119.91</v>
      </c>
      <c r="G609" s="11">
        <f>ROUND(АТС!$F607*$G$41*$G$42/100,2)</f>
        <v>70.180000000000007</v>
      </c>
    </row>
    <row r="610" spans="1:7" x14ac:dyDescent="0.25">
      <c r="A610" s="243"/>
      <c r="B610" s="122">
        <f t="shared" si="9"/>
        <v>43183.625</v>
      </c>
      <c r="C610" s="123">
        <v>15</v>
      </c>
      <c r="D610" s="11">
        <f>ROUND(АТС!F608*$D$41*$D$42/100,2)</f>
        <v>191.69</v>
      </c>
      <c r="E610" s="11">
        <f>ROUND(АТС!F608*$E$41*$E$42/100,2)</f>
        <v>176.17</v>
      </c>
      <c r="F610" s="11">
        <f>ROUND(АТС!$F608*$F$41*$F$42/100,2)</f>
        <v>119.91</v>
      </c>
      <c r="G610" s="11">
        <f>ROUND(АТС!$F608*$G$41*$G$42/100,2)</f>
        <v>70.180000000000007</v>
      </c>
    </row>
    <row r="611" spans="1:7" x14ac:dyDescent="0.25">
      <c r="A611" s="243"/>
      <c r="B611" s="120">
        <f t="shared" si="9"/>
        <v>43183.666669999999</v>
      </c>
      <c r="C611" s="123">
        <v>16</v>
      </c>
      <c r="D611" s="11">
        <f>ROUND(АТС!F609*$D$41*$D$42/100,2)</f>
        <v>191.9</v>
      </c>
      <c r="E611" s="11">
        <f>ROUND(АТС!F609*$E$41*$E$42/100,2)</f>
        <v>176.37</v>
      </c>
      <c r="F611" s="11">
        <f>ROUND(АТС!$F609*$F$41*$F$42/100,2)</f>
        <v>120.05</v>
      </c>
      <c r="G611" s="11">
        <f>ROUND(АТС!$F609*$G$41*$G$42/100,2)</f>
        <v>70.260000000000005</v>
      </c>
    </row>
    <row r="612" spans="1:7" x14ac:dyDescent="0.25">
      <c r="A612" s="243"/>
      <c r="B612" s="122">
        <f t="shared" si="9"/>
        <v>43183.708330000001</v>
      </c>
      <c r="C612" s="123">
        <v>17</v>
      </c>
      <c r="D612" s="11">
        <f>ROUND(АТС!F610*$D$41*$D$42/100,2)</f>
        <v>193.36</v>
      </c>
      <c r="E612" s="11">
        <f>ROUND(АТС!F610*$E$41*$E$42/100,2)</f>
        <v>177.71</v>
      </c>
      <c r="F612" s="11">
        <f>ROUND(АТС!$F610*$F$41*$F$42/100,2)</f>
        <v>120.96</v>
      </c>
      <c r="G612" s="11">
        <f>ROUND(АТС!$F610*$G$41*$G$42/100,2)</f>
        <v>70.790000000000006</v>
      </c>
    </row>
    <row r="613" spans="1:7" x14ac:dyDescent="0.25">
      <c r="A613" s="243"/>
      <c r="B613" s="122">
        <f t="shared" si="9"/>
        <v>43183.75</v>
      </c>
      <c r="C613" s="123">
        <v>18</v>
      </c>
      <c r="D613" s="11">
        <f>ROUND(АТС!F611*$D$41*$D$42/100,2)</f>
        <v>216.25</v>
      </c>
      <c r="E613" s="11">
        <f>ROUND(АТС!F611*$E$41*$E$42/100,2)</f>
        <v>198.75</v>
      </c>
      <c r="F613" s="11">
        <f>ROUND(АТС!$F611*$F$41*$F$42/100,2)</f>
        <v>135.28</v>
      </c>
      <c r="G613" s="11">
        <f>ROUND(АТС!$F611*$G$41*$G$42/100,2)</f>
        <v>79.17</v>
      </c>
    </row>
    <row r="614" spans="1:7" x14ac:dyDescent="0.25">
      <c r="A614" s="243"/>
      <c r="B614" s="122">
        <f t="shared" si="9"/>
        <v>43183.791669999999</v>
      </c>
      <c r="C614" s="123">
        <v>19</v>
      </c>
      <c r="D614" s="11">
        <f>ROUND(АТС!F612*$D$41*$D$42/100,2)</f>
        <v>202.26</v>
      </c>
      <c r="E614" s="11">
        <f>ROUND(АТС!F612*$E$41*$E$42/100,2)</f>
        <v>185.89</v>
      </c>
      <c r="F614" s="11">
        <f>ROUND(АТС!$F612*$F$41*$F$42/100,2)</f>
        <v>126.53</v>
      </c>
      <c r="G614" s="11">
        <f>ROUND(АТС!$F612*$G$41*$G$42/100,2)</f>
        <v>74.05</v>
      </c>
    </row>
    <row r="615" spans="1:7" x14ac:dyDescent="0.25">
      <c r="A615" s="243"/>
      <c r="B615" s="120">
        <f t="shared" si="9"/>
        <v>43183.833330000001</v>
      </c>
      <c r="C615" s="123">
        <v>20</v>
      </c>
      <c r="D615" s="11">
        <f>ROUND(АТС!F613*$D$41*$D$42/100,2)</f>
        <v>201.17</v>
      </c>
      <c r="E615" s="11">
        <f>ROUND(АТС!F613*$E$41*$E$42/100,2)</f>
        <v>184.89</v>
      </c>
      <c r="F615" s="11">
        <f>ROUND(АТС!$F613*$F$41*$F$42/100,2)</f>
        <v>125.85</v>
      </c>
      <c r="G615" s="11">
        <f>ROUND(АТС!$F613*$G$41*$G$42/100,2)</f>
        <v>73.650000000000006</v>
      </c>
    </row>
    <row r="616" spans="1:7" x14ac:dyDescent="0.25">
      <c r="A616" s="243"/>
      <c r="B616" s="122">
        <f t="shared" si="9"/>
        <v>43183.875</v>
      </c>
      <c r="C616" s="123">
        <v>21</v>
      </c>
      <c r="D616" s="11">
        <f>ROUND(АТС!F614*$D$41*$D$42/100,2)</f>
        <v>198.43</v>
      </c>
      <c r="E616" s="11">
        <f>ROUND(АТС!F614*$E$41*$E$42/100,2)</f>
        <v>182.37</v>
      </c>
      <c r="F616" s="11">
        <f>ROUND(АТС!$F614*$F$41*$F$42/100,2)</f>
        <v>124.13</v>
      </c>
      <c r="G616" s="11">
        <f>ROUND(АТС!$F614*$G$41*$G$42/100,2)</f>
        <v>72.650000000000006</v>
      </c>
    </row>
    <row r="617" spans="1:7" x14ac:dyDescent="0.25">
      <c r="A617" s="243"/>
      <c r="B617" s="122">
        <f t="shared" si="9"/>
        <v>43183.916669999999</v>
      </c>
      <c r="C617" s="123">
        <v>22</v>
      </c>
      <c r="D617" s="11">
        <f>ROUND(АТС!F615*$D$41*$D$42/100,2)</f>
        <v>230.98</v>
      </c>
      <c r="E617" s="11">
        <f>ROUND(АТС!F615*$E$41*$E$42/100,2)</f>
        <v>212.28</v>
      </c>
      <c r="F617" s="11">
        <f>ROUND(АТС!$F615*$F$41*$F$42/100,2)</f>
        <v>144.49</v>
      </c>
      <c r="G617" s="11">
        <f>ROUND(АТС!$F615*$G$41*$G$42/100,2)</f>
        <v>84.56</v>
      </c>
    </row>
    <row r="618" spans="1:7" x14ac:dyDescent="0.25">
      <c r="A618" s="243"/>
      <c r="B618" s="122">
        <f t="shared" si="9"/>
        <v>43183.958330000001</v>
      </c>
      <c r="C618" s="123">
        <v>23</v>
      </c>
      <c r="D618" s="11">
        <f>ROUND(АТС!F616*$D$41*$D$42/100,2)</f>
        <v>202.13</v>
      </c>
      <c r="E618" s="11">
        <f>ROUND(АТС!F616*$E$41*$E$42/100,2)</f>
        <v>185.77</v>
      </c>
      <c r="F618" s="11">
        <f>ROUND(АТС!$F616*$F$41*$F$42/100,2)</f>
        <v>126.45</v>
      </c>
      <c r="G618" s="11">
        <f>ROUND(АТС!$F616*$G$41*$G$42/100,2)</f>
        <v>74</v>
      </c>
    </row>
    <row r="619" spans="1:7" x14ac:dyDescent="0.25">
      <c r="A619" s="243"/>
      <c r="B619" s="120">
        <f t="shared" si="9"/>
        <v>43184</v>
      </c>
      <c r="C619" s="123">
        <v>0</v>
      </c>
      <c r="D619" s="11">
        <f>ROUND(АТС!F617*$D$41*$D$42/100,2)</f>
        <v>191.17</v>
      </c>
      <c r="E619" s="11">
        <f>ROUND(АТС!F617*$E$41*$E$42/100,2)</f>
        <v>175.69</v>
      </c>
      <c r="F619" s="11">
        <f>ROUND(АТС!$F617*$F$41*$F$42/100,2)</f>
        <v>119.59</v>
      </c>
      <c r="G619" s="11">
        <f>ROUND(АТС!$F617*$G$41*$G$42/100,2)</f>
        <v>69.989999999999995</v>
      </c>
    </row>
    <row r="620" spans="1:7" x14ac:dyDescent="0.25">
      <c r="A620" s="243"/>
      <c r="B620" s="122">
        <f t="shared" si="9"/>
        <v>43184.041669999999</v>
      </c>
      <c r="C620" s="123">
        <v>1</v>
      </c>
      <c r="D620" s="11">
        <f>ROUND(АТС!F618*$D$41*$D$42/100,2)</f>
        <v>201.57</v>
      </c>
      <c r="E620" s="11">
        <f>ROUND(АТС!F618*$E$41*$E$42/100,2)</f>
        <v>185.26</v>
      </c>
      <c r="F620" s="11">
        <f>ROUND(АТС!$F618*$F$41*$F$42/100,2)</f>
        <v>126.1</v>
      </c>
      <c r="G620" s="11">
        <f>ROUND(АТС!$F618*$G$41*$G$42/100,2)</f>
        <v>73.8</v>
      </c>
    </row>
    <row r="621" spans="1:7" x14ac:dyDescent="0.25">
      <c r="A621" s="243"/>
      <c r="B621" s="122">
        <f t="shared" si="9"/>
        <v>43184.083330000001</v>
      </c>
      <c r="C621" s="123">
        <v>2</v>
      </c>
      <c r="D621" s="11">
        <f>ROUND(АТС!F619*$D$41*$D$42/100,2)</f>
        <v>204.02</v>
      </c>
      <c r="E621" s="11">
        <f>ROUND(АТС!F619*$E$41*$E$42/100,2)</f>
        <v>187.51</v>
      </c>
      <c r="F621" s="11">
        <f>ROUND(АТС!$F619*$F$41*$F$42/100,2)</f>
        <v>127.63</v>
      </c>
      <c r="G621" s="11">
        <f>ROUND(АТС!$F619*$G$41*$G$42/100,2)</f>
        <v>74.69</v>
      </c>
    </row>
    <row r="622" spans="1:7" x14ac:dyDescent="0.25">
      <c r="A622" s="243"/>
      <c r="B622" s="122">
        <f t="shared" si="9"/>
        <v>43184.125</v>
      </c>
      <c r="C622" s="123">
        <v>3</v>
      </c>
      <c r="D622" s="11">
        <f>ROUND(АТС!F620*$D$41*$D$42/100,2)</f>
        <v>206.8</v>
      </c>
      <c r="E622" s="11">
        <f>ROUND(АТС!F620*$E$41*$E$42/100,2)</f>
        <v>190.07</v>
      </c>
      <c r="F622" s="11">
        <f>ROUND(АТС!$F620*$F$41*$F$42/100,2)</f>
        <v>129.37</v>
      </c>
      <c r="G622" s="11">
        <f>ROUND(АТС!$F620*$G$41*$G$42/100,2)</f>
        <v>75.709999999999994</v>
      </c>
    </row>
    <row r="623" spans="1:7" x14ac:dyDescent="0.25">
      <c r="A623" s="243"/>
      <c r="B623" s="120">
        <f t="shared" si="9"/>
        <v>43184.166669999999</v>
      </c>
      <c r="C623" s="123">
        <v>4</v>
      </c>
      <c r="D623" s="11">
        <f>ROUND(АТС!F621*$D$41*$D$42/100,2)</f>
        <v>206.95</v>
      </c>
      <c r="E623" s="11">
        <f>ROUND(АТС!F621*$E$41*$E$42/100,2)</f>
        <v>190.2</v>
      </c>
      <c r="F623" s="11">
        <f>ROUND(АТС!$F621*$F$41*$F$42/100,2)</f>
        <v>129.46</v>
      </c>
      <c r="G623" s="11">
        <f>ROUND(АТС!$F621*$G$41*$G$42/100,2)</f>
        <v>75.77</v>
      </c>
    </row>
    <row r="624" spans="1:7" x14ac:dyDescent="0.25">
      <c r="A624" s="243"/>
      <c r="B624" s="122">
        <f t="shared" si="9"/>
        <v>43184.208330000001</v>
      </c>
      <c r="C624" s="123">
        <v>5</v>
      </c>
      <c r="D624" s="11">
        <f>ROUND(АТС!F622*$D$41*$D$42/100,2)</f>
        <v>199.03</v>
      </c>
      <c r="E624" s="11">
        <f>ROUND(АТС!F622*$E$41*$E$42/100,2)</f>
        <v>182.92</v>
      </c>
      <c r="F624" s="11">
        <f>ROUND(АТС!$F622*$F$41*$F$42/100,2)</f>
        <v>124.51</v>
      </c>
      <c r="G624" s="11">
        <f>ROUND(АТС!$F622*$G$41*$G$42/100,2)</f>
        <v>72.87</v>
      </c>
    </row>
    <row r="625" spans="1:7" x14ac:dyDescent="0.25">
      <c r="A625" s="243"/>
      <c r="B625" s="122">
        <f t="shared" si="9"/>
        <v>43184.25</v>
      </c>
      <c r="C625" s="123">
        <v>6</v>
      </c>
      <c r="D625" s="11">
        <f>ROUND(АТС!F623*$D$41*$D$42/100,2)</f>
        <v>203.29</v>
      </c>
      <c r="E625" s="11">
        <f>ROUND(АТС!F623*$E$41*$E$42/100,2)</f>
        <v>186.83</v>
      </c>
      <c r="F625" s="11">
        <f>ROUND(АТС!$F623*$F$41*$F$42/100,2)</f>
        <v>127.17</v>
      </c>
      <c r="G625" s="11">
        <f>ROUND(АТС!$F623*$G$41*$G$42/100,2)</f>
        <v>74.430000000000007</v>
      </c>
    </row>
    <row r="626" spans="1:7" x14ac:dyDescent="0.25">
      <c r="A626" s="243"/>
      <c r="B626" s="122">
        <f t="shared" si="9"/>
        <v>43184.291669999999</v>
      </c>
      <c r="C626" s="123">
        <v>7</v>
      </c>
      <c r="D626" s="11">
        <f>ROUND(АТС!F624*$D$41*$D$42/100,2)</f>
        <v>192.75</v>
      </c>
      <c r="E626" s="11">
        <f>ROUND(АТС!F624*$E$41*$E$42/100,2)</f>
        <v>177.15</v>
      </c>
      <c r="F626" s="11">
        <f>ROUND(АТС!$F624*$F$41*$F$42/100,2)</f>
        <v>120.58</v>
      </c>
      <c r="G626" s="11">
        <f>ROUND(АТС!$F624*$G$41*$G$42/100,2)</f>
        <v>70.569999999999993</v>
      </c>
    </row>
    <row r="627" spans="1:7" x14ac:dyDescent="0.25">
      <c r="A627" s="243"/>
      <c r="B627" s="120">
        <f t="shared" si="9"/>
        <v>43184.333330000001</v>
      </c>
      <c r="C627" s="123">
        <v>8</v>
      </c>
      <c r="D627" s="11">
        <f>ROUND(АТС!F625*$D$41*$D$42/100,2)</f>
        <v>205.52</v>
      </c>
      <c r="E627" s="11">
        <f>ROUND(АТС!F625*$E$41*$E$42/100,2)</f>
        <v>188.88</v>
      </c>
      <c r="F627" s="11">
        <f>ROUND(АТС!$F625*$F$41*$F$42/100,2)</f>
        <v>128.56</v>
      </c>
      <c r="G627" s="11">
        <f>ROUND(АТС!$F625*$G$41*$G$42/100,2)</f>
        <v>75.239999999999995</v>
      </c>
    </row>
    <row r="628" spans="1:7" x14ac:dyDescent="0.25">
      <c r="A628" s="243"/>
      <c r="B628" s="122">
        <f t="shared" si="9"/>
        <v>43184.375</v>
      </c>
      <c r="C628" s="123">
        <v>9</v>
      </c>
      <c r="D628" s="11">
        <f>ROUND(АТС!F626*$D$41*$D$42/100,2)</f>
        <v>192.53</v>
      </c>
      <c r="E628" s="11">
        <f>ROUND(АТС!F626*$E$41*$E$42/100,2)</f>
        <v>176.95</v>
      </c>
      <c r="F628" s="11">
        <f>ROUND(АТС!$F626*$F$41*$F$42/100,2)</f>
        <v>120.44</v>
      </c>
      <c r="G628" s="11">
        <f>ROUND(АТС!$F626*$G$41*$G$42/100,2)</f>
        <v>70.489999999999995</v>
      </c>
    </row>
    <row r="629" spans="1:7" x14ac:dyDescent="0.25">
      <c r="A629" s="243"/>
      <c r="B629" s="122">
        <f t="shared" si="9"/>
        <v>43184.416669999999</v>
      </c>
      <c r="C629" s="123">
        <v>10</v>
      </c>
      <c r="D629" s="11">
        <f>ROUND(АТС!F627*$D$41*$D$42/100,2)</f>
        <v>193.3</v>
      </c>
      <c r="E629" s="11">
        <f>ROUND(АТС!F627*$E$41*$E$42/100,2)</f>
        <v>177.65</v>
      </c>
      <c r="F629" s="11">
        <f>ROUND(АТС!$F627*$F$41*$F$42/100,2)</f>
        <v>120.92</v>
      </c>
      <c r="G629" s="11">
        <f>ROUND(АТС!$F627*$G$41*$G$42/100,2)</f>
        <v>70.77</v>
      </c>
    </row>
    <row r="630" spans="1:7" x14ac:dyDescent="0.25">
      <c r="A630" s="243"/>
      <c r="B630" s="122">
        <f t="shared" si="9"/>
        <v>43184.458330000001</v>
      </c>
      <c r="C630" s="123">
        <v>11</v>
      </c>
      <c r="D630" s="11">
        <f>ROUND(АТС!F628*$D$41*$D$42/100,2)</f>
        <v>192.48</v>
      </c>
      <c r="E630" s="11">
        <f>ROUND(АТС!F628*$E$41*$E$42/100,2)</f>
        <v>176.9</v>
      </c>
      <c r="F630" s="11">
        <f>ROUND(АТС!$F628*$F$41*$F$42/100,2)</f>
        <v>120.41</v>
      </c>
      <c r="G630" s="11">
        <f>ROUND(АТС!$F628*$G$41*$G$42/100,2)</f>
        <v>70.47</v>
      </c>
    </row>
    <row r="631" spans="1:7" x14ac:dyDescent="0.25">
      <c r="A631" s="243"/>
      <c r="B631" s="120">
        <f t="shared" si="9"/>
        <v>43184.5</v>
      </c>
      <c r="C631" s="123">
        <v>12</v>
      </c>
      <c r="D631" s="11">
        <f>ROUND(АТС!F629*$D$41*$D$42/100,2)</f>
        <v>199.34</v>
      </c>
      <c r="E631" s="11">
        <f>ROUND(АТС!F629*$E$41*$E$42/100,2)</f>
        <v>183.2</v>
      </c>
      <c r="F631" s="11">
        <f>ROUND(АТС!$F629*$F$41*$F$42/100,2)</f>
        <v>124.7</v>
      </c>
      <c r="G631" s="11">
        <f>ROUND(АТС!$F629*$G$41*$G$42/100,2)</f>
        <v>72.98</v>
      </c>
    </row>
    <row r="632" spans="1:7" x14ac:dyDescent="0.25">
      <c r="A632" s="243"/>
      <c r="B632" s="122">
        <f t="shared" si="9"/>
        <v>43184.541669999999</v>
      </c>
      <c r="C632" s="123">
        <v>13</v>
      </c>
      <c r="D632" s="11">
        <f>ROUND(АТС!F630*$D$41*$D$42/100,2)</f>
        <v>198.63</v>
      </c>
      <c r="E632" s="11">
        <f>ROUND(АТС!F630*$E$41*$E$42/100,2)</f>
        <v>182.55</v>
      </c>
      <c r="F632" s="11">
        <f>ROUND(АТС!$F630*$F$41*$F$42/100,2)</f>
        <v>124.26</v>
      </c>
      <c r="G632" s="11">
        <f>ROUND(АТС!$F630*$G$41*$G$42/100,2)</f>
        <v>72.72</v>
      </c>
    </row>
    <row r="633" spans="1:7" x14ac:dyDescent="0.25">
      <c r="A633" s="243"/>
      <c r="B633" s="122">
        <f t="shared" si="9"/>
        <v>43184.583330000001</v>
      </c>
      <c r="C633" s="123">
        <v>14</v>
      </c>
      <c r="D633" s="11">
        <f>ROUND(АТС!F631*$D$41*$D$42/100,2)</f>
        <v>202.68</v>
      </c>
      <c r="E633" s="11">
        <f>ROUND(АТС!F631*$E$41*$E$42/100,2)</f>
        <v>186.28</v>
      </c>
      <c r="F633" s="11">
        <f>ROUND(АТС!$F631*$F$41*$F$42/100,2)</f>
        <v>126.79</v>
      </c>
      <c r="G633" s="11">
        <f>ROUND(АТС!$F631*$G$41*$G$42/100,2)</f>
        <v>74.2</v>
      </c>
    </row>
    <row r="634" spans="1:7" x14ac:dyDescent="0.25">
      <c r="A634" s="243"/>
      <c r="B634" s="122">
        <f t="shared" si="9"/>
        <v>43184.625</v>
      </c>
      <c r="C634" s="123">
        <v>15</v>
      </c>
      <c r="D634" s="11">
        <f>ROUND(АТС!F632*$D$41*$D$42/100,2)</f>
        <v>205.74</v>
      </c>
      <c r="E634" s="11">
        <f>ROUND(АТС!F632*$E$41*$E$42/100,2)</f>
        <v>189.09</v>
      </c>
      <c r="F634" s="11">
        <f>ROUND(АТС!$F632*$F$41*$F$42/100,2)</f>
        <v>128.71</v>
      </c>
      <c r="G634" s="11">
        <f>ROUND(АТС!$F632*$G$41*$G$42/100,2)</f>
        <v>75.319999999999993</v>
      </c>
    </row>
    <row r="635" spans="1:7" x14ac:dyDescent="0.25">
      <c r="A635" s="243"/>
      <c r="B635" s="120">
        <f t="shared" si="9"/>
        <v>43184.666669999999</v>
      </c>
      <c r="C635" s="123">
        <v>16</v>
      </c>
      <c r="D635" s="11">
        <f>ROUND(АТС!F633*$D$41*$D$42/100,2)</f>
        <v>206.12</v>
      </c>
      <c r="E635" s="11">
        <f>ROUND(АТС!F633*$E$41*$E$42/100,2)</f>
        <v>189.44</v>
      </c>
      <c r="F635" s="11">
        <f>ROUND(АТС!$F633*$F$41*$F$42/100,2)</f>
        <v>128.94</v>
      </c>
      <c r="G635" s="11">
        <f>ROUND(АТС!$F633*$G$41*$G$42/100,2)</f>
        <v>75.459999999999994</v>
      </c>
    </row>
    <row r="636" spans="1:7" x14ac:dyDescent="0.25">
      <c r="A636" s="243"/>
      <c r="B636" s="122">
        <f t="shared" si="9"/>
        <v>43184.708330000001</v>
      </c>
      <c r="C636" s="123">
        <v>17</v>
      </c>
      <c r="D636" s="11">
        <f>ROUND(АТС!F634*$D$41*$D$42/100,2)</f>
        <v>207.94</v>
      </c>
      <c r="E636" s="11">
        <f>ROUND(АТС!F634*$E$41*$E$42/100,2)</f>
        <v>191.11</v>
      </c>
      <c r="F636" s="11">
        <f>ROUND(АТС!$F634*$F$41*$F$42/100,2)</f>
        <v>130.08000000000001</v>
      </c>
      <c r="G636" s="11">
        <f>ROUND(АТС!$F634*$G$41*$G$42/100,2)</f>
        <v>76.13</v>
      </c>
    </row>
    <row r="637" spans="1:7" x14ac:dyDescent="0.25">
      <c r="A637" s="243"/>
      <c r="B637" s="122">
        <f t="shared" si="9"/>
        <v>43184.75</v>
      </c>
      <c r="C637" s="123">
        <v>18</v>
      </c>
      <c r="D637" s="11">
        <f>ROUND(АТС!F635*$D$41*$D$42/100,2)</f>
        <v>204.81</v>
      </c>
      <c r="E637" s="11">
        <f>ROUND(АТС!F635*$E$41*$E$42/100,2)</f>
        <v>188.23</v>
      </c>
      <c r="F637" s="11">
        <f>ROUND(АТС!$F635*$F$41*$F$42/100,2)</f>
        <v>128.12</v>
      </c>
      <c r="G637" s="11">
        <f>ROUND(АТС!$F635*$G$41*$G$42/100,2)</f>
        <v>74.98</v>
      </c>
    </row>
    <row r="638" spans="1:7" x14ac:dyDescent="0.25">
      <c r="A638" s="243"/>
      <c r="B638" s="122">
        <f t="shared" si="9"/>
        <v>43184.791669999999</v>
      </c>
      <c r="C638" s="123">
        <v>19</v>
      </c>
      <c r="D638" s="11">
        <f>ROUND(АТС!F636*$D$41*$D$42/100,2)</f>
        <v>200.61</v>
      </c>
      <c r="E638" s="11">
        <f>ROUND(АТС!F636*$E$41*$E$42/100,2)</f>
        <v>184.38</v>
      </c>
      <c r="F638" s="11">
        <f>ROUND(АТС!$F636*$F$41*$F$42/100,2)</f>
        <v>125.5</v>
      </c>
      <c r="G638" s="11">
        <f>ROUND(АТС!$F636*$G$41*$G$42/100,2)</f>
        <v>73.45</v>
      </c>
    </row>
    <row r="639" spans="1:7" x14ac:dyDescent="0.25">
      <c r="A639" s="243"/>
      <c r="B639" s="120">
        <f t="shared" si="9"/>
        <v>43184.833330000001</v>
      </c>
      <c r="C639" s="123">
        <v>20</v>
      </c>
      <c r="D639" s="11">
        <f>ROUND(АТС!F637*$D$41*$D$42/100,2)</f>
        <v>201.17</v>
      </c>
      <c r="E639" s="11">
        <f>ROUND(АТС!F637*$E$41*$E$42/100,2)</f>
        <v>184.89</v>
      </c>
      <c r="F639" s="11">
        <f>ROUND(АТС!$F637*$F$41*$F$42/100,2)</f>
        <v>125.85</v>
      </c>
      <c r="G639" s="11">
        <f>ROUND(АТС!$F637*$G$41*$G$42/100,2)</f>
        <v>73.650000000000006</v>
      </c>
    </row>
    <row r="640" spans="1:7" x14ac:dyDescent="0.25">
      <c r="A640" s="243"/>
      <c r="B640" s="122">
        <f t="shared" si="9"/>
        <v>43184.875</v>
      </c>
      <c r="C640" s="123">
        <v>21</v>
      </c>
      <c r="D640" s="11">
        <f>ROUND(АТС!F638*$D$41*$D$42/100,2)</f>
        <v>199.4</v>
      </c>
      <c r="E640" s="11">
        <f>ROUND(АТС!F638*$E$41*$E$42/100,2)</f>
        <v>183.26</v>
      </c>
      <c r="F640" s="11">
        <f>ROUND(АТС!$F638*$F$41*$F$42/100,2)</f>
        <v>124.74</v>
      </c>
      <c r="G640" s="11">
        <f>ROUND(АТС!$F638*$G$41*$G$42/100,2)</f>
        <v>73</v>
      </c>
    </row>
    <row r="641" spans="1:7" x14ac:dyDescent="0.25">
      <c r="A641" s="243"/>
      <c r="B641" s="122">
        <f t="shared" si="9"/>
        <v>43184.916669999999</v>
      </c>
      <c r="C641" s="123">
        <v>22</v>
      </c>
      <c r="D641" s="11">
        <f>ROUND(АТС!F639*$D$41*$D$42/100,2)</f>
        <v>226.62</v>
      </c>
      <c r="E641" s="11">
        <f>ROUND(АТС!F639*$E$41*$E$42/100,2)</f>
        <v>208.28</v>
      </c>
      <c r="F641" s="11">
        <f>ROUND(АТС!$F639*$F$41*$F$42/100,2)</f>
        <v>141.77000000000001</v>
      </c>
      <c r="G641" s="11">
        <f>ROUND(АТС!$F639*$G$41*$G$42/100,2)</f>
        <v>82.97</v>
      </c>
    </row>
    <row r="642" spans="1:7" x14ac:dyDescent="0.25">
      <c r="A642" s="243"/>
      <c r="B642" s="122">
        <f t="shared" si="9"/>
        <v>43184.958330000001</v>
      </c>
      <c r="C642" s="123">
        <v>23</v>
      </c>
      <c r="D642" s="11">
        <f>ROUND(АТС!F640*$D$41*$D$42/100,2)</f>
        <v>210.2</v>
      </c>
      <c r="E642" s="11">
        <f>ROUND(АТС!F640*$E$41*$E$42/100,2)</f>
        <v>193.19</v>
      </c>
      <c r="F642" s="11">
        <f>ROUND(АТС!$F640*$F$41*$F$42/100,2)</f>
        <v>131.5</v>
      </c>
      <c r="G642" s="11">
        <f>ROUND(АТС!$F640*$G$41*$G$42/100,2)</f>
        <v>76.959999999999994</v>
      </c>
    </row>
    <row r="643" spans="1:7" x14ac:dyDescent="0.25">
      <c r="A643" s="243"/>
      <c r="B643" s="120">
        <f t="shared" si="9"/>
        <v>43185</v>
      </c>
      <c r="C643" s="123">
        <v>0</v>
      </c>
      <c r="D643" s="11">
        <f>ROUND(АТС!F641*$D$41*$D$42/100,2)</f>
        <v>194.37</v>
      </c>
      <c r="E643" s="11">
        <f>ROUND(АТС!F641*$E$41*$E$42/100,2)</f>
        <v>178.64</v>
      </c>
      <c r="F643" s="11">
        <f>ROUND(АТС!$F641*$F$41*$F$42/100,2)</f>
        <v>121.59</v>
      </c>
      <c r="G643" s="11">
        <f>ROUND(АТС!$F641*$G$41*$G$42/100,2)</f>
        <v>71.16</v>
      </c>
    </row>
    <row r="644" spans="1:7" x14ac:dyDescent="0.25">
      <c r="A644" s="243"/>
      <c r="B644" s="122">
        <f t="shared" ref="B644:B707" si="10">B620+1</f>
        <v>43185.041669999999</v>
      </c>
      <c r="C644" s="123">
        <v>1</v>
      </c>
      <c r="D644" s="11">
        <f>ROUND(АТС!F642*$D$41*$D$42/100,2)</f>
        <v>200.65</v>
      </c>
      <c r="E644" s="11">
        <f>ROUND(АТС!F642*$E$41*$E$42/100,2)</f>
        <v>184.41</v>
      </c>
      <c r="F644" s="11">
        <f>ROUND(АТС!$F642*$F$41*$F$42/100,2)</f>
        <v>125.52</v>
      </c>
      <c r="G644" s="11">
        <f>ROUND(АТС!$F642*$G$41*$G$42/100,2)</f>
        <v>73.459999999999994</v>
      </c>
    </row>
    <row r="645" spans="1:7" x14ac:dyDescent="0.25">
      <c r="A645" s="243"/>
      <c r="B645" s="122">
        <f t="shared" si="10"/>
        <v>43185.083330000001</v>
      </c>
      <c r="C645" s="123">
        <v>2</v>
      </c>
      <c r="D645" s="11">
        <f>ROUND(АТС!F643*$D$41*$D$42/100,2)</f>
        <v>204.56</v>
      </c>
      <c r="E645" s="11">
        <f>ROUND(АТС!F643*$E$41*$E$42/100,2)</f>
        <v>188</v>
      </c>
      <c r="F645" s="11">
        <f>ROUND(АТС!$F643*$F$41*$F$42/100,2)</f>
        <v>127.97</v>
      </c>
      <c r="G645" s="11">
        <f>ROUND(АТС!$F643*$G$41*$G$42/100,2)</f>
        <v>74.89</v>
      </c>
    </row>
    <row r="646" spans="1:7" x14ac:dyDescent="0.25">
      <c r="A646" s="243"/>
      <c r="B646" s="122">
        <f t="shared" si="10"/>
        <v>43185.125</v>
      </c>
      <c r="C646" s="123">
        <v>3</v>
      </c>
      <c r="D646" s="11">
        <f>ROUND(АТС!F644*$D$41*$D$42/100,2)</f>
        <v>207.43</v>
      </c>
      <c r="E646" s="11">
        <f>ROUND(АТС!F644*$E$41*$E$42/100,2)</f>
        <v>190.64</v>
      </c>
      <c r="F646" s="11">
        <f>ROUND(АТС!$F644*$F$41*$F$42/100,2)</f>
        <v>129.76</v>
      </c>
      <c r="G646" s="11">
        <f>ROUND(АТС!$F644*$G$41*$G$42/100,2)</f>
        <v>75.94</v>
      </c>
    </row>
    <row r="647" spans="1:7" x14ac:dyDescent="0.25">
      <c r="A647" s="243"/>
      <c r="B647" s="120">
        <f t="shared" si="10"/>
        <v>43185.166669999999</v>
      </c>
      <c r="C647" s="123">
        <v>4</v>
      </c>
      <c r="D647" s="11">
        <f>ROUND(АТС!F645*$D$41*$D$42/100,2)</f>
        <v>207.44</v>
      </c>
      <c r="E647" s="11">
        <f>ROUND(АТС!F645*$E$41*$E$42/100,2)</f>
        <v>190.65</v>
      </c>
      <c r="F647" s="11">
        <f>ROUND(АТС!$F645*$F$41*$F$42/100,2)</f>
        <v>129.77000000000001</v>
      </c>
      <c r="G647" s="11">
        <f>ROUND(АТС!$F645*$G$41*$G$42/100,2)</f>
        <v>75.95</v>
      </c>
    </row>
    <row r="648" spans="1:7" x14ac:dyDescent="0.25">
      <c r="A648" s="243"/>
      <c r="B648" s="122">
        <f t="shared" si="10"/>
        <v>43185.208330000001</v>
      </c>
      <c r="C648" s="123">
        <v>5</v>
      </c>
      <c r="D648" s="11">
        <f>ROUND(АТС!F646*$D$41*$D$42/100,2)</f>
        <v>199.05</v>
      </c>
      <c r="E648" s="11">
        <f>ROUND(АТС!F646*$E$41*$E$42/100,2)</f>
        <v>182.94</v>
      </c>
      <c r="F648" s="11">
        <f>ROUND(АТС!$F646*$F$41*$F$42/100,2)</f>
        <v>124.52</v>
      </c>
      <c r="G648" s="11">
        <f>ROUND(АТС!$F646*$G$41*$G$42/100,2)</f>
        <v>72.88</v>
      </c>
    </row>
    <row r="649" spans="1:7" x14ac:dyDescent="0.25">
      <c r="A649" s="243"/>
      <c r="B649" s="122">
        <f t="shared" si="10"/>
        <v>43185.25</v>
      </c>
      <c r="C649" s="123">
        <v>6</v>
      </c>
      <c r="D649" s="11">
        <f>ROUND(АТС!F647*$D$41*$D$42/100,2)</f>
        <v>201.03</v>
      </c>
      <c r="E649" s="11">
        <f>ROUND(АТС!F647*$E$41*$E$42/100,2)</f>
        <v>184.76</v>
      </c>
      <c r="F649" s="11">
        <f>ROUND(АТС!$F647*$F$41*$F$42/100,2)</f>
        <v>125.76</v>
      </c>
      <c r="G649" s="11">
        <f>ROUND(АТС!$F647*$G$41*$G$42/100,2)</f>
        <v>73.599999999999994</v>
      </c>
    </row>
    <row r="650" spans="1:7" x14ac:dyDescent="0.25">
      <c r="A650" s="243"/>
      <c r="B650" s="122">
        <f t="shared" si="10"/>
        <v>43185.291669999999</v>
      </c>
      <c r="C650" s="123">
        <v>7</v>
      </c>
      <c r="D650" s="11">
        <f>ROUND(АТС!F648*$D$41*$D$42/100,2)</f>
        <v>196.49</v>
      </c>
      <c r="E650" s="11">
        <f>ROUND(АТС!F648*$E$41*$E$42/100,2)</f>
        <v>180.59</v>
      </c>
      <c r="F650" s="11">
        <f>ROUND(АТС!$F648*$F$41*$F$42/100,2)</f>
        <v>122.92</v>
      </c>
      <c r="G650" s="11">
        <f>ROUND(АТС!$F648*$G$41*$G$42/100,2)</f>
        <v>71.94</v>
      </c>
    </row>
    <row r="651" spans="1:7" x14ac:dyDescent="0.25">
      <c r="A651" s="243"/>
      <c r="B651" s="120">
        <f t="shared" si="10"/>
        <v>43185.333330000001</v>
      </c>
      <c r="C651" s="123">
        <v>8</v>
      </c>
      <c r="D651" s="11">
        <f>ROUND(АТС!F649*$D$41*$D$42/100,2)</f>
        <v>197.03</v>
      </c>
      <c r="E651" s="11">
        <f>ROUND(АТС!F649*$E$41*$E$42/100,2)</f>
        <v>181.08</v>
      </c>
      <c r="F651" s="11">
        <f>ROUND(АТС!$F649*$F$41*$F$42/100,2)</f>
        <v>123.26</v>
      </c>
      <c r="G651" s="11">
        <f>ROUND(АТС!$F649*$G$41*$G$42/100,2)</f>
        <v>72.14</v>
      </c>
    </row>
    <row r="652" spans="1:7" x14ac:dyDescent="0.25">
      <c r="A652" s="243"/>
      <c r="B652" s="122">
        <f t="shared" si="10"/>
        <v>43185.375</v>
      </c>
      <c r="C652" s="123">
        <v>9</v>
      </c>
      <c r="D652" s="11">
        <f>ROUND(АТС!F650*$D$41*$D$42/100,2)</f>
        <v>195.27</v>
      </c>
      <c r="E652" s="11">
        <f>ROUND(АТС!F650*$E$41*$E$42/100,2)</f>
        <v>179.47</v>
      </c>
      <c r="F652" s="11">
        <f>ROUND(АТС!$F650*$F$41*$F$42/100,2)</f>
        <v>122.16</v>
      </c>
      <c r="G652" s="11">
        <f>ROUND(АТС!$F650*$G$41*$G$42/100,2)</f>
        <v>71.489999999999995</v>
      </c>
    </row>
    <row r="653" spans="1:7" x14ac:dyDescent="0.25">
      <c r="A653" s="243"/>
      <c r="B653" s="122">
        <f t="shared" si="10"/>
        <v>43185.416669999999</v>
      </c>
      <c r="C653" s="123">
        <v>10</v>
      </c>
      <c r="D653" s="11">
        <f>ROUND(АТС!F651*$D$41*$D$42/100,2)</f>
        <v>194.63</v>
      </c>
      <c r="E653" s="11">
        <f>ROUND(АТС!F651*$E$41*$E$42/100,2)</f>
        <v>178.87</v>
      </c>
      <c r="F653" s="11">
        <f>ROUND(АТС!$F651*$F$41*$F$42/100,2)</f>
        <v>121.75</v>
      </c>
      <c r="G653" s="11">
        <f>ROUND(АТС!$F651*$G$41*$G$42/100,2)</f>
        <v>71.25</v>
      </c>
    </row>
    <row r="654" spans="1:7" x14ac:dyDescent="0.25">
      <c r="A654" s="243"/>
      <c r="B654" s="122">
        <f t="shared" si="10"/>
        <v>43185.458330000001</v>
      </c>
      <c r="C654" s="123">
        <v>11</v>
      </c>
      <c r="D654" s="11">
        <f>ROUND(АТС!F652*$D$41*$D$42/100,2)</f>
        <v>194.36</v>
      </c>
      <c r="E654" s="11">
        <f>ROUND(АТС!F652*$E$41*$E$42/100,2)</f>
        <v>178.63</v>
      </c>
      <c r="F654" s="11">
        <f>ROUND(АТС!$F652*$F$41*$F$42/100,2)</f>
        <v>121.58</v>
      </c>
      <c r="G654" s="11">
        <f>ROUND(АТС!$F652*$G$41*$G$42/100,2)</f>
        <v>71.16</v>
      </c>
    </row>
    <row r="655" spans="1:7" x14ac:dyDescent="0.25">
      <c r="A655" s="243"/>
      <c r="B655" s="120">
        <f t="shared" si="10"/>
        <v>43185.5</v>
      </c>
      <c r="C655" s="123">
        <v>12</v>
      </c>
      <c r="D655" s="11">
        <f>ROUND(АТС!F653*$D$41*$D$42/100,2)</f>
        <v>194.28</v>
      </c>
      <c r="E655" s="11">
        <f>ROUND(АТС!F653*$E$41*$E$42/100,2)</f>
        <v>178.55</v>
      </c>
      <c r="F655" s="11">
        <f>ROUND(АТС!$F653*$F$41*$F$42/100,2)</f>
        <v>121.53</v>
      </c>
      <c r="G655" s="11">
        <f>ROUND(АТС!$F653*$G$41*$G$42/100,2)</f>
        <v>71.13</v>
      </c>
    </row>
    <row r="656" spans="1:7" x14ac:dyDescent="0.25">
      <c r="A656" s="243"/>
      <c r="B656" s="122">
        <f t="shared" si="10"/>
        <v>43185.541669999999</v>
      </c>
      <c r="C656" s="123">
        <v>13</v>
      </c>
      <c r="D656" s="11">
        <f>ROUND(АТС!F654*$D$41*$D$42/100,2)</f>
        <v>193.7</v>
      </c>
      <c r="E656" s="11">
        <f>ROUND(АТС!F654*$E$41*$E$42/100,2)</f>
        <v>178.03</v>
      </c>
      <c r="F656" s="11">
        <f>ROUND(АТС!$F654*$F$41*$F$42/100,2)</f>
        <v>121.18</v>
      </c>
      <c r="G656" s="11">
        <f>ROUND(АТС!$F654*$G$41*$G$42/100,2)</f>
        <v>70.92</v>
      </c>
    </row>
    <row r="657" spans="1:7" x14ac:dyDescent="0.25">
      <c r="A657" s="243"/>
      <c r="B657" s="122">
        <f t="shared" si="10"/>
        <v>43185.583330000001</v>
      </c>
      <c r="C657" s="123">
        <v>14</v>
      </c>
      <c r="D657" s="11">
        <f>ROUND(АТС!F655*$D$41*$D$42/100,2)</f>
        <v>193.71</v>
      </c>
      <c r="E657" s="11">
        <f>ROUND(АТС!F655*$E$41*$E$42/100,2)</f>
        <v>178.03</v>
      </c>
      <c r="F657" s="11">
        <f>ROUND(АТС!$F655*$F$41*$F$42/100,2)</f>
        <v>121.18</v>
      </c>
      <c r="G657" s="11">
        <f>ROUND(АТС!$F655*$G$41*$G$42/100,2)</f>
        <v>70.92</v>
      </c>
    </row>
    <row r="658" spans="1:7" x14ac:dyDescent="0.25">
      <c r="A658" s="243"/>
      <c r="B658" s="122">
        <f t="shared" si="10"/>
        <v>43185.625</v>
      </c>
      <c r="C658" s="123">
        <v>15</v>
      </c>
      <c r="D658" s="11">
        <f>ROUND(АТС!F656*$D$41*$D$42/100,2)</f>
        <v>193.63</v>
      </c>
      <c r="E658" s="11">
        <f>ROUND(АТС!F656*$E$41*$E$42/100,2)</f>
        <v>177.95</v>
      </c>
      <c r="F658" s="11">
        <f>ROUND(АТС!$F656*$F$41*$F$42/100,2)</f>
        <v>121.13</v>
      </c>
      <c r="G658" s="11">
        <f>ROUND(АТС!$F656*$G$41*$G$42/100,2)</f>
        <v>70.89</v>
      </c>
    </row>
    <row r="659" spans="1:7" x14ac:dyDescent="0.25">
      <c r="A659" s="243"/>
      <c r="B659" s="120">
        <f t="shared" si="10"/>
        <v>43185.666669999999</v>
      </c>
      <c r="C659" s="123">
        <v>16</v>
      </c>
      <c r="D659" s="11">
        <f>ROUND(АТС!F657*$D$41*$D$42/100,2)</f>
        <v>191.97</v>
      </c>
      <c r="E659" s="11">
        <f>ROUND(АТС!F657*$E$41*$E$42/100,2)</f>
        <v>176.43</v>
      </c>
      <c r="F659" s="11">
        <f>ROUND(АТС!$F657*$F$41*$F$42/100,2)</f>
        <v>120.09</v>
      </c>
      <c r="G659" s="11">
        <f>ROUND(АТС!$F657*$G$41*$G$42/100,2)</f>
        <v>70.28</v>
      </c>
    </row>
    <row r="660" spans="1:7" x14ac:dyDescent="0.25">
      <c r="A660" s="243"/>
      <c r="B660" s="122">
        <f t="shared" si="10"/>
        <v>43185.708330000001</v>
      </c>
      <c r="C660" s="123">
        <v>17</v>
      </c>
      <c r="D660" s="11">
        <f>ROUND(АТС!F658*$D$41*$D$42/100,2)</f>
        <v>192.68</v>
      </c>
      <c r="E660" s="11">
        <f>ROUND(АТС!F658*$E$41*$E$42/100,2)</f>
        <v>177.08</v>
      </c>
      <c r="F660" s="11">
        <f>ROUND(АТС!$F658*$F$41*$F$42/100,2)</f>
        <v>120.53</v>
      </c>
      <c r="G660" s="11">
        <f>ROUND(АТС!$F658*$G$41*$G$42/100,2)</f>
        <v>70.540000000000006</v>
      </c>
    </row>
    <row r="661" spans="1:7" x14ac:dyDescent="0.25">
      <c r="A661" s="243"/>
      <c r="B661" s="122">
        <f t="shared" si="10"/>
        <v>43185.75</v>
      </c>
      <c r="C661" s="123">
        <v>18</v>
      </c>
      <c r="D661" s="11">
        <f>ROUND(АТС!F659*$D$41*$D$42/100,2)</f>
        <v>197.29</v>
      </c>
      <c r="E661" s="11">
        <f>ROUND(АТС!F659*$E$41*$E$42/100,2)</f>
        <v>181.32</v>
      </c>
      <c r="F661" s="11">
        <f>ROUND(АТС!$F659*$F$41*$F$42/100,2)</f>
        <v>123.42</v>
      </c>
      <c r="G661" s="11">
        <f>ROUND(АТС!$F659*$G$41*$G$42/100,2)</f>
        <v>72.23</v>
      </c>
    </row>
    <row r="662" spans="1:7" x14ac:dyDescent="0.25">
      <c r="A662" s="243"/>
      <c r="B662" s="122">
        <f t="shared" si="10"/>
        <v>43185.791669999999</v>
      </c>
      <c r="C662" s="123">
        <v>19</v>
      </c>
      <c r="D662" s="11">
        <f>ROUND(АТС!F660*$D$41*$D$42/100,2)</f>
        <v>198.66</v>
      </c>
      <c r="E662" s="11">
        <f>ROUND(АТС!F660*$E$41*$E$42/100,2)</f>
        <v>182.58</v>
      </c>
      <c r="F662" s="11">
        <f>ROUND(АТС!$F660*$F$41*$F$42/100,2)</f>
        <v>124.27</v>
      </c>
      <c r="G662" s="11">
        <f>ROUND(АТС!$F660*$G$41*$G$42/100,2)</f>
        <v>72.73</v>
      </c>
    </row>
    <row r="663" spans="1:7" x14ac:dyDescent="0.25">
      <c r="A663" s="243"/>
      <c r="B663" s="120">
        <f t="shared" si="10"/>
        <v>43185.833330000001</v>
      </c>
      <c r="C663" s="123">
        <v>20</v>
      </c>
      <c r="D663" s="11">
        <f>ROUND(АТС!F661*$D$41*$D$42/100,2)</f>
        <v>198.12</v>
      </c>
      <c r="E663" s="11">
        <f>ROUND(АТС!F661*$E$41*$E$42/100,2)</f>
        <v>182.09</v>
      </c>
      <c r="F663" s="11">
        <f>ROUND(АТС!$F661*$F$41*$F$42/100,2)</f>
        <v>123.94</v>
      </c>
      <c r="G663" s="11">
        <f>ROUND(АТС!$F661*$G$41*$G$42/100,2)</f>
        <v>72.53</v>
      </c>
    </row>
    <row r="664" spans="1:7" x14ac:dyDescent="0.25">
      <c r="A664" s="243"/>
      <c r="B664" s="122">
        <f t="shared" si="10"/>
        <v>43185.875</v>
      </c>
      <c r="C664" s="123">
        <v>21</v>
      </c>
      <c r="D664" s="11">
        <f>ROUND(АТС!F662*$D$41*$D$42/100,2)</f>
        <v>197.42</v>
      </c>
      <c r="E664" s="11">
        <f>ROUND(АТС!F662*$E$41*$E$42/100,2)</f>
        <v>181.44</v>
      </c>
      <c r="F664" s="11">
        <f>ROUND(АТС!$F662*$F$41*$F$42/100,2)</f>
        <v>123.5</v>
      </c>
      <c r="G664" s="11">
        <f>ROUND(АТС!$F662*$G$41*$G$42/100,2)</f>
        <v>72.28</v>
      </c>
    </row>
    <row r="665" spans="1:7" x14ac:dyDescent="0.25">
      <c r="A665" s="243"/>
      <c r="B665" s="122">
        <f t="shared" si="10"/>
        <v>43185.916669999999</v>
      </c>
      <c r="C665" s="123">
        <v>22</v>
      </c>
      <c r="D665" s="11">
        <f>ROUND(АТС!F663*$D$41*$D$42/100,2)</f>
        <v>211.2</v>
      </c>
      <c r="E665" s="11">
        <f>ROUND(АТС!F663*$E$41*$E$42/100,2)</f>
        <v>194.11</v>
      </c>
      <c r="F665" s="11">
        <f>ROUND(АТС!$F663*$F$41*$F$42/100,2)</f>
        <v>132.12</v>
      </c>
      <c r="G665" s="11">
        <f>ROUND(АТС!$F663*$G$41*$G$42/100,2)</f>
        <v>77.319999999999993</v>
      </c>
    </row>
    <row r="666" spans="1:7" x14ac:dyDescent="0.25">
      <c r="A666" s="243"/>
      <c r="B666" s="122">
        <f t="shared" si="10"/>
        <v>43185.958330000001</v>
      </c>
      <c r="C666" s="123">
        <v>23</v>
      </c>
      <c r="D666" s="11">
        <f>ROUND(АТС!F664*$D$41*$D$42/100,2)</f>
        <v>196.99</v>
      </c>
      <c r="E666" s="11">
        <f>ROUND(АТС!F664*$E$41*$E$42/100,2)</f>
        <v>181.04</v>
      </c>
      <c r="F666" s="11">
        <f>ROUND(АТС!$F664*$F$41*$F$42/100,2)</f>
        <v>123.23</v>
      </c>
      <c r="G666" s="11">
        <f>ROUND(АТС!$F664*$G$41*$G$42/100,2)</f>
        <v>72.12</v>
      </c>
    </row>
    <row r="667" spans="1:7" x14ac:dyDescent="0.25">
      <c r="A667" s="243"/>
      <c r="B667" s="120">
        <f t="shared" si="10"/>
        <v>43186</v>
      </c>
      <c r="C667" s="123">
        <v>0</v>
      </c>
      <c r="D667" s="11">
        <f>ROUND(АТС!F665*$D$41*$D$42/100,2)</f>
        <v>189.65</v>
      </c>
      <c r="E667" s="11">
        <f>ROUND(АТС!F665*$E$41*$E$42/100,2)</f>
        <v>174.3</v>
      </c>
      <c r="F667" s="11">
        <f>ROUND(АТС!$F665*$F$41*$F$42/100,2)</f>
        <v>118.64</v>
      </c>
      <c r="G667" s="11">
        <f>ROUND(АТС!$F665*$G$41*$G$42/100,2)</f>
        <v>69.430000000000007</v>
      </c>
    </row>
    <row r="668" spans="1:7" x14ac:dyDescent="0.25">
      <c r="A668" s="243"/>
      <c r="B668" s="122">
        <f t="shared" si="10"/>
        <v>43186.041669999999</v>
      </c>
      <c r="C668" s="123">
        <v>1</v>
      </c>
      <c r="D668" s="11">
        <f>ROUND(АТС!F666*$D$41*$D$42/100,2)</f>
        <v>196.39</v>
      </c>
      <c r="E668" s="11">
        <f>ROUND(АТС!F666*$E$41*$E$42/100,2)</f>
        <v>180.5</v>
      </c>
      <c r="F668" s="11">
        <f>ROUND(АТС!$F666*$F$41*$F$42/100,2)</f>
        <v>122.86</v>
      </c>
      <c r="G668" s="11">
        <f>ROUND(АТС!$F666*$G$41*$G$42/100,2)</f>
        <v>71.900000000000006</v>
      </c>
    </row>
    <row r="669" spans="1:7" x14ac:dyDescent="0.25">
      <c r="A669" s="243"/>
      <c r="B669" s="122">
        <f t="shared" si="10"/>
        <v>43186.083330000001</v>
      </c>
      <c r="C669" s="123">
        <v>2</v>
      </c>
      <c r="D669" s="11">
        <f>ROUND(АТС!F667*$D$41*$D$42/100,2)</f>
        <v>196.23</v>
      </c>
      <c r="E669" s="11">
        <f>ROUND(АТС!F667*$E$41*$E$42/100,2)</f>
        <v>180.34</v>
      </c>
      <c r="F669" s="11">
        <f>ROUND(АТС!$F667*$F$41*$F$42/100,2)</f>
        <v>122.75</v>
      </c>
      <c r="G669" s="11">
        <f>ROUND(АТС!$F667*$G$41*$G$42/100,2)</f>
        <v>71.84</v>
      </c>
    </row>
    <row r="670" spans="1:7" x14ac:dyDescent="0.25">
      <c r="A670" s="243"/>
      <c r="B670" s="122">
        <f t="shared" si="10"/>
        <v>43186.125</v>
      </c>
      <c r="C670" s="123">
        <v>3</v>
      </c>
      <c r="D670" s="11">
        <f>ROUND(АТС!F668*$D$41*$D$42/100,2)</f>
        <v>196.16</v>
      </c>
      <c r="E670" s="11">
        <f>ROUND(АТС!F668*$E$41*$E$42/100,2)</f>
        <v>180.28</v>
      </c>
      <c r="F670" s="11">
        <f>ROUND(АТС!$F668*$F$41*$F$42/100,2)</f>
        <v>122.71</v>
      </c>
      <c r="G670" s="11">
        <f>ROUND(АТС!$F668*$G$41*$G$42/100,2)</f>
        <v>71.819999999999993</v>
      </c>
    </row>
    <row r="671" spans="1:7" x14ac:dyDescent="0.25">
      <c r="A671" s="243"/>
      <c r="B671" s="120">
        <f t="shared" si="10"/>
        <v>43186.166669999999</v>
      </c>
      <c r="C671" s="123">
        <v>4</v>
      </c>
      <c r="D671" s="11">
        <f>ROUND(АТС!F669*$D$41*$D$42/100,2)</f>
        <v>196.32</v>
      </c>
      <c r="E671" s="11">
        <f>ROUND(АТС!F669*$E$41*$E$42/100,2)</f>
        <v>180.43</v>
      </c>
      <c r="F671" s="11">
        <f>ROUND(АТС!$F669*$F$41*$F$42/100,2)</f>
        <v>122.81</v>
      </c>
      <c r="G671" s="11">
        <f>ROUND(АТС!$F669*$G$41*$G$42/100,2)</f>
        <v>71.88</v>
      </c>
    </row>
    <row r="672" spans="1:7" x14ac:dyDescent="0.25">
      <c r="A672" s="243"/>
      <c r="B672" s="122">
        <f t="shared" si="10"/>
        <v>43186.208330000001</v>
      </c>
      <c r="C672" s="123">
        <v>5</v>
      </c>
      <c r="D672" s="11">
        <f>ROUND(АТС!F670*$D$41*$D$42/100,2)</f>
        <v>193.72</v>
      </c>
      <c r="E672" s="11">
        <f>ROUND(АТС!F670*$E$41*$E$42/100,2)</f>
        <v>178.04</v>
      </c>
      <c r="F672" s="11">
        <f>ROUND(АТС!$F670*$F$41*$F$42/100,2)</f>
        <v>121.19</v>
      </c>
      <c r="G672" s="11">
        <f>ROUND(АТС!$F670*$G$41*$G$42/100,2)</f>
        <v>70.92</v>
      </c>
    </row>
    <row r="673" spans="1:7" x14ac:dyDescent="0.25">
      <c r="A673" s="243"/>
      <c r="B673" s="122">
        <f t="shared" si="10"/>
        <v>43186.25</v>
      </c>
      <c r="C673" s="123">
        <v>6</v>
      </c>
      <c r="D673" s="11">
        <f>ROUND(АТС!F671*$D$41*$D$42/100,2)</f>
        <v>199.01</v>
      </c>
      <c r="E673" s="11">
        <f>ROUND(АТС!F671*$E$41*$E$42/100,2)</f>
        <v>182.9</v>
      </c>
      <c r="F673" s="11">
        <f>ROUND(АТС!$F671*$F$41*$F$42/100,2)</f>
        <v>124.49</v>
      </c>
      <c r="G673" s="11">
        <f>ROUND(АТС!$F671*$G$41*$G$42/100,2)</f>
        <v>72.86</v>
      </c>
    </row>
    <row r="674" spans="1:7" x14ac:dyDescent="0.25">
      <c r="A674" s="243"/>
      <c r="B674" s="122">
        <f t="shared" si="10"/>
        <v>43186.291669999999</v>
      </c>
      <c r="C674" s="123">
        <v>7</v>
      </c>
      <c r="D674" s="11">
        <f>ROUND(АТС!F672*$D$41*$D$42/100,2)</f>
        <v>194.32</v>
      </c>
      <c r="E674" s="11">
        <f>ROUND(АТС!F672*$E$41*$E$42/100,2)</f>
        <v>178.59</v>
      </c>
      <c r="F674" s="11">
        <f>ROUND(АТС!$F672*$F$41*$F$42/100,2)</f>
        <v>121.56</v>
      </c>
      <c r="G674" s="11">
        <f>ROUND(АТС!$F672*$G$41*$G$42/100,2)</f>
        <v>71.14</v>
      </c>
    </row>
    <row r="675" spans="1:7" x14ac:dyDescent="0.25">
      <c r="A675" s="243"/>
      <c r="B675" s="120">
        <f t="shared" si="10"/>
        <v>43186.333330000001</v>
      </c>
      <c r="C675" s="123">
        <v>8</v>
      </c>
      <c r="D675" s="11">
        <f>ROUND(АТС!F673*$D$41*$D$42/100,2)</f>
        <v>195.97</v>
      </c>
      <c r="E675" s="11">
        <f>ROUND(АТС!F673*$E$41*$E$42/100,2)</f>
        <v>180.11</v>
      </c>
      <c r="F675" s="11">
        <f>ROUND(АТС!$F673*$F$41*$F$42/100,2)</f>
        <v>122.59</v>
      </c>
      <c r="G675" s="11">
        <f>ROUND(АТС!$F673*$G$41*$G$42/100,2)</f>
        <v>71.75</v>
      </c>
    </row>
    <row r="676" spans="1:7" x14ac:dyDescent="0.25">
      <c r="A676" s="243"/>
      <c r="B676" s="122">
        <f t="shared" si="10"/>
        <v>43186.375</v>
      </c>
      <c r="C676" s="123">
        <v>9</v>
      </c>
      <c r="D676" s="11">
        <f>ROUND(АТС!F674*$D$41*$D$42/100,2)</f>
        <v>193.39</v>
      </c>
      <c r="E676" s="11">
        <f>ROUND(АТС!F674*$E$41*$E$42/100,2)</f>
        <v>177.74</v>
      </c>
      <c r="F676" s="11">
        <f>ROUND(АТС!$F674*$F$41*$F$42/100,2)</f>
        <v>120.98</v>
      </c>
      <c r="G676" s="11">
        <f>ROUND(АТС!$F674*$G$41*$G$42/100,2)</f>
        <v>70.8</v>
      </c>
    </row>
    <row r="677" spans="1:7" x14ac:dyDescent="0.25">
      <c r="A677" s="243"/>
      <c r="B677" s="122">
        <f t="shared" si="10"/>
        <v>43186.416669999999</v>
      </c>
      <c r="C677" s="123">
        <v>10</v>
      </c>
      <c r="D677" s="11">
        <f>ROUND(АТС!F675*$D$41*$D$42/100,2)</f>
        <v>193.35</v>
      </c>
      <c r="E677" s="11">
        <f>ROUND(АТС!F675*$E$41*$E$42/100,2)</f>
        <v>177.7</v>
      </c>
      <c r="F677" s="11">
        <f>ROUND(АТС!$F675*$F$41*$F$42/100,2)</f>
        <v>120.96</v>
      </c>
      <c r="G677" s="11">
        <f>ROUND(АТС!$F675*$G$41*$G$42/100,2)</f>
        <v>70.790000000000006</v>
      </c>
    </row>
    <row r="678" spans="1:7" x14ac:dyDescent="0.25">
      <c r="A678" s="243"/>
      <c r="B678" s="122">
        <f t="shared" si="10"/>
        <v>43186.458330000001</v>
      </c>
      <c r="C678" s="123">
        <v>11</v>
      </c>
      <c r="D678" s="11">
        <f>ROUND(АТС!F676*$D$41*$D$42/100,2)</f>
        <v>193.33</v>
      </c>
      <c r="E678" s="11">
        <f>ROUND(АТС!F676*$E$41*$E$42/100,2)</f>
        <v>177.68</v>
      </c>
      <c r="F678" s="11">
        <f>ROUND(АТС!$F676*$F$41*$F$42/100,2)</f>
        <v>120.94</v>
      </c>
      <c r="G678" s="11">
        <f>ROUND(АТС!$F676*$G$41*$G$42/100,2)</f>
        <v>70.78</v>
      </c>
    </row>
    <row r="679" spans="1:7" x14ac:dyDescent="0.25">
      <c r="A679" s="243"/>
      <c r="B679" s="120">
        <f t="shared" si="10"/>
        <v>43186.5</v>
      </c>
      <c r="C679" s="123">
        <v>12</v>
      </c>
      <c r="D679" s="11">
        <f>ROUND(АТС!F677*$D$41*$D$42/100,2)</f>
        <v>193.28</v>
      </c>
      <c r="E679" s="11">
        <f>ROUND(АТС!F677*$E$41*$E$42/100,2)</f>
        <v>177.64</v>
      </c>
      <c r="F679" s="11">
        <f>ROUND(АТС!$F677*$F$41*$F$42/100,2)</f>
        <v>120.91</v>
      </c>
      <c r="G679" s="11">
        <f>ROUND(АТС!$F677*$G$41*$G$42/100,2)</f>
        <v>70.760000000000005</v>
      </c>
    </row>
    <row r="680" spans="1:7" x14ac:dyDescent="0.25">
      <c r="A680" s="243"/>
      <c r="B680" s="122">
        <f t="shared" si="10"/>
        <v>43186.541669999999</v>
      </c>
      <c r="C680" s="123">
        <v>13</v>
      </c>
      <c r="D680" s="11">
        <f>ROUND(АТС!F678*$D$41*$D$42/100,2)</f>
        <v>193.02</v>
      </c>
      <c r="E680" s="11">
        <f>ROUND(АТС!F678*$E$41*$E$42/100,2)</f>
        <v>177.39</v>
      </c>
      <c r="F680" s="11">
        <f>ROUND(АТС!$F678*$F$41*$F$42/100,2)</f>
        <v>120.74</v>
      </c>
      <c r="G680" s="11">
        <f>ROUND(АТС!$F678*$G$41*$G$42/100,2)</f>
        <v>70.67</v>
      </c>
    </row>
    <row r="681" spans="1:7" x14ac:dyDescent="0.25">
      <c r="A681" s="243"/>
      <c r="B681" s="122">
        <f t="shared" si="10"/>
        <v>43186.583330000001</v>
      </c>
      <c r="C681" s="123">
        <v>14</v>
      </c>
      <c r="D681" s="11">
        <f>ROUND(АТС!F679*$D$41*$D$42/100,2)</f>
        <v>191.86</v>
      </c>
      <c r="E681" s="11">
        <f>ROUND(АТС!F679*$E$41*$E$42/100,2)</f>
        <v>176.34</v>
      </c>
      <c r="F681" s="11">
        <f>ROUND(АТС!$F679*$F$41*$F$42/100,2)</f>
        <v>120.02</v>
      </c>
      <c r="G681" s="11">
        <f>ROUND(АТС!$F679*$G$41*$G$42/100,2)</f>
        <v>70.239999999999995</v>
      </c>
    </row>
    <row r="682" spans="1:7" x14ac:dyDescent="0.25">
      <c r="A682" s="243"/>
      <c r="B682" s="122">
        <f t="shared" si="10"/>
        <v>43186.625</v>
      </c>
      <c r="C682" s="123">
        <v>15</v>
      </c>
      <c r="D682" s="11">
        <f>ROUND(АТС!F680*$D$41*$D$42/100,2)</f>
        <v>192.73</v>
      </c>
      <c r="E682" s="11">
        <f>ROUND(АТС!F680*$E$41*$E$42/100,2)</f>
        <v>177.13</v>
      </c>
      <c r="F682" s="11">
        <f>ROUND(АТС!$F680*$F$41*$F$42/100,2)</f>
        <v>120.57</v>
      </c>
      <c r="G682" s="11">
        <f>ROUND(АТС!$F680*$G$41*$G$42/100,2)</f>
        <v>70.56</v>
      </c>
    </row>
    <row r="683" spans="1:7" x14ac:dyDescent="0.25">
      <c r="A683" s="243"/>
      <c r="B683" s="120">
        <f t="shared" si="10"/>
        <v>43186.666669999999</v>
      </c>
      <c r="C683" s="123">
        <v>16</v>
      </c>
      <c r="D683" s="11">
        <f>ROUND(АТС!F681*$D$41*$D$42/100,2)</f>
        <v>191.98</v>
      </c>
      <c r="E683" s="11">
        <f>ROUND(АТС!F681*$E$41*$E$42/100,2)</f>
        <v>176.44</v>
      </c>
      <c r="F683" s="11">
        <f>ROUND(АТС!$F681*$F$41*$F$42/100,2)</f>
        <v>120.09</v>
      </c>
      <c r="G683" s="11">
        <f>ROUND(АТС!$F681*$G$41*$G$42/100,2)</f>
        <v>70.28</v>
      </c>
    </row>
    <row r="684" spans="1:7" x14ac:dyDescent="0.25">
      <c r="A684" s="243"/>
      <c r="B684" s="122">
        <f t="shared" si="10"/>
        <v>43186.708330000001</v>
      </c>
      <c r="C684" s="123">
        <v>17</v>
      </c>
      <c r="D684" s="11">
        <f>ROUND(АТС!F682*$D$41*$D$42/100,2)</f>
        <v>196.54</v>
      </c>
      <c r="E684" s="11">
        <f>ROUND(АТС!F682*$E$41*$E$42/100,2)</f>
        <v>180.64</v>
      </c>
      <c r="F684" s="11">
        <f>ROUND(АТС!$F682*$F$41*$F$42/100,2)</f>
        <v>122.95</v>
      </c>
      <c r="G684" s="11">
        <f>ROUND(АТС!$F682*$G$41*$G$42/100,2)</f>
        <v>71.959999999999994</v>
      </c>
    </row>
    <row r="685" spans="1:7" x14ac:dyDescent="0.25">
      <c r="A685" s="243"/>
      <c r="B685" s="122">
        <f t="shared" si="10"/>
        <v>43186.75</v>
      </c>
      <c r="C685" s="123">
        <v>18</v>
      </c>
      <c r="D685" s="11">
        <f>ROUND(АТС!F683*$D$41*$D$42/100,2)</f>
        <v>198.16</v>
      </c>
      <c r="E685" s="11">
        <f>ROUND(АТС!F683*$E$41*$E$42/100,2)</f>
        <v>182.12</v>
      </c>
      <c r="F685" s="11">
        <f>ROUND(АТС!$F683*$F$41*$F$42/100,2)</f>
        <v>123.96</v>
      </c>
      <c r="G685" s="11">
        <f>ROUND(АТС!$F683*$G$41*$G$42/100,2)</f>
        <v>72.55</v>
      </c>
    </row>
    <row r="686" spans="1:7" x14ac:dyDescent="0.25">
      <c r="A686" s="243"/>
      <c r="B686" s="122">
        <f t="shared" si="10"/>
        <v>43186.791669999999</v>
      </c>
      <c r="C686" s="123">
        <v>19</v>
      </c>
      <c r="D686" s="11">
        <f>ROUND(АТС!F684*$D$41*$D$42/100,2)</f>
        <v>195.42</v>
      </c>
      <c r="E686" s="11">
        <f>ROUND(АТС!F684*$E$41*$E$42/100,2)</f>
        <v>179.6</v>
      </c>
      <c r="F686" s="11">
        <f>ROUND(АТС!$F684*$F$41*$F$42/100,2)</f>
        <v>122.25</v>
      </c>
      <c r="G686" s="11">
        <f>ROUND(АТС!$F684*$G$41*$G$42/100,2)</f>
        <v>71.55</v>
      </c>
    </row>
    <row r="687" spans="1:7" x14ac:dyDescent="0.25">
      <c r="A687" s="243"/>
      <c r="B687" s="120">
        <f t="shared" si="10"/>
        <v>43186.833330000001</v>
      </c>
      <c r="C687" s="123">
        <v>20</v>
      </c>
      <c r="D687" s="11">
        <f>ROUND(АТС!F685*$D$41*$D$42/100,2)</f>
        <v>198.62</v>
      </c>
      <c r="E687" s="11">
        <f>ROUND(АТС!F685*$E$41*$E$42/100,2)</f>
        <v>182.55</v>
      </c>
      <c r="F687" s="11">
        <f>ROUND(АТС!$F685*$F$41*$F$42/100,2)</f>
        <v>124.25</v>
      </c>
      <c r="G687" s="11">
        <f>ROUND(АТС!$F685*$G$41*$G$42/100,2)</f>
        <v>72.72</v>
      </c>
    </row>
    <row r="688" spans="1:7" x14ac:dyDescent="0.25">
      <c r="A688" s="243"/>
      <c r="B688" s="122">
        <f t="shared" si="10"/>
        <v>43186.875</v>
      </c>
      <c r="C688" s="123">
        <v>21</v>
      </c>
      <c r="D688" s="11">
        <f>ROUND(АТС!F686*$D$41*$D$42/100,2)</f>
        <v>198.21</v>
      </c>
      <c r="E688" s="11">
        <f>ROUND(АТС!F686*$E$41*$E$42/100,2)</f>
        <v>182.17</v>
      </c>
      <c r="F688" s="11">
        <f>ROUND(АТС!$F686*$F$41*$F$42/100,2)</f>
        <v>123.99</v>
      </c>
      <c r="G688" s="11">
        <f>ROUND(АТС!$F686*$G$41*$G$42/100,2)</f>
        <v>72.569999999999993</v>
      </c>
    </row>
    <row r="689" spans="1:7" x14ac:dyDescent="0.25">
      <c r="A689" s="243"/>
      <c r="B689" s="122">
        <f t="shared" si="10"/>
        <v>43186.916669999999</v>
      </c>
      <c r="C689" s="123">
        <v>22</v>
      </c>
      <c r="D689" s="11">
        <f>ROUND(АТС!F687*$D$41*$D$42/100,2)</f>
        <v>225.03</v>
      </c>
      <c r="E689" s="11">
        <f>ROUND(АТС!F687*$E$41*$E$42/100,2)</f>
        <v>206.82</v>
      </c>
      <c r="F689" s="11">
        <f>ROUND(АТС!$F687*$F$41*$F$42/100,2)</f>
        <v>140.77000000000001</v>
      </c>
      <c r="G689" s="11">
        <f>ROUND(АТС!$F687*$G$41*$G$42/100,2)</f>
        <v>82.39</v>
      </c>
    </row>
    <row r="690" spans="1:7" x14ac:dyDescent="0.25">
      <c r="A690" s="243"/>
      <c r="B690" s="122">
        <f t="shared" si="10"/>
        <v>43186.958330000001</v>
      </c>
      <c r="C690" s="123">
        <v>23</v>
      </c>
      <c r="D690" s="11">
        <f>ROUND(АТС!F688*$D$41*$D$42/100,2)</f>
        <v>196.7</v>
      </c>
      <c r="E690" s="11">
        <f>ROUND(АТС!F688*$E$41*$E$42/100,2)</f>
        <v>180.78</v>
      </c>
      <c r="F690" s="11">
        <f>ROUND(АТС!$F688*$F$41*$F$42/100,2)</f>
        <v>123.05</v>
      </c>
      <c r="G690" s="11">
        <f>ROUND(АТС!$F688*$G$41*$G$42/100,2)</f>
        <v>72.010000000000005</v>
      </c>
    </row>
    <row r="691" spans="1:7" x14ac:dyDescent="0.25">
      <c r="A691" s="243"/>
      <c r="B691" s="120">
        <f t="shared" si="10"/>
        <v>43187</v>
      </c>
      <c r="C691" s="123">
        <v>0</v>
      </c>
      <c r="D691" s="11">
        <f>ROUND(АТС!F689*$D$41*$D$42/100,2)</f>
        <v>189.64</v>
      </c>
      <c r="E691" s="11">
        <f>ROUND(АТС!F689*$E$41*$E$42/100,2)</f>
        <v>174.29</v>
      </c>
      <c r="F691" s="11">
        <f>ROUND(АТС!$F689*$F$41*$F$42/100,2)</f>
        <v>118.64</v>
      </c>
      <c r="G691" s="11">
        <f>ROUND(АТС!$F689*$G$41*$G$42/100,2)</f>
        <v>69.430000000000007</v>
      </c>
    </row>
    <row r="692" spans="1:7" x14ac:dyDescent="0.25">
      <c r="A692" s="243"/>
      <c r="B692" s="122">
        <f t="shared" si="10"/>
        <v>43187.041669999999</v>
      </c>
      <c r="C692" s="123">
        <v>1</v>
      </c>
      <c r="D692" s="11">
        <f>ROUND(АТС!F690*$D$41*$D$42/100,2)</f>
        <v>193.67</v>
      </c>
      <c r="E692" s="11">
        <f>ROUND(АТС!F690*$E$41*$E$42/100,2)</f>
        <v>178</v>
      </c>
      <c r="F692" s="11">
        <f>ROUND(АТС!$F690*$F$41*$F$42/100,2)</f>
        <v>121.16</v>
      </c>
      <c r="G692" s="11">
        <f>ROUND(АТС!$F690*$G$41*$G$42/100,2)</f>
        <v>70.91</v>
      </c>
    </row>
    <row r="693" spans="1:7" x14ac:dyDescent="0.25">
      <c r="A693" s="243"/>
      <c r="B693" s="122">
        <f t="shared" si="10"/>
        <v>43187.083330000001</v>
      </c>
      <c r="C693" s="123">
        <v>2</v>
      </c>
      <c r="D693" s="11">
        <f>ROUND(АТС!F691*$D$41*$D$42/100,2)</f>
        <v>193.55</v>
      </c>
      <c r="E693" s="11">
        <f>ROUND(АТС!F691*$E$41*$E$42/100,2)</f>
        <v>177.89</v>
      </c>
      <c r="F693" s="11">
        <f>ROUND(АТС!$F691*$F$41*$F$42/100,2)</f>
        <v>121.08</v>
      </c>
      <c r="G693" s="11">
        <f>ROUND(АТС!$F691*$G$41*$G$42/100,2)</f>
        <v>70.86</v>
      </c>
    </row>
    <row r="694" spans="1:7" x14ac:dyDescent="0.25">
      <c r="A694" s="243"/>
      <c r="B694" s="122">
        <f t="shared" si="10"/>
        <v>43187.125</v>
      </c>
      <c r="C694" s="123">
        <v>3</v>
      </c>
      <c r="D694" s="35">
        <f>ROUND(АТС!F692*$D$41*$D$42/100,2)</f>
        <v>196.26</v>
      </c>
      <c r="E694" s="35">
        <f>ROUND(АТС!F692*$E$41*$E$42/100,2)</f>
        <v>180.38</v>
      </c>
      <c r="F694" s="35">
        <f>ROUND(АТС!$F692*$F$41*$F$42/100,2)</f>
        <v>122.77</v>
      </c>
      <c r="G694" s="35">
        <f>ROUND(АТС!$F692*$G$41*$G$42/100,2)</f>
        <v>71.849999999999994</v>
      </c>
    </row>
    <row r="695" spans="1:7" x14ac:dyDescent="0.25">
      <c r="A695" s="243"/>
      <c r="B695" s="122">
        <f t="shared" si="10"/>
        <v>43187.166669999999</v>
      </c>
      <c r="C695" s="123">
        <v>4</v>
      </c>
      <c r="D695" s="35">
        <f>ROUND(АТС!F693*$D$41*$D$42/100,2)</f>
        <v>193.68</v>
      </c>
      <c r="E695" s="35">
        <f>ROUND(АТС!F693*$E$41*$E$42/100,2)</f>
        <v>178</v>
      </c>
      <c r="F695" s="35">
        <f>ROUND(АТС!$F693*$F$41*$F$42/100,2)</f>
        <v>121.16</v>
      </c>
      <c r="G695" s="35">
        <f>ROUND(АТС!$F693*$G$41*$G$42/100,2)</f>
        <v>70.91</v>
      </c>
    </row>
    <row r="696" spans="1:7" x14ac:dyDescent="0.25">
      <c r="A696" s="243"/>
      <c r="B696" s="122">
        <f t="shared" si="10"/>
        <v>43187.208330000001</v>
      </c>
      <c r="C696" s="123">
        <v>5</v>
      </c>
      <c r="D696" s="35">
        <f>ROUND(АТС!F694*$D$41*$D$42/100,2)</f>
        <v>196.43</v>
      </c>
      <c r="E696" s="35">
        <f>ROUND(АТС!F694*$E$41*$E$42/100,2)</f>
        <v>180.53</v>
      </c>
      <c r="F696" s="35">
        <f>ROUND(АТС!$F694*$F$41*$F$42/100,2)</f>
        <v>122.88</v>
      </c>
      <c r="G696" s="35">
        <f>ROUND(АТС!$F694*$G$41*$G$42/100,2)</f>
        <v>71.91</v>
      </c>
    </row>
    <row r="697" spans="1:7" x14ac:dyDescent="0.25">
      <c r="A697" s="243"/>
      <c r="B697" s="122">
        <f t="shared" si="10"/>
        <v>43187.25</v>
      </c>
      <c r="C697" s="123">
        <v>6</v>
      </c>
      <c r="D697" s="35">
        <f>ROUND(АТС!F695*$D$41*$D$42/100,2)</f>
        <v>203.41</v>
      </c>
      <c r="E697" s="35">
        <f>ROUND(АТС!F695*$E$41*$E$42/100,2)</f>
        <v>186.95</v>
      </c>
      <c r="F697" s="35">
        <f>ROUND(АТС!$F695*$F$41*$F$42/100,2)</f>
        <v>127.25</v>
      </c>
      <c r="G697" s="35">
        <f>ROUND(АТС!$F695*$G$41*$G$42/100,2)</f>
        <v>74.47</v>
      </c>
    </row>
    <row r="698" spans="1:7" x14ac:dyDescent="0.25">
      <c r="A698" s="243"/>
      <c r="B698" s="122">
        <f t="shared" si="10"/>
        <v>43187.291669999999</v>
      </c>
      <c r="C698" s="123">
        <v>7</v>
      </c>
      <c r="D698" s="35">
        <f>ROUND(АТС!F696*$D$41*$D$42/100,2)</f>
        <v>194.69</v>
      </c>
      <c r="E698" s="35">
        <f>ROUND(АТС!F696*$E$41*$E$42/100,2)</f>
        <v>178.94</v>
      </c>
      <c r="F698" s="35">
        <f>ROUND(АТС!$F696*$F$41*$F$42/100,2)</f>
        <v>121.79</v>
      </c>
      <c r="G698" s="35">
        <f>ROUND(АТС!$F696*$G$41*$G$42/100,2)</f>
        <v>71.28</v>
      </c>
    </row>
    <row r="699" spans="1:7" x14ac:dyDescent="0.25">
      <c r="A699" s="243"/>
      <c r="B699" s="122">
        <f t="shared" si="10"/>
        <v>43187.333330000001</v>
      </c>
      <c r="C699" s="123">
        <v>8</v>
      </c>
      <c r="D699" s="35">
        <f>ROUND(АТС!F697*$D$41*$D$42/100,2)</f>
        <v>195.5</v>
      </c>
      <c r="E699" s="35">
        <f>ROUND(АТС!F697*$E$41*$E$42/100,2)</f>
        <v>179.68</v>
      </c>
      <c r="F699" s="35">
        <f>ROUND(АТС!$F697*$F$41*$F$42/100,2)</f>
        <v>122.3</v>
      </c>
      <c r="G699" s="35">
        <f>ROUND(АТС!$F697*$G$41*$G$42/100,2)</f>
        <v>71.569999999999993</v>
      </c>
    </row>
    <row r="700" spans="1:7" x14ac:dyDescent="0.25">
      <c r="A700" s="243"/>
      <c r="B700" s="122">
        <f t="shared" si="10"/>
        <v>43187.375</v>
      </c>
      <c r="C700" s="123">
        <v>9</v>
      </c>
      <c r="D700" s="35">
        <f>ROUND(АТС!F698*$D$41*$D$42/100,2)</f>
        <v>193.64</v>
      </c>
      <c r="E700" s="35">
        <f>ROUND(АТС!F698*$E$41*$E$42/100,2)</f>
        <v>177.96</v>
      </c>
      <c r="F700" s="35">
        <f>ROUND(АТС!$F698*$F$41*$F$42/100,2)</f>
        <v>121.13</v>
      </c>
      <c r="G700" s="35">
        <f>ROUND(АТС!$F698*$G$41*$G$42/100,2)</f>
        <v>70.89</v>
      </c>
    </row>
    <row r="701" spans="1:7" x14ac:dyDescent="0.25">
      <c r="A701" s="243"/>
      <c r="B701" s="122">
        <f t="shared" si="10"/>
        <v>43187.416669999999</v>
      </c>
      <c r="C701" s="123">
        <v>10</v>
      </c>
      <c r="D701" s="35">
        <f>ROUND(АТС!F699*$D$41*$D$42/100,2)</f>
        <v>193.56</v>
      </c>
      <c r="E701" s="35">
        <f>ROUND(АТС!F699*$E$41*$E$42/100,2)</f>
        <v>177.9</v>
      </c>
      <c r="F701" s="35">
        <f>ROUND(АТС!$F699*$F$41*$F$42/100,2)</f>
        <v>121.09</v>
      </c>
      <c r="G701" s="35">
        <f>ROUND(АТС!$F699*$G$41*$G$42/100,2)</f>
        <v>70.87</v>
      </c>
    </row>
    <row r="702" spans="1:7" x14ac:dyDescent="0.25">
      <c r="A702" s="243"/>
      <c r="B702" s="122">
        <f t="shared" si="10"/>
        <v>43187.458330000001</v>
      </c>
      <c r="C702" s="123">
        <v>11</v>
      </c>
      <c r="D702" s="35">
        <f>ROUND(АТС!F700*$D$41*$D$42/100,2)</f>
        <v>193.34</v>
      </c>
      <c r="E702" s="35">
        <f>ROUND(АТС!F700*$E$41*$E$42/100,2)</f>
        <v>177.69</v>
      </c>
      <c r="F702" s="35">
        <f>ROUND(АТС!$F700*$F$41*$F$42/100,2)</f>
        <v>120.95</v>
      </c>
      <c r="G702" s="35">
        <f>ROUND(АТС!$F700*$G$41*$G$42/100,2)</f>
        <v>70.78</v>
      </c>
    </row>
    <row r="703" spans="1:7" x14ac:dyDescent="0.25">
      <c r="A703" s="243"/>
      <c r="B703" s="122">
        <f t="shared" si="10"/>
        <v>43187.5</v>
      </c>
      <c r="C703" s="123">
        <v>12</v>
      </c>
      <c r="D703" s="35">
        <f>ROUND(АТС!F701*$D$41*$D$42/100,2)</f>
        <v>192.87</v>
      </c>
      <c r="E703" s="35">
        <f>ROUND(АТС!F701*$E$41*$E$42/100,2)</f>
        <v>177.26</v>
      </c>
      <c r="F703" s="35">
        <f>ROUND(АТС!$F701*$F$41*$F$42/100,2)</f>
        <v>120.65</v>
      </c>
      <c r="G703" s="35">
        <f>ROUND(АТС!$F701*$G$41*$G$42/100,2)</f>
        <v>70.61</v>
      </c>
    </row>
    <row r="704" spans="1:7" x14ac:dyDescent="0.25">
      <c r="A704" s="243"/>
      <c r="B704" s="122">
        <f t="shared" si="10"/>
        <v>43187.541669999999</v>
      </c>
      <c r="C704" s="123">
        <v>13</v>
      </c>
      <c r="D704" s="35">
        <f>ROUND(АТС!F702*$D$41*$D$42/100,2)</f>
        <v>192.8</v>
      </c>
      <c r="E704" s="35">
        <f>ROUND(АТС!F702*$E$41*$E$42/100,2)</f>
        <v>177.2</v>
      </c>
      <c r="F704" s="35">
        <f>ROUND(АТС!$F702*$F$41*$F$42/100,2)</f>
        <v>120.61</v>
      </c>
      <c r="G704" s="35">
        <f>ROUND(АТС!$F702*$G$41*$G$42/100,2)</f>
        <v>70.59</v>
      </c>
    </row>
    <row r="705" spans="1:7" x14ac:dyDescent="0.25">
      <c r="A705" s="243"/>
      <c r="B705" s="122">
        <f t="shared" si="10"/>
        <v>43187.583330000001</v>
      </c>
      <c r="C705" s="123">
        <v>14</v>
      </c>
      <c r="D705" s="35">
        <f>ROUND(АТС!F703*$D$41*$D$42/100,2)</f>
        <v>192.75</v>
      </c>
      <c r="E705" s="35">
        <f>ROUND(АТС!F703*$E$41*$E$42/100,2)</f>
        <v>177.15</v>
      </c>
      <c r="F705" s="35">
        <f>ROUND(АТС!$F703*$F$41*$F$42/100,2)</f>
        <v>120.58</v>
      </c>
      <c r="G705" s="35">
        <f>ROUND(АТС!$F703*$G$41*$G$42/100,2)</f>
        <v>70.569999999999993</v>
      </c>
    </row>
    <row r="706" spans="1:7" x14ac:dyDescent="0.25">
      <c r="A706" s="243"/>
      <c r="B706" s="122">
        <f t="shared" si="10"/>
        <v>43187.625</v>
      </c>
      <c r="C706" s="123">
        <v>15</v>
      </c>
      <c r="D706" s="35">
        <f>ROUND(АТС!F704*$D$41*$D$42/100,2)</f>
        <v>192.79</v>
      </c>
      <c r="E706" s="35">
        <f>ROUND(АТС!F704*$E$41*$E$42/100,2)</f>
        <v>177.18</v>
      </c>
      <c r="F706" s="35">
        <f>ROUND(АТС!$F704*$F$41*$F$42/100,2)</f>
        <v>120.6</v>
      </c>
      <c r="G706" s="35">
        <f>ROUND(АТС!$F704*$G$41*$G$42/100,2)</f>
        <v>70.58</v>
      </c>
    </row>
    <row r="707" spans="1:7" x14ac:dyDescent="0.25">
      <c r="A707" s="243"/>
      <c r="B707" s="122">
        <f t="shared" si="10"/>
        <v>43187.666669999999</v>
      </c>
      <c r="C707" s="123">
        <v>16</v>
      </c>
      <c r="D707" s="35">
        <f>ROUND(АТС!F705*$D$41*$D$42/100,2)</f>
        <v>192.04</v>
      </c>
      <c r="E707" s="35">
        <f>ROUND(АТС!F705*$E$41*$E$42/100,2)</f>
        <v>176.5</v>
      </c>
      <c r="F707" s="35">
        <f>ROUND(АТС!$F705*$F$41*$F$42/100,2)</f>
        <v>120.14</v>
      </c>
      <c r="G707" s="35">
        <f>ROUND(АТС!$F705*$G$41*$G$42/100,2)</f>
        <v>70.31</v>
      </c>
    </row>
    <row r="708" spans="1:7" x14ac:dyDescent="0.25">
      <c r="A708" s="243"/>
      <c r="B708" s="122">
        <f t="shared" ref="B708:B786" si="11">B684+1</f>
        <v>43187.708330000001</v>
      </c>
      <c r="C708" s="123">
        <v>17</v>
      </c>
      <c r="D708" s="35">
        <f>ROUND(АТС!F706*$D$41*$D$42/100,2)</f>
        <v>196.88</v>
      </c>
      <c r="E708" s="35">
        <f>ROUND(АТС!F706*$E$41*$E$42/100,2)</f>
        <v>180.95</v>
      </c>
      <c r="F708" s="35">
        <f>ROUND(АТС!$F706*$F$41*$F$42/100,2)</f>
        <v>123.16</v>
      </c>
      <c r="G708" s="35">
        <f>ROUND(АТС!$F706*$G$41*$G$42/100,2)</f>
        <v>72.08</v>
      </c>
    </row>
    <row r="709" spans="1:7" x14ac:dyDescent="0.25">
      <c r="A709" s="243"/>
      <c r="B709" s="122">
        <f t="shared" si="11"/>
        <v>43187.75</v>
      </c>
      <c r="C709" s="123">
        <v>18</v>
      </c>
      <c r="D709" s="35">
        <f>ROUND(АТС!F707*$D$41*$D$42/100,2)</f>
        <v>196.06</v>
      </c>
      <c r="E709" s="35">
        <f>ROUND(АТС!F707*$E$41*$E$42/100,2)</f>
        <v>180.19</v>
      </c>
      <c r="F709" s="35">
        <f>ROUND(АТС!$F707*$F$41*$F$42/100,2)</f>
        <v>122.65</v>
      </c>
      <c r="G709" s="35">
        <f>ROUND(АТС!$F707*$G$41*$G$42/100,2)</f>
        <v>71.78</v>
      </c>
    </row>
    <row r="710" spans="1:7" x14ac:dyDescent="0.25">
      <c r="A710" s="243"/>
      <c r="B710" s="122">
        <f t="shared" si="11"/>
        <v>43187.791669999999</v>
      </c>
      <c r="C710" s="123">
        <v>19</v>
      </c>
      <c r="D710" s="35">
        <f>ROUND(АТС!F708*$D$41*$D$42/100,2)</f>
        <v>196.89</v>
      </c>
      <c r="E710" s="35">
        <f>ROUND(АТС!F708*$E$41*$E$42/100,2)</f>
        <v>180.95</v>
      </c>
      <c r="F710" s="35">
        <f>ROUND(АТС!$F708*$F$41*$F$42/100,2)</f>
        <v>123.17</v>
      </c>
      <c r="G710" s="35">
        <f>ROUND(АТС!$F708*$G$41*$G$42/100,2)</f>
        <v>72.08</v>
      </c>
    </row>
    <row r="711" spans="1:7" x14ac:dyDescent="0.25">
      <c r="A711" s="243"/>
      <c r="B711" s="122">
        <f t="shared" si="11"/>
        <v>43187.833330000001</v>
      </c>
      <c r="C711" s="123">
        <v>20</v>
      </c>
      <c r="D711" s="35">
        <f>ROUND(АТС!F709*$D$41*$D$42/100,2)</f>
        <v>197.09</v>
      </c>
      <c r="E711" s="35">
        <f>ROUND(АТС!F709*$E$41*$E$42/100,2)</f>
        <v>181.13</v>
      </c>
      <c r="F711" s="35">
        <f>ROUND(АТС!$F709*$F$41*$F$42/100,2)</f>
        <v>123.29</v>
      </c>
      <c r="G711" s="35">
        <f>ROUND(АТС!$F709*$G$41*$G$42/100,2)</f>
        <v>72.16</v>
      </c>
    </row>
    <row r="712" spans="1:7" x14ac:dyDescent="0.25">
      <c r="A712" s="243"/>
      <c r="B712" s="122">
        <f t="shared" si="11"/>
        <v>43187.875</v>
      </c>
      <c r="C712" s="123">
        <v>21</v>
      </c>
      <c r="D712" s="35">
        <f>ROUND(АТС!F710*$D$41*$D$42/100,2)</f>
        <v>196.75</v>
      </c>
      <c r="E712" s="35">
        <f>ROUND(АТС!F710*$E$41*$E$42/100,2)</f>
        <v>180.83</v>
      </c>
      <c r="F712" s="35">
        <f>ROUND(АТС!$F710*$F$41*$F$42/100,2)</f>
        <v>123.08</v>
      </c>
      <c r="G712" s="35">
        <f>ROUND(АТС!$F710*$G$41*$G$42/100,2)</f>
        <v>72.03</v>
      </c>
    </row>
    <row r="713" spans="1:7" x14ac:dyDescent="0.25">
      <c r="A713" s="243"/>
      <c r="B713" s="122">
        <f t="shared" si="11"/>
        <v>43187.916669999999</v>
      </c>
      <c r="C713" s="123">
        <v>22</v>
      </c>
      <c r="D713" s="35">
        <f>ROUND(АТС!F711*$D$41*$D$42/100,2)</f>
        <v>225.83</v>
      </c>
      <c r="E713" s="35">
        <f>ROUND(АТС!F711*$E$41*$E$42/100,2)</f>
        <v>207.55</v>
      </c>
      <c r="F713" s="35">
        <f>ROUND(АТС!$F711*$F$41*$F$42/100,2)</f>
        <v>141.27000000000001</v>
      </c>
      <c r="G713" s="35">
        <f>ROUND(АТС!$F711*$G$41*$G$42/100,2)</f>
        <v>82.68</v>
      </c>
    </row>
    <row r="714" spans="1:7" x14ac:dyDescent="0.25">
      <c r="A714" s="243"/>
      <c r="B714" s="122">
        <f t="shared" si="11"/>
        <v>43187.958330000001</v>
      </c>
      <c r="C714" s="123">
        <v>23</v>
      </c>
      <c r="D714" s="35">
        <f>ROUND(АТС!F712*$D$41*$D$42/100,2)</f>
        <v>195.74</v>
      </c>
      <c r="E714" s="35">
        <f>ROUND(АТС!F712*$E$41*$E$42/100,2)</f>
        <v>179.9</v>
      </c>
      <c r="F714" s="35">
        <f>ROUND(АТС!$F712*$F$41*$F$42/100,2)</f>
        <v>122.45</v>
      </c>
      <c r="G714" s="35">
        <f>ROUND(АТС!$F712*$G$41*$G$42/100,2)</f>
        <v>71.66</v>
      </c>
    </row>
    <row r="715" spans="1:7" x14ac:dyDescent="0.25">
      <c r="A715" s="243"/>
      <c r="B715" s="122">
        <f t="shared" si="11"/>
        <v>43188</v>
      </c>
      <c r="C715" s="123">
        <v>0</v>
      </c>
      <c r="D715" s="35">
        <f>ROUND(АТС!F713*$D$41*$D$42/100,2)</f>
        <v>189.49</v>
      </c>
      <c r="E715" s="35">
        <f>ROUND(АТС!F713*$E$41*$E$42/100,2)</f>
        <v>174.15</v>
      </c>
      <c r="F715" s="35">
        <f>ROUND(АТС!$F713*$F$41*$F$42/100,2)</f>
        <v>118.54</v>
      </c>
      <c r="G715" s="35">
        <f>ROUND(АТС!$F713*$G$41*$G$42/100,2)</f>
        <v>69.37</v>
      </c>
    </row>
    <row r="716" spans="1:7" x14ac:dyDescent="0.25">
      <c r="A716" s="243"/>
      <c r="B716" s="122">
        <f t="shared" si="11"/>
        <v>43188.041669999999</v>
      </c>
      <c r="C716" s="123">
        <v>1</v>
      </c>
      <c r="D716" s="35">
        <f>ROUND(АТС!F714*$D$41*$D$42/100,2)</f>
        <v>191.95</v>
      </c>
      <c r="E716" s="35">
        <f>ROUND(АТС!F714*$E$41*$E$42/100,2)</f>
        <v>176.41</v>
      </c>
      <c r="F716" s="35">
        <f>ROUND(АТС!$F714*$F$41*$F$42/100,2)</f>
        <v>120.08</v>
      </c>
      <c r="G716" s="35">
        <f>ROUND(АТС!$F714*$G$41*$G$42/100,2)</f>
        <v>70.27</v>
      </c>
    </row>
    <row r="717" spans="1:7" x14ac:dyDescent="0.25">
      <c r="A717" s="243"/>
      <c r="B717" s="122">
        <f t="shared" si="11"/>
        <v>43188.083330000001</v>
      </c>
      <c r="C717" s="123">
        <v>2</v>
      </c>
      <c r="D717" s="35">
        <f>ROUND(АТС!F715*$D$41*$D$42/100,2)</f>
        <v>193.21</v>
      </c>
      <c r="E717" s="35">
        <f>ROUND(АТС!F715*$E$41*$E$42/100,2)</f>
        <v>177.57</v>
      </c>
      <c r="F717" s="35">
        <f>ROUND(АТС!$F715*$F$41*$F$42/100,2)</f>
        <v>120.87</v>
      </c>
      <c r="G717" s="35">
        <f>ROUND(АТС!$F715*$G$41*$G$42/100,2)</f>
        <v>70.739999999999995</v>
      </c>
    </row>
    <row r="718" spans="1:7" x14ac:dyDescent="0.25">
      <c r="A718" s="243"/>
      <c r="B718" s="122">
        <f t="shared" si="11"/>
        <v>43188.125</v>
      </c>
      <c r="C718" s="123">
        <v>3</v>
      </c>
      <c r="D718" s="35">
        <f>ROUND(АТС!F716*$D$41*$D$42/100,2)</f>
        <v>193.17</v>
      </c>
      <c r="E718" s="35">
        <f>ROUND(АТС!F716*$E$41*$E$42/100,2)</f>
        <v>177.54</v>
      </c>
      <c r="F718" s="35">
        <f>ROUND(АТС!$F716*$F$41*$F$42/100,2)</f>
        <v>120.84</v>
      </c>
      <c r="G718" s="35">
        <f>ROUND(АТС!$F716*$G$41*$G$42/100,2)</f>
        <v>70.72</v>
      </c>
    </row>
    <row r="719" spans="1:7" x14ac:dyDescent="0.25">
      <c r="A719" s="243"/>
      <c r="B719" s="122">
        <f t="shared" si="11"/>
        <v>43188.166669999999</v>
      </c>
      <c r="C719" s="123">
        <v>4</v>
      </c>
      <c r="D719" s="35">
        <f>ROUND(АТС!F717*$D$41*$D$42/100,2)</f>
        <v>193.25</v>
      </c>
      <c r="E719" s="35">
        <f>ROUND(АТС!F717*$E$41*$E$42/100,2)</f>
        <v>177.61</v>
      </c>
      <c r="F719" s="35">
        <f>ROUND(АТС!$F717*$F$41*$F$42/100,2)</f>
        <v>120.89</v>
      </c>
      <c r="G719" s="35">
        <f>ROUND(АТС!$F717*$G$41*$G$42/100,2)</f>
        <v>70.75</v>
      </c>
    </row>
    <row r="720" spans="1:7" x14ac:dyDescent="0.25">
      <c r="A720" s="243"/>
      <c r="B720" s="122">
        <f t="shared" si="11"/>
        <v>43188.208330000001</v>
      </c>
      <c r="C720" s="123">
        <v>5</v>
      </c>
      <c r="D720" s="35">
        <f>ROUND(АТС!F718*$D$41*$D$42/100,2)</f>
        <v>193.27</v>
      </c>
      <c r="E720" s="35">
        <f>ROUND(АТС!F718*$E$41*$E$42/100,2)</f>
        <v>177.63</v>
      </c>
      <c r="F720" s="35">
        <f>ROUND(АТС!$F718*$F$41*$F$42/100,2)</f>
        <v>120.9</v>
      </c>
      <c r="G720" s="35">
        <f>ROUND(АТС!$F718*$G$41*$G$42/100,2)</f>
        <v>70.760000000000005</v>
      </c>
    </row>
    <row r="721" spans="1:7" x14ac:dyDescent="0.25">
      <c r="A721" s="243"/>
      <c r="B721" s="122">
        <f t="shared" si="11"/>
        <v>43188.25</v>
      </c>
      <c r="C721" s="123">
        <v>6</v>
      </c>
      <c r="D721" s="35">
        <f>ROUND(АТС!F719*$D$41*$D$42/100,2)</f>
        <v>191.8</v>
      </c>
      <c r="E721" s="35">
        <f>ROUND(АТС!F719*$E$41*$E$42/100,2)</f>
        <v>176.27</v>
      </c>
      <c r="F721" s="35">
        <f>ROUND(АТС!$F719*$F$41*$F$42/100,2)</f>
        <v>119.98</v>
      </c>
      <c r="G721" s="35">
        <f>ROUND(АТС!$F719*$G$41*$G$42/100,2)</f>
        <v>70.22</v>
      </c>
    </row>
    <row r="722" spans="1:7" x14ac:dyDescent="0.25">
      <c r="A722" s="243"/>
      <c r="B722" s="122">
        <f t="shared" si="11"/>
        <v>43188.291669999999</v>
      </c>
      <c r="C722" s="123">
        <v>7</v>
      </c>
      <c r="D722" s="35">
        <f>ROUND(АТС!F720*$D$41*$D$42/100,2)</f>
        <v>200.53</v>
      </c>
      <c r="E722" s="35">
        <f>ROUND(АТС!F720*$E$41*$E$42/100,2)</f>
        <v>184.3</v>
      </c>
      <c r="F722" s="35">
        <f>ROUND(АТС!$F720*$F$41*$F$42/100,2)</f>
        <v>125.44</v>
      </c>
      <c r="G722" s="35">
        <f>ROUND(АТС!$F720*$G$41*$G$42/100,2)</f>
        <v>73.41</v>
      </c>
    </row>
    <row r="723" spans="1:7" x14ac:dyDescent="0.25">
      <c r="A723" s="243"/>
      <c r="B723" s="122">
        <f t="shared" si="11"/>
        <v>43188.333330000001</v>
      </c>
      <c r="C723" s="123">
        <v>8</v>
      </c>
      <c r="D723" s="35">
        <f>ROUND(АТС!F721*$D$41*$D$42/100,2)</f>
        <v>195.77</v>
      </c>
      <c r="E723" s="35">
        <f>ROUND(АТС!F721*$E$41*$E$42/100,2)</f>
        <v>179.92</v>
      </c>
      <c r="F723" s="35">
        <f>ROUND(АТС!$F721*$F$41*$F$42/100,2)</f>
        <v>122.47</v>
      </c>
      <c r="G723" s="35">
        <f>ROUND(АТС!$F721*$G$41*$G$42/100,2)</f>
        <v>71.67</v>
      </c>
    </row>
    <row r="724" spans="1:7" x14ac:dyDescent="0.25">
      <c r="A724" s="243"/>
      <c r="B724" s="122">
        <f t="shared" si="11"/>
        <v>43188.375</v>
      </c>
      <c r="C724" s="123">
        <v>9</v>
      </c>
      <c r="D724" s="35">
        <f>ROUND(АТС!F722*$D$41*$D$42/100,2)</f>
        <v>206.96</v>
      </c>
      <c r="E724" s="35">
        <f>ROUND(АТС!F722*$E$41*$E$42/100,2)</f>
        <v>190.21</v>
      </c>
      <c r="F724" s="35">
        <f>ROUND(АТС!$F722*$F$41*$F$42/100,2)</f>
        <v>129.47</v>
      </c>
      <c r="G724" s="35">
        <f>ROUND(АТС!$F722*$G$41*$G$42/100,2)</f>
        <v>75.77</v>
      </c>
    </row>
    <row r="725" spans="1:7" x14ac:dyDescent="0.25">
      <c r="A725" s="243"/>
      <c r="B725" s="122">
        <f t="shared" si="11"/>
        <v>43188.416669999999</v>
      </c>
      <c r="C725" s="123">
        <v>10</v>
      </c>
      <c r="D725" s="35">
        <f>ROUND(АТС!F723*$D$41*$D$42/100,2)</f>
        <v>212.49</v>
      </c>
      <c r="E725" s="35">
        <f>ROUND(АТС!F723*$E$41*$E$42/100,2)</f>
        <v>195.29</v>
      </c>
      <c r="F725" s="35">
        <f>ROUND(АТС!$F723*$F$41*$F$42/100,2)</f>
        <v>132.93</v>
      </c>
      <c r="G725" s="35">
        <f>ROUND(АТС!$F723*$G$41*$G$42/100,2)</f>
        <v>77.790000000000006</v>
      </c>
    </row>
    <row r="726" spans="1:7" x14ac:dyDescent="0.25">
      <c r="A726" s="243"/>
      <c r="B726" s="122">
        <f t="shared" si="11"/>
        <v>43188.458330000001</v>
      </c>
      <c r="C726" s="123">
        <v>11</v>
      </c>
      <c r="D726" s="35">
        <f>ROUND(АТС!F724*$D$41*$D$42/100,2)</f>
        <v>211.39</v>
      </c>
      <c r="E726" s="35">
        <f>ROUND(АТС!F724*$E$41*$E$42/100,2)</f>
        <v>194.28</v>
      </c>
      <c r="F726" s="35">
        <f>ROUND(АТС!$F724*$F$41*$F$42/100,2)</f>
        <v>132.24</v>
      </c>
      <c r="G726" s="35">
        <f>ROUND(АТС!$F724*$G$41*$G$42/100,2)</f>
        <v>77.39</v>
      </c>
    </row>
    <row r="727" spans="1:7" x14ac:dyDescent="0.25">
      <c r="A727" s="243"/>
      <c r="B727" s="122">
        <f t="shared" si="11"/>
        <v>43188.5</v>
      </c>
      <c r="C727" s="123">
        <v>12</v>
      </c>
      <c r="D727" s="35">
        <f>ROUND(АТС!F725*$D$41*$D$42/100,2)</f>
        <v>203.45</v>
      </c>
      <c r="E727" s="35">
        <f>ROUND(АТС!F725*$E$41*$E$42/100,2)</f>
        <v>186.99</v>
      </c>
      <c r="F727" s="35">
        <f>ROUND(АТС!$F725*$F$41*$F$42/100,2)</f>
        <v>127.27</v>
      </c>
      <c r="G727" s="35">
        <f>ROUND(АТС!$F725*$G$41*$G$42/100,2)</f>
        <v>74.489999999999995</v>
      </c>
    </row>
    <row r="728" spans="1:7" x14ac:dyDescent="0.25">
      <c r="A728" s="243"/>
      <c r="B728" s="122">
        <f t="shared" si="11"/>
        <v>43188.541669999999</v>
      </c>
      <c r="C728" s="123">
        <v>13</v>
      </c>
      <c r="D728" s="35">
        <f>ROUND(АТС!F726*$D$41*$D$42/100,2)</f>
        <v>199.28</v>
      </c>
      <c r="E728" s="35">
        <f>ROUND(АТС!F726*$E$41*$E$42/100,2)</f>
        <v>183.15</v>
      </c>
      <c r="F728" s="35">
        <f>ROUND(АТС!$F726*$F$41*$F$42/100,2)</f>
        <v>124.66</v>
      </c>
      <c r="G728" s="35">
        <f>ROUND(АТС!$F726*$G$41*$G$42/100,2)</f>
        <v>72.959999999999994</v>
      </c>
    </row>
    <row r="729" spans="1:7" x14ac:dyDescent="0.25">
      <c r="A729" s="243"/>
      <c r="B729" s="122">
        <f t="shared" si="11"/>
        <v>43188.583330000001</v>
      </c>
      <c r="C729" s="123">
        <v>14</v>
      </c>
      <c r="D729" s="35">
        <f>ROUND(АТС!F727*$D$41*$D$42/100,2)</f>
        <v>199.22</v>
      </c>
      <c r="E729" s="35">
        <f>ROUND(АТС!F727*$E$41*$E$42/100,2)</f>
        <v>183.09</v>
      </c>
      <c r="F729" s="35">
        <f>ROUND(АТС!$F727*$F$41*$F$42/100,2)</f>
        <v>124.62</v>
      </c>
      <c r="G729" s="35">
        <f>ROUND(АТС!$F727*$G$41*$G$42/100,2)</f>
        <v>72.94</v>
      </c>
    </row>
    <row r="730" spans="1:7" x14ac:dyDescent="0.25">
      <c r="A730" s="243"/>
      <c r="B730" s="122">
        <f t="shared" si="11"/>
        <v>43188.625</v>
      </c>
      <c r="C730" s="123">
        <v>15</v>
      </c>
      <c r="D730" s="35">
        <f>ROUND(АТС!F728*$D$41*$D$42/100,2)</f>
        <v>196.37</v>
      </c>
      <c r="E730" s="35">
        <f>ROUND(АТС!F728*$E$41*$E$42/100,2)</f>
        <v>180.48</v>
      </c>
      <c r="F730" s="35">
        <f>ROUND(АТС!$F728*$F$41*$F$42/100,2)</f>
        <v>122.84</v>
      </c>
      <c r="G730" s="35">
        <f>ROUND(АТС!$F728*$G$41*$G$42/100,2)</f>
        <v>71.89</v>
      </c>
    </row>
    <row r="731" spans="1:7" x14ac:dyDescent="0.25">
      <c r="A731" s="243"/>
      <c r="B731" s="122">
        <f t="shared" si="11"/>
        <v>43188.666669999999</v>
      </c>
      <c r="C731" s="123">
        <v>16</v>
      </c>
      <c r="D731" s="35">
        <f>ROUND(АТС!F729*$D$41*$D$42/100,2)</f>
        <v>194.05</v>
      </c>
      <c r="E731" s="35">
        <f>ROUND(АТС!F729*$E$41*$E$42/100,2)</f>
        <v>178.34</v>
      </c>
      <c r="F731" s="35">
        <f>ROUND(АТС!$F729*$F$41*$F$42/100,2)</f>
        <v>121.39</v>
      </c>
      <c r="G731" s="35">
        <f>ROUND(АТС!$F729*$G$41*$G$42/100,2)</f>
        <v>71.040000000000006</v>
      </c>
    </row>
    <row r="732" spans="1:7" x14ac:dyDescent="0.25">
      <c r="A732" s="243"/>
      <c r="B732" s="122">
        <f t="shared" si="11"/>
        <v>43188.708330000001</v>
      </c>
      <c r="C732" s="123">
        <v>17</v>
      </c>
      <c r="D732" s="35">
        <f>ROUND(АТС!F730*$D$41*$D$42/100,2)</f>
        <v>195.61</v>
      </c>
      <c r="E732" s="35">
        <f>ROUND(АТС!F730*$E$41*$E$42/100,2)</f>
        <v>179.78</v>
      </c>
      <c r="F732" s="35">
        <f>ROUND(АТС!$F730*$F$41*$F$42/100,2)</f>
        <v>122.37</v>
      </c>
      <c r="G732" s="35">
        <f>ROUND(АТС!$F730*$G$41*$G$42/100,2)</f>
        <v>71.62</v>
      </c>
    </row>
    <row r="733" spans="1:7" x14ac:dyDescent="0.25">
      <c r="A733" s="243"/>
      <c r="B733" s="122">
        <f t="shared" si="11"/>
        <v>43188.75</v>
      </c>
      <c r="C733" s="123">
        <v>18</v>
      </c>
      <c r="D733" s="35">
        <f>ROUND(АТС!F731*$D$41*$D$42/100,2)</f>
        <v>194.96</v>
      </c>
      <c r="E733" s="35">
        <f>ROUND(АТС!F731*$E$41*$E$42/100,2)</f>
        <v>179.18</v>
      </c>
      <c r="F733" s="35">
        <f>ROUND(АТС!$F731*$F$41*$F$42/100,2)</f>
        <v>121.96</v>
      </c>
      <c r="G733" s="35">
        <f>ROUND(АТС!$F731*$G$41*$G$42/100,2)</f>
        <v>71.38</v>
      </c>
    </row>
    <row r="734" spans="1:7" x14ac:dyDescent="0.25">
      <c r="A734" s="243"/>
      <c r="B734" s="122">
        <f t="shared" si="11"/>
        <v>43188.791669999999</v>
      </c>
      <c r="C734" s="123">
        <v>19</v>
      </c>
      <c r="D734" s="35">
        <f>ROUND(АТС!F732*$D$41*$D$42/100,2)</f>
        <v>191.95</v>
      </c>
      <c r="E734" s="35">
        <f>ROUND(АТС!F732*$E$41*$E$42/100,2)</f>
        <v>176.41</v>
      </c>
      <c r="F734" s="35">
        <f>ROUND(АТС!$F732*$F$41*$F$42/100,2)</f>
        <v>120.07</v>
      </c>
      <c r="G734" s="35">
        <f>ROUND(АТС!$F732*$G$41*$G$42/100,2)</f>
        <v>70.27</v>
      </c>
    </row>
    <row r="735" spans="1:7" x14ac:dyDescent="0.25">
      <c r="A735" s="243"/>
      <c r="B735" s="122">
        <f t="shared" si="11"/>
        <v>43188.833330000001</v>
      </c>
      <c r="C735" s="123">
        <v>20</v>
      </c>
      <c r="D735" s="35">
        <f>ROUND(АТС!F733*$D$41*$D$42/100,2)</f>
        <v>196.2</v>
      </c>
      <c r="E735" s="35">
        <f>ROUND(АТС!F733*$E$41*$E$42/100,2)</f>
        <v>180.32</v>
      </c>
      <c r="F735" s="35">
        <f>ROUND(АТС!$F733*$F$41*$F$42/100,2)</f>
        <v>122.74</v>
      </c>
      <c r="G735" s="35">
        <f>ROUND(АТС!$F733*$G$41*$G$42/100,2)</f>
        <v>71.83</v>
      </c>
    </row>
    <row r="736" spans="1:7" x14ac:dyDescent="0.25">
      <c r="A736" s="243"/>
      <c r="B736" s="122">
        <f t="shared" si="11"/>
        <v>43188.875</v>
      </c>
      <c r="C736" s="123">
        <v>21</v>
      </c>
      <c r="D736" s="35">
        <f>ROUND(АТС!F734*$D$41*$D$42/100,2)</f>
        <v>197.94</v>
      </c>
      <c r="E736" s="35">
        <f>ROUND(АТС!F734*$E$41*$E$42/100,2)</f>
        <v>181.92</v>
      </c>
      <c r="F736" s="35">
        <f>ROUND(АТС!$F734*$F$41*$F$42/100,2)</f>
        <v>123.82</v>
      </c>
      <c r="G736" s="35">
        <f>ROUND(АТС!$F734*$G$41*$G$42/100,2)</f>
        <v>72.47</v>
      </c>
    </row>
    <row r="737" spans="1:7" ht="15.75" customHeight="1" x14ac:dyDescent="0.25">
      <c r="A737" s="243"/>
      <c r="B737" s="122">
        <f t="shared" si="11"/>
        <v>43188.916669999999</v>
      </c>
      <c r="C737" s="123">
        <v>22</v>
      </c>
      <c r="D737" s="35">
        <f>ROUND(АТС!F735*$D$41*$D$42/100,2)</f>
        <v>229.52</v>
      </c>
      <c r="E737" s="35">
        <f>ROUND(АТС!F735*$E$41*$E$42/100,2)</f>
        <v>210.94</v>
      </c>
      <c r="F737" s="35">
        <f>ROUND(АТС!$F735*$F$41*$F$42/100,2)</f>
        <v>143.58000000000001</v>
      </c>
      <c r="G737" s="35">
        <f>ROUND(АТС!$F735*$G$41*$G$42/100,2)</f>
        <v>84.03</v>
      </c>
    </row>
    <row r="738" spans="1:7" x14ac:dyDescent="0.25">
      <c r="A738" s="243"/>
      <c r="B738" s="122">
        <f t="shared" si="11"/>
        <v>43188.958330000001</v>
      </c>
      <c r="C738" s="123">
        <v>23</v>
      </c>
      <c r="D738" s="35">
        <f>ROUND(АТС!F736*$D$41*$D$42/100,2)</f>
        <v>194.33</v>
      </c>
      <c r="E738" s="35">
        <f>ROUND(АТС!F736*$E$41*$E$42/100,2)</f>
        <v>178.6</v>
      </c>
      <c r="F738" s="35">
        <f>ROUND(АТС!$F736*$F$41*$F$42/100,2)</f>
        <v>121.57</v>
      </c>
      <c r="G738" s="35">
        <f>ROUND(АТС!$F736*$G$41*$G$42/100,2)</f>
        <v>71.150000000000006</v>
      </c>
    </row>
    <row r="739" spans="1:7" x14ac:dyDescent="0.25">
      <c r="A739" s="243"/>
      <c r="B739" s="122">
        <f t="shared" si="11"/>
        <v>43189</v>
      </c>
      <c r="C739" s="123">
        <v>0</v>
      </c>
      <c r="D739" s="35">
        <f>ROUND(АТС!F737*$D$41*$D$42/100,2)</f>
        <v>189.59</v>
      </c>
      <c r="E739" s="35">
        <f>ROUND(АТС!F737*$E$41*$E$42/100,2)</f>
        <v>174.25</v>
      </c>
      <c r="F739" s="35">
        <f>ROUND(АТС!$F737*$F$41*$F$42/100,2)</f>
        <v>118.6</v>
      </c>
      <c r="G739" s="35">
        <f>ROUND(АТС!$F737*$G$41*$G$42/100,2)</f>
        <v>69.41</v>
      </c>
    </row>
    <row r="740" spans="1:7" x14ac:dyDescent="0.25">
      <c r="A740" s="243"/>
      <c r="B740" s="122">
        <f t="shared" si="11"/>
        <v>43189.041669999999</v>
      </c>
      <c r="C740" s="123">
        <v>1</v>
      </c>
      <c r="D740" s="35">
        <f>ROUND(АТС!F738*$D$41*$D$42/100,2)</f>
        <v>192.05</v>
      </c>
      <c r="E740" s="35">
        <f>ROUND(АТС!F738*$E$41*$E$42/100,2)</f>
        <v>176.5</v>
      </c>
      <c r="F740" s="35">
        <f>ROUND(АТС!$F738*$F$41*$F$42/100,2)</f>
        <v>120.14</v>
      </c>
      <c r="G740" s="35">
        <f>ROUND(АТС!$F738*$G$41*$G$42/100,2)</f>
        <v>70.31</v>
      </c>
    </row>
    <row r="741" spans="1:7" x14ac:dyDescent="0.25">
      <c r="A741" s="243"/>
      <c r="B741" s="122">
        <f t="shared" si="11"/>
        <v>43189.083330000001</v>
      </c>
      <c r="C741" s="123">
        <v>2</v>
      </c>
      <c r="D741" s="35">
        <f>ROUND(АТС!F739*$D$41*$D$42/100,2)</f>
        <v>195.98</v>
      </c>
      <c r="E741" s="35">
        <f>ROUND(АТС!F739*$E$41*$E$42/100,2)</f>
        <v>180.12</v>
      </c>
      <c r="F741" s="35">
        <f>ROUND(АТС!$F739*$F$41*$F$42/100,2)</f>
        <v>122.6</v>
      </c>
      <c r="G741" s="35">
        <f>ROUND(АТС!$F739*$G$41*$G$42/100,2)</f>
        <v>71.75</v>
      </c>
    </row>
    <row r="742" spans="1:7" x14ac:dyDescent="0.25">
      <c r="A742" s="243"/>
      <c r="B742" s="122">
        <f t="shared" si="11"/>
        <v>43189.125</v>
      </c>
      <c r="C742" s="123">
        <v>3</v>
      </c>
      <c r="D742" s="35">
        <f>ROUND(АТС!F740*$D$41*$D$42/100,2)</f>
        <v>195.93</v>
      </c>
      <c r="E742" s="35">
        <f>ROUND(АТС!F740*$E$41*$E$42/100,2)</f>
        <v>180.07</v>
      </c>
      <c r="F742" s="35">
        <f>ROUND(АТС!$F740*$F$41*$F$42/100,2)</f>
        <v>122.57</v>
      </c>
      <c r="G742" s="35">
        <f>ROUND(АТС!$F740*$G$41*$G$42/100,2)</f>
        <v>71.73</v>
      </c>
    </row>
    <row r="743" spans="1:7" x14ac:dyDescent="0.25">
      <c r="A743" s="243"/>
      <c r="B743" s="122">
        <f t="shared" si="11"/>
        <v>43189.166669999999</v>
      </c>
      <c r="C743" s="123">
        <v>4</v>
      </c>
      <c r="D743" s="35">
        <f>ROUND(АТС!F741*$D$41*$D$42/100,2)</f>
        <v>193.31</v>
      </c>
      <c r="E743" s="35">
        <f>ROUND(АТС!F741*$E$41*$E$42/100,2)</f>
        <v>177.66</v>
      </c>
      <c r="F743" s="35">
        <f>ROUND(АТС!$F741*$F$41*$F$42/100,2)</f>
        <v>120.93</v>
      </c>
      <c r="G743" s="35">
        <f>ROUND(АТС!$F741*$G$41*$G$42/100,2)</f>
        <v>70.77</v>
      </c>
    </row>
    <row r="744" spans="1:7" x14ac:dyDescent="0.25">
      <c r="A744" s="243"/>
      <c r="B744" s="122">
        <f t="shared" si="11"/>
        <v>43189.208330000001</v>
      </c>
      <c r="C744" s="123">
        <v>5</v>
      </c>
      <c r="D744" s="35">
        <f>ROUND(АТС!F742*$D$41*$D$42/100,2)</f>
        <v>193.41</v>
      </c>
      <c r="E744" s="35">
        <f>ROUND(АТС!F742*$E$41*$E$42/100,2)</f>
        <v>177.76</v>
      </c>
      <c r="F744" s="35">
        <f>ROUND(АТС!$F742*$F$41*$F$42/100,2)</f>
        <v>120.99</v>
      </c>
      <c r="G744" s="35">
        <f>ROUND(АТС!$F742*$G$41*$G$42/100,2)</f>
        <v>70.81</v>
      </c>
    </row>
    <row r="745" spans="1:7" x14ac:dyDescent="0.25">
      <c r="A745" s="243"/>
      <c r="B745" s="122">
        <f t="shared" si="11"/>
        <v>43189.25</v>
      </c>
      <c r="C745" s="123">
        <v>6</v>
      </c>
      <c r="D745" s="35">
        <f>ROUND(АТС!F743*$D$41*$D$42/100,2)</f>
        <v>192.49</v>
      </c>
      <c r="E745" s="35">
        <f>ROUND(АТС!F743*$E$41*$E$42/100,2)</f>
        <v>176.91</v>
      </c>
      <c r="F745" s="35">
        <f>ROUND(АТС!$F743*$F$41*$F$42/100,2)</f>
        <v>120.41</v>
      </c>
      <c r="G745" s="35">
        <f>ROUND(АТС!$F743*$G$41*$G$42/100,2)</f>
        <v>70.47</v>
      </c>
    </row>
    <row r="746" spans="1:7" x14ac:dyDescent="0.25">
      <c r="A746" s="243"/>
      <c r="B746" s="122">
        <f t="shared" si="11"/>
        <v>43189.291669999999</v>
      </c>
      <c r="C746" s="123">
        <v>7</v>
      </c>
      <c r="D746" s="35">
        <f>ROUND(АТС!F744*$D$41*$D$42/100,2)</f>
        <v>196.75</v>
      </c>
      <c r="E746" s="35">
        <f>ROUND(АТС!F744*$E$41*$E$42/100,2)</f>
        <v>180.82</v>
      </c>
      <c r="F746" s="35">
        <f>ROUND(АТС!$F744*$F$41*$F$42/100,2)</f>
        <v>123.08</v>
      </c>
      <c r="G746" s="35">
        <f>ROUND(АТС!$F744*$G$41*$G$42/100,2)</f>
        <v>72.03</v>
      </c>
    </row>
    <row r="747" spans="1:7" x14ac:dyDescent="0.25">
      <c r="A747" s="243"/>
      <c r="B747" s="122">
        <f t="shared" si="11"/>
        <v>43189.333330000001</v>
      </c>
      <c r="C747" s="123">
        <v>8</v>
      </c>
      <c r="D747" s="35">
        <f>ROUND(АТС!F745*$D$41*$D$42/100,2)</f>
        <v>192.17</v>
      </c>
      <c r="E747" s="35">
        <f>ROUND(АТС!F745*$E$41*$E$42/100,2)</f>
        <v>176.61</v>
      </c>
      <c r="F747" s="35">
        <f>ROUND(АТС!$F745*$F$41*$F$42/100,2)</f>
        <v>120.21</v>
      </c>
      <c r="G747" s="35">
        <f>ROUND(АТС!$F745*$G$41*$G$42/100,2)</f>
        <v>70.349999999999994</v>
      </c>
    </row>
    <row r="748" spans="1:7" x14ac:dyDescent="0.25">
      <c r="A748" s="243"/>
      <c r="B748" s="122">
        <f t="shared" si="11"/>
        <v>43189.375</v>
      </c>
      <c r="C748" s="123">
        <v>9</v>
      </c>
      <c r="D748" s="35">
        <f>ROUND(АТС!F746*$D$41*$D$42/100,2)</f>
        <v>203.02</v>
      </c>
      <c r="E748" s="35">
        <f>ROUND(АТС!F746*$E$41*$E$42/100,2)</f>
        <v>186.59</v>
      </c>
      <c r="F748" s="35">
        <f>ROUND(АТС!$F746*$F$41*$F$42/100,2)</f>
        <v>127</v>
      </c>
      <c r="G748" s="35">
        <f>ROUND(АТС!$F746*$G$41*$G$42/100,2)</f>
        <v>74.33</v>
      </c>
    </row>
    <row r="749" spans="1:7" x14ac:dyDescent="0.25">
      <c r="A749" s="243"/>
      <c r="B749" s="122">
        <f t="shared" si="11"/>
        <v>43189.416669999999</v>
      </c>
      <c r="C749" s="123">
        <v>10</v>
      </c>
      <c r="D749" s="35">
        <f>ROUND(АТС!F747*$D$41*$D$42/100,2)</f>
        <v>206.08</v>
      </c>
      <c r="E749" s="35">
        <f>ROUND(АТС!F747*$E$41*$E$42/100,2)</f>
        <v>189.4</v>
      </c>
      <c r="F749" s="35">
        <f>ROUND(АТС!$F747*$F$41*$F$42/100,2)</f>
        <v>128.91999999999999</v>
      </c>
      <c r="G749" s="35">
        <f>ROUND(АТС!$F747*$G$41*$G$42/100,2)</f>
        <v>75.45</v>
      </c>
    </row>
    <row r="750" spans="1:7" x14ac:dyDescent="0.25">
      <c r="A750" s="243"/>
      <c r="B750" s="122">
        <f t="shared" si="11"/>
        <v>43189.458330000001</v>
      </c>
      <c r="C750" s="123">
        <v>11</v>
      </c>
      <c r="D750" s="35">
        <f>ROUND(АТС!F748*$D$41*$D$42/100,2)</f>
        <v>205.94</v>
      </c>
      <c r="E750" s="35">
        <f>ROUND(АТС!F748*$E$41*$E$42/100,2)</f>
        <v>189.28</v>
      </c>
      <c r="F750" s="35">
        <f>ROUND(АТС!$F748*$F$41*$F$42/100,2)</f>
        <v>128.83000000000001</v>
      </c>
      <c r="G750" s="35">
        <f>ROUND(АТС!$F748*$G$41*$G$42/100,2)</f>
        <v>75.400000000000006</v>
      </c>
    </row>
    <row r="751" spans="1:7" x14ac:dyDescent="0.25">
      <c r="A751" s="243"/>
      <c r="B751" s="122">
        <f t="shared" si="11"/>
        <v>43189.5</v>
      </c>
      <c r="C751" s="123">
        <v>12</v>
      </c>
      <c r="D751" s="35">
        <f>ROUND(АТС!F749*$D$41*$D$42/100,2)</f>
        <v>199.53</v>
      </c>
      <c r="E751" s="35">
        <f>ROUND(АТС!F749*$E$41*$E$42/100,2)</f>
        <v>183.38</v>
      </c>
      <c r="F751" s="35">
        <f>ROUND(АТС!$F749*$F$41*$F$42/100,2)</f>
        <v>124.82</v>
      </c>
      <c r="G751" s="35">
        <f>ROUND(АТС!$F749*$G$41*$G$42/100,2)</f>
        <v>73.05</v>
      </c>
    </row>
    <row r="752" spans="1:7" x14ac:dyDescent="0.25">
      <c r="A752" s="243"/>
      <c r="B752" s="122">
        <f t="shared" si="11"/>
        <v>43189.541669999999</v>
      </c>
      <c r="C752" s="123">
        <v>13</v>
      </c>
      <c r="D752" s="35">
        <f>ROUND(АТС!F750*$D$41*$D$42/100,2)</f>
        <v>196.22</v>
      </c>
      <c r="E752" s="35">
        <f>ROUND(АТС!F750*$E$41*$E$42/100,2)</f>
        <v>180.34</v>
      </c>
      <c r="F752" s="35">
        <f>ROUND(АТС!$F750*$F$41*$F$42/100,2)</f>
        <v>122.75</v>
      </c>
      <c r="G752" s="35">
        <f>ROUND(АТС!$F750*$G$41*$G$42/100,2)</f>
        <v>71.84</v>
      </c>
    </row>
    <row r="753" spans="1:7" x14ac:dyDescent="0.25">
      <c r="A753" s="243"/>
      <c r="B753" s="122">
        <f t="shared" si="11"/>
        <v>43189.583330000001</v>
      </c>
      <c r="C753" s="123">
        <v>14</v>
      </c>
      <c r="D753" s="35">
        <f>ROUND(АТС!F751*$D$41*$D$42/100,2)</f>
        <v>196.23</v>
      </c>
      <c r="E753" s="35">
        <f>ROUND(АТС!F751*$E$41*$E$42/100,2)</f>
        <v>180.35</v>
      </c>
      <c r="F753" s="35">
        <f>ROUND(АТС!$F751*$F$41*$F$42/100,2)</f>
        <v>122.76</v>
      </c>
      <c r="G753" s="35">
        <f>ROUND(АТС!$F751*$G$41*$G$42/100,2)</f>
        <v>71.84</v>
      </c>
    </row>
    <row r="754" spans="1:7" x14ac:dyDescent="0.25">
      <c r="A754" s="243"/>
      <c r="B754" s="122">
        <f t="shared" si="11"/>
        <v>43189.625</v>
      </c>
      <c r="C754" s="123">
        <v>15</v>
      </c>
      <c r="D754" s="35">
        <f>ROUND(АТС!F752*$D$41*$D$42/100,2)</f>
        <v>193.94</v>
      </c>
      <c r="E754" s="35">
        <f>ROUND(АТС!F752*$E$41*$E$42/100,2)</f>
        <v>178.25</v>
      </c>
      <c r="F754" s="35">
        <f>ROUND(АТС!$F752*$F$41*$F$42/100,2)</f>
        <v>121.32</v>
      </c>
      <c r="G754" s="35">
        <f>ROUND(АТС!$F752*$G$41*$G$42/100,2)</f>
        <v>71</v>
      </c>
    </row>
    <row r="755" spans="1:7" x14ac:dyDescent="0.25">
      <c r="A755" s="243"/>
      <c r="B755" s="122">
        <f t="shared" si="11"/>
        <v>43189.666669999999</v>
      </c>
      <c r="C755" s="123">
        <v>16</v>
      </c>
      <c r="D755" s="35">
        <f>ROUND(АТС!F753*$D$41*$D$42/100,2)</f>
        <v>193.97</v>
      </c>
      <c r="E755" s="35">
        <f>ROUND(АТС!F753*$E$41*$E$42/100,2)</f>
        <v>178.27</v>
      </c>
      <c r="F755" s="35">
        <f>ROUND(АТС!$F753*$F$41*$F$42/100,2)</f>
        <v>121.34</v>
      </c>
      <c r="G755" s="35">
        <f>ROUND(АТС!$F753*$G$41*$G$42/100,2)</f>
        <v>71.02</v>
      </c>
    </row>
    <row r="756" spans="1:7" x14ac:dyDescent="0.25">
      <c r="A756" s="243"/>
      <c r="B756" s="122">
        <f t="shared" si="11"/>
        <v>43189.708330000001</v>
      </c>
      <c r="C756" s="123">
        <v>17</v>
      </c>
      <c r="D756" s="35">
        <f>ROUND(АТС!F754*$D$41*$D$42/100,2)</f>
        <v>195.7</v>
      </c>
      <c r="E756" s="35">
        <f>ROUND(АТС!F754*$E$41*$E$42/100,2)</f>
        <v>179.86</v>
      </c>
      <c r="F756" s="35">
        <f>ROUND(АТС!$F754*$F$41*$F$42/100,2)</f>
        <v>122.43</v>
      </c>
      <c r="G756" s="35">
        <f>ROUND(АТС!$F754*$G$41*$G$42/100,2)</f>
        <v>71.650000000000006</v>
      </c>
    </row>
    <row r="757" spans="1:7" x14ac:dyDescent="0.25">
      <c r="A757" s="243"/>
      <c r="B757" s="122">
        <f t="shared" si="11"/>
        <v>43189.75</v>
      </c>
      <c r="C757" s="123">
        <v>18</v>
      </c>
      <c r="D757" s="35">
        <f>ROUND(АТС!F755*$D$41*$D$42/100,2)</f>
        <v>193.82</v>
      </c>
      <c r="E757" s="35">
        <f>ROUND(АТС!F755*$E$41*$E$42/100,2)</f>
        <v>178.14</v>
      </c>
      <c r="F757" s="35">
        <f>ROUND(АТС!$F755*$F$41*$F$42/100,2)</f>
        <v>121.25</v>
      </c>
      <c r="G757" s="35">
        <f>ROUND(АТС!$F755*$G$41*$G$42/100,2)</f>
        <v>70.959999999999994</v>
      </c>
    </row>
    <row r="758" spans="1:7" x14ac:dyDescent="0.25">
      <c r="A758" s="243"/>
      <c r="B758" s="122">
        <f t="shared" si="11"/>
        <v>43189.791669999999</v>
      </c>
      <c r="C758" s="123">
        <v>19</v>
      </c>
      <c r="D758" s="35">
        <f>ROUND(АТС!F756*$D$41*$D$42/100,2)</f>
        <v>191.7</v>
      </c>
      <c r="E758" s="35">
        <f>ROUND(АТС!F756*$E$41*$E$42/100,2)</f>
        <v>176.18</v>
      </c>
      <c r="F758" s="35">
        <f>ROUND(АТС!$F756*$F$41*$F$42/100,2)</f>
        <v>119.92</v>
      </c>
      <c r="G758" s="35">
        <f>ROUND(АТС!$F756*$G$41*$G$42/100,2)</f>
        <v>70.180000000000007</v>
      </c>
    </row>
    <row r="759" spans="1:7" x14ac:dyDescent="0.25">
      <c r="A759" s="243"/>
      <c r="B759" s="122">
        <f t="shared" si="11"/>
        <v>43189.833330000001</v>
      </c>
      <c r="C759" s="123">
        <v>20</v>
      </c>
      <c r="D759" s="35">
        <f>ROUND(АТС!F757*$D$41*$D$42/100,2)</f>
        <v>195.74</v>
      </c>
      <c r="E759" s="35">
        <f>ROUND(АТС!F757*$E$41*$E$42/100,2)</f>
        <v>179.9</v>
      </c>
      <c r="F759" s="35">
        <f>ROUND(АТС!$F757*$F$41*$F$42/100,2)</f>
        <v>122.45</v>
      </c>
      <c r="G759" s="35">
        <f>ROUND(АТС!$F757*$G$41*$G$42/100,2)</f>
        <v>71.66</v>
      </c>
    </row>
    <row r="760" spans="1:7" x14ac:dyDescent="0.25">
      <c r="A760" s="243"/>
      <c r="B760" s="122">
        <f t="shared" si="11"/>
        <v>43189.875</v>
      </c>
      <c r="C760" s="123">
        <v>21</v>
      </c>
      <c r="D760" s="35">
        <f>ROUND(АТС!F758*$D$41*$D$42/100,2)</f>
        <v>196.98</v>
      </c>
      <c r="E760" s="35">
        <f>ROUND(АТС!F758*$E$41*$E$42/100,2)</f>
        <v>181.04</v>
      </c>
      <c r="F760" s="35">
        <f>ROUND(АТС!$F758*$F$41*$F$42/100,2)</f>
        <v>123.22</v>
      </c>
      <c r="G760" s="35">
        <f>ROUND(АТС!$F758*$G$41*$G$42/100,2)</f>
        <v>72.12</v>
      </c>
    </row>
    <row r="761" spans="1:7" x14ac:dyDescent="0.25">
      <c r="A761" s="243"/>
      <c r="B761" s="122">
        <f t="shared" si="11"/>
        <v>43189.916669999999</v>
      </c>
      <c r="C761" s="123">
        <v>22</v>
      </c>
      <c r="D761" s="35">
        <f>ROUND(АТС!F759*$D$41*$D$42/100,2)</f>
        <v>239.1</v>
      </c>
      <c r="E761" s="35">
        <f>ROUND(АТС!F759*$E$41*$E$42/100,2)</f>
        <v>219.74</v>
      </c>
      <c r="F761" s="35">
        <f>ROUND(АТС!$F759*$F$41*$F$42/100,2)</f>
        <v>149.57</v>
      </c>
      <c r="G761" s="35">
        <f>ROUND(АТС!$F759*$G$41*$G$42/100,2)</f>
        <v>87.54</v>
      </c>
    </row>
    <row r="762" spans="1:7" x14ac:dyDescent="0.25">
      <c r="A762" s="243"/>
      <c r="B762" s="122">
        <f t="shared" si="11"/>
        <v>43189.958330000001</v>
      </c>
      <c r="C762" s="123">
        <v>23</v>
      </c>
      <c r="D762" s="35">
        <f>ROUND(АТС!F760*$D$41*$D$42/100,2)</f>
        <v>215.64</v>
      </c>
      <c r="E762" s="35">
        <f>ROUND(АТС!F760*$E$41*$E$42/100,2)</f>
        <v>198.18</v>
      </c>
      <c r="F762" s="35">
        <f>ROUND(АТС!$F760*$F$41*$F$42/100,2)</f>
        <v>134.9</v>
      </c>
      <c r="G762" s="35">
        <f>ROUND(АТС!$F760*$G$41*$G$42/100,2)</f>
        <v>78.95</v>
      </c>
    </row>
    <row r="763" spans="1:7" x14ac:dyDescent="0.25">
      <c r="A763" s="243"/>
      <c r="B763" s="122">
        <f t="shared" si="11"/>
        <v>43190</v>
      </c>
      <c r="C763" s="123">
        <v>0</v>
      </c>
      <c r="D763" s="35">
        <f>ROUND(АТС!F761*$D$41*$D$42/100,2)</f>
        <v>190.34</v>
      </c>
      <c r="E763" s="35">
        <f>ROUND(АТС!F761*$E$41*$E$42/100,2)</f>
        <v>174.93</v>
      </c>
      <c r="F763" s="35">
        <f>ROUND(АТС!$F761*$F$41*$F$42/100,2)</f>
        <v>119.07</v>
      </c>
      <c r="G763" s="35">
        <f>ROUND(АТС!$F761*$G$41*$G$42/100,2)</f>
        <v>69.680000000000007</v>
      </c>
    </row>
    <row r="764" spans="1:7" x14ac:dyDescent="0.25">
      <c r="A764" s="243"/>
      <c r="B764" s="122">
        <f t="shared" si="11"/>
        <v>43190.041669999999</v>
      </c>
      <c r="C764" s="123">
        <v>1</v>
      </c>
      <c r="D764" s="35">
        <f>ROUND(АТС!F762*$D$41*$D$42/100,2)</f>
        <v>190.68</v>
      </c>
      <c r="E764" s="35">
        <f>ROUND(АТС!F762*$E$41*$E$42/100,2)</f>
        <v>175.24</v>
      </c>
      <c r="F764" s="35">
        <f>ROUND(АТС!$F762*$F$41*$F$42/100,2)</f>
        <v>119.28</v>
      </c>
      <c r="G764" s="35">
        <f>ROUND(АТС!$F762*$G$41*$G$42/100,2)</f>
        <v>69.81</v>
      </c>
    </row>
    <row r="765" spans="1:7" x14ac:dyDescent="0.25">
      <c r="A765" s="243"/>
      <c r="B765" s="122">
        <f t="shared" si="11"/>
        <v>43190.083330000001</v>
      </c>
      <c r="C765" s="123">
        <v>2</v>
      </c>
      <c r="D765" s="35">
        <f>ROUND(АТС!F763*$D$41*$D$42/100,2)</f>
        <v>195.95</v>
      </c>
      <c r="E765" s="35">
        <f>ROUND(АТС!F763*$E$41*$E$42/100,2)</f>
        <v>180.09</v>
      </c>
      <c r="F765" s="35">
        <f>ROUND(АТС!$F763*$F$41*$F$42/100,2)</f>
        <v>122.58</v>
      </c>
      <c r="G765" s="35">
        <f>ROUND(АТС!$F763*$G$41*$G$42/100,2)</f>
        <v>71.739999999999995</v>
      </c>
    </row>
    <row r="766" spans="1:7" x14ac:dyDescent="0.25">
      <c r="A766" s="243"/>
      <c r="B766" s="122">
        <f t="shared" si="11"/>
        <v>43190.125</v>
      </c>
      <c r="C766" s="123">
        <v>3</v>
      </c>
      <c r="D766" s="35">
        <f>ROUND(АТС!F764*$D$41*$D$42/100,2)</f>
        <v>195.9</v>
      </c>
      <c r="E766" s="35">
        <f>ROUND(АТС!F764*$E$41*$E$42/100,2)</f>
        <v>180.04</v>
      </c>
      <c r="F766" s="35">
        <f>ROUND(АТС!$F764*$F$41*$F$42/100,2)</f>
        <v>122.55</v>
      </c>
      <c r="G766" s="35">
        <f>ROUND(АТС!$F764*$G$41*$G$42/100,2)</f>
        <v>71.72</v>
      </c>
    </row>
    <row r="767" spans="1:7" x14ac:dyDescent="0.25">
      <c r="A767" s="243"/>
      <c r="B767" s="122">
        <f t="shared" si="11"/>
        <v>43190.166669999999</v>
      </c>
      <c r="C767" s="123">
        <v>4</v>
      </c>
      <c r="D767" s="35">
        <f>ROUND(АТС!F765*$D$41*$D$42/100,2)</f>
        <v>198.77</v>
      </c>
      <c r="E767" s="35">
        <f>ROUND(АТС!F765*$E$41*$E$42/100,2)</f>
        <v>182.68</v>
      </c>
      <c r="F767" s="35">
        <f>ROUND(АТС!$F765*$F$41*$F$42/100,2)</f>
        <v>124.34</v>
      </c>
      <c r="G767" s="35">
        <f>ROUND(АТС!$F765*$G$41*$G$42/100,2)</f>
        <v>72.77</v>
      </c>
    </row>
    <row r="768" spans="1:7" x14ac:dyDescent="0.25">
      <c r="A768" s="243"/>
      <c r="B768" s="122">
        <f t="shared" si="11"/>
        <v>43190.208330000001</v>
      </c>
      <c r="C768" s="123">
        <v>5</v>
      </c>
      <c r="D768" s="35">
        <f>ROUND(АТС!F766*$D$41*$D$42/100,2)</f>
        <v>198.83</v>
      </c>
      <c r="E768" s="35">
        <f>ROUND(АТС!F766*$E$41*$E$42/100,2)</f>
        <v>182.74</v>
      </c>
      <c r="F768" s="35">
        <f>ROUND(АТС!$F766*$F$41*$F$42/100,2)</f>
        <v>124.38</v>
      </c>
      <c r="G768" s="35">
        <f>ROUND(АТС!$F766*$G$41*$G$42/100,2)</f>
        <v>72.8</v>
      </c>
    </row>
    <row r="769" spans="1:7" x14ac:dyDescent="0.25">
      <c r="A769" s="243"/>
      <c r="B769" s="122">
        <f t="shared" si="11"/>
        <v>43190.25</v>
      </c>
      <c r="C769" s="123">
        <v>6</v>
      </c>
      <c r="D769" s="35">
        <f>ROUND(АТС!F767*$D$41*$D$42/100,2)</f>
        <v>194</v>
      </c>
      <c r="E769" s="35">
        <f>ROUND(АТС!F767*$E$41*$E$42/100,2)</f>
        <v>178.29</v>
      </c>
      <c r="F769" s="35">
        <f>ROUND(АТС!$F767*$F$41*$F$42/100,2)</f>
        <v>121.36</v>
      </c>
      <c r="G769" s="35">
        <f>ROUND(АТС!$F767*$G$41*$G$42/100,2)</f>
        <v>71.02</v>
      </c>
    </row>
    <row r="770" spans="1:7" x14ac:dyDescent="0.25">
      <c r="A770" s="243"/>
      <c r="B770" s="122">
        <f t="shared" si="11"/>
        <v>43190.291669999999</v>
      </c>
      <c r="C770" s="123">
        <v>7</v>
      </c>
      <c r="D770" s="35">
        <f>ROUND(АТС!F768*$D$41*$D$42/100,2)</f>
        <v>194.01</v>
      </c>
      <c r="E770" s="35">
        <f>ROUND(АТС!F768*$E$41*$E$42/100,2)</f>
        <v>178.31</v>
      </c>
      <c r="F770" s="35">
        <f>ROUND(АТС!$F768*$F$41*$F$42/100,2)</f>
        <v>121.37</v>
      </c>
      <c r="G770" s="35">
        <f>ROUND(АТС!$F768*$G$41*$G$42/100,2)</f>
        <v>71.03</v>
      </c>
    </row>
    <row r="771" spans="1:7" x14ac:dyDescent="0.25">
      <c r="A771" s="243"/>
      <c r="B771" s="122">
        <f t="shared" si="11"/>
        <v>43190.333330000001</v>
      </c>
      <c r="C771" s="123">
        <v>8</v>
      </c>
      <c r="D771" s="35">
        <f>ROUND(АТС!F769*$D$41*$D$42/100,2)</f>
        <v>190.72</v>
      </c>
      <c r="E771" s="35">
        <f>ROUND(АТС!F769*$E$41*$E$42/100,2)</f>
        <v>175.29</v>
      </c>
      <c r="F771" s="35">
        <f>ROUND(АТС!$F769*$F$41*$F$42/100,2)</f>
        <v>119.31</v>
      </c>
      <c r="G771" s="35">
        <f>ROUND(АТС!$F769*$G$41*$G$42/100,2)</f>
        <v>69.83</v>
      </c>
    </row>
    <row r="772" spans="1:7" x14ac:dyDescent="0.25">
      <c r="A772" s="243"/>
      <c r="B772" s="122">
        <f t="shared" si="11"/>
        <v>43190.375</v>
      </c>
      <c r="C772" s="123">
        <v>9</v>
      </c>
      <c r="D772" s="35">
        <f>ROUND(АТС!F770*$D$41*$D$42/100,2)</f>
        <v>190.94</v>
      </c>
      <c r="E772" s="35">
        <f>ROUND(АТС!F770*$E$41*$E$42/100,2)</f>
        <v>175.48</v>
      </c>
      <c r="F772" s="35">
        <f>ROUND(АТС!$F770*$F$41*$F$42/100,2)</f>
        <v>119.44</v>
      </c>
      <c r="G772" s="35">
        <f>ROUND(АТС!$F770*$G$41*$G$42/100,2)</f>
        <v>69.900000000000006</v>
      </c>
    </row>
    <row r="773" spans="1:7" x14ac:dyDescent="0.25">
      <c r="A773" s="243"/>
      <c r="B773" s="122">
        <f t="shared" si="11"/>
        <v>43190.416669999999</v>
      </c>
      <c r="C773" s="123">
        <v>10</v>
      </c>
      <c r="D773" s="35">
        <f>ROUND(АТС!F771*$D$41*$D$42/100,2)</f>
        <v>188.48</v>
      </c>
      <c r="E773" s="35">
        <f>ROUND(АТС!F771*$E$41*$E$42/100,2)</f>
        <v>173.23</v>
      </c>
      <c r="F773" s="35">
        <f>ROUND(АТС!$F771*$F$41*$F$42/100,2)</f>
        <v>117.91</v>
      </c>
      <c r="G773" s="35">
        <f>ROUND(АТС!$F771*$G$41*$G$42/100,2)</f>
        <v>69.010000000000005</v>
      </c>
    </row>
    <row r="774" spans="1:7" x14ac:dyDescent="0.25">
      <c r="A774" s="243"/>
      <c r="B774" s="122">
        <f t="shared" si="11"/>
        <v>43190.458330000001</v>
      </c>
      <c r="C774" s="123">
        <v>11</v>
      </c>
      <c r="D774" s="35">
        <f>ROUND(АТС!F772*$D$41*$D$42/100,2)</f>
        <v>190.6</v>
      </c>
      <c r="E774" s="35">
        <f>ROUND(АТС!F772*$E$41*$E$42/100,2)</f>
        <v>175.17</v>
      </c>
      <c r="F774" s="35">
        <f>ROUND(АТС!$F772*$F$41*$F$42/100,2)</f>
        <v>119.23</v>
      </c>
      <c r="G774" s="35">
        <f>ROUND(АТС!$F772*$G$41*$G$42/100,2)</f>
        <v>69.78</v>
      </c>
    </row>
    <row r="775" spans="1:7" x14ac:dyDescent="0.25">
      <c r="A775" s="243"/>
      <c r="B775" s="122">
        <f t="shared" si="11"/>
        <v>43190.5</v>
      </c>
      <c r="C775" s="123">
        <v>12</v>
      </c>
      <c r="D775" s="35">
        <f>ROUND(АТС!F773*$D$41*$D$42/100,2)</f>
        <v>191</v>
      </c>
      <c r="E775" s="35">
        <f>ROUND(АТС!F773*$E$41*$E$42/100,2)</f>
        <v>175.54</v>
      </c>
      <c r="F775" s="35">
        <f>ROUND(АТС!$F773*$F$41*$F$42/100,2)</f>
        <v>119.48</v>
      </c>
      <c r="G775" s="35">
        <f>ROUND(АТС!$F773*$G$41*$G$42/100,2)</f>
        <v>69.930000000000007</v>
      </c>
    </row>
    <row r="776" spans="1:7" x14ac:dyDescent="0.25">
      <c r="A776" s="243"/>
      <c r="B776" s="122">
        <f t="shared" si="11"/>
        <v>43190.541669999999</v>
      </c>
      <c r="C776" s="123">
        <v>13</v>
      </c>
      <c r="D776" s="35">
        <f>ROUND(АТС!F774*$D$41*$D$42/100,2)</f>
        <v>190.96</v>
      </c>
      <c r="E776" s="35">
        <f>ROUND(АТС!F774*$E$41*$E$42/100,2)</f>
        <v>175.5</v>
      </c>
      <c r="F776" s="35">
        <f>ROUND(АТС!$F774*$F$41*$F$42/100,2)</f>
        <v>119.46</v>
      </c>
      <c r="G776" s="35">
        <f>ROUND(АТС!$F774*$G$41*$G$42/100,2)</f>
        <v>69.91</v>
      </c>
    </row>
    <row r="777" spans="1:7" x14ac:dyDescent="0.25">
      <c r="A777" s="243"/>
      <c r="B777" s="122">
        <f t="shared" si="11"/>
        <v>43190.583330000001</v>
      </c>
      <c r="C777" s="123">
        <v>14</v>
      </c>
      <c r="D777" s="35">
        <f>ROUND(АТС!F775*$D$41*$D$42/100,2)</f>
        <v>190.79</v>
      </c>
      <c r="E777" s="35">
        <f>ROUND(АТС!F775*$E$41*$E$42/100,2)</f>
        <v>175.35</v>
      </c>
      <c r="F777" s="35">
        <f>ROUND(АТС!$F775*$F$41*$F$42/100,2)</f>
        <v>119.35</v>
      </c>
      <c r="G777" s="35">
        <f>ROUND(АТС!$F775*$G$41*$G$42/100,2)</f>
        <v>69.849999999999994</v>
      </c>
    </row>
    <row r="778" spans="1:7" x14ac:dyDescent="0.25">
      <c r="A778" s="243"/>
      <c r="B778" s="122">
        <f t="shared" si="11"/>
        <v>43190.625</v>
      </c>
      <c r="C778" s="123">
        <v>15</v>
      </c>
      <c r="D778" s="35">
        <f>ROUND(АТС!F776*$D$41*$D$42/100,2)</f>
        <v>188.04</v>
      </c>
      <c r="E778" s="35">
        <f>ROUND(АТС!F776*$E$41*$E$42/100,2)</f>
        <v>172.82</v>
      </c>
      <c r="F778" s="35">
        <f>ROUND(АТС!$F776*$F$41*$F$42/100,2)</f>
        <v>117.63</v>
      </c>
      <c r="G778" s="35">
        <f>ROUND(АТС!$F776*$G$41*$G$42/100,2)</f>
        <v>68.84</v>
      </c>
    </row>
    <row r="779" spans="1:7" x14ac:dyDescent="0.25">
      <c r="A779" s="243"/>
      <c r="B779" s="122">
        <f t="shared" si="11"/>
        <v>43190.666669999999</v>
      </c>
      <c r="C779" s="123">
        <v>16</v>
      </c>
      <c r="D779" s="35">
        <f>ROUND(АТС!F777*$D$41*$D$42/100,2)</f>
        <v>194.08</v>
      </c>
      <c r="E779" s="35">
        <f>ROUND(АТС!F777*$E$41*$E$42/100,2)</f>
        <v>178.37</v>
      </c>
      <c r="F779" s="35">
        <f>ROUND(АТС!$F777*$F$41*$F$42/100,2)</f>
        <v>121.41</v>
      </c>
      <c r="G779" s="35">
        <f>ROUND(АТС!$F777*$G$41*$G$42/100,2)</f>
        <v>71.06</v>
      </c>
    </row>
    <row r="780" spans="1:7" x14ac:dyDescent="0.25">
      <c r="A780" s="243"/>
      <c r="B780" s="122">
        <f t="shared" si="11"/>
        <v>43190.708330000001</v>
      </c>
      <c r="C780" s="123">
        <v>17</v>
      </c>
      <c r="D780" s="35">
        <f>ROUND(АТС!F778*$D$41*$D$42/100,2)</f>
        <v>199.34</v>
      </c>
      <c r="E780" s="35">
        <f>ROUND(АТС!F778*$E$41*$E$42/100,2)</f>
        <v>183.2</v>
      </c>
      <c r="F780" s="35">
        <f>ROUND(АТС!$F778*$F$41*$F$42/100,2)</f>
        <v>124.7</v>
      </c>
      <c r="G780" s="35">
        <f>ROUND(АТС!$F778*$G$41*$G$42/100,2)</f>
        <v>72.98</v>
      </c>
    </row>
    <row r="781" spans="1:7" x14ac:dyDescent="0.25">
      <c r="A781" s="243"/>
      <c r="B781" s="122">
        <f t="shared" si="11"/>
        <v>43190.75</v>
      </c>
      <c r="C781" s="123">
        <v>18</v>
      </c>
      <c r="D781" s="35">
        <f>ROUND(АТС!F779*$D$41*$D$42/100,2)</f>
        <v>197.18</v>
      </c>
      <c r="E781" s="35">
        <f>ROUND(АТС!F779*$E$41*$E$42/100,2)</f>
        <v>181.22</v>
      </c>
      <c r="F781" s="35">
        <f>ROUND(АТС!$F779*$F$41*$F$42/100,2)</f>
        <v>123.35</v>
      </c>
      <c r="G781" s="35">
        <f>ROUND(АТС!$F779*$G$41*$G$42/100,2)</f>
        <v>72.19</v>
      </c>
    </row>
    <row r="782" spans="1:7" x14ac:dyDescent="0.25">
      <c r="A782" s="243"/>
      <c r="B782" s="122">
        <f t="shared" si="11"/>
        <v>43190.791669999999</v>
      </c>
      <c r="C782" s="123">
        <v>19</v>
      </c>
      <c r="D782" s="35">
        <f>ROUND(АТС!F780*$D$41*$D$42/100,2)</f>
        <v>192.06</v>
      </c>
      <c r="E782" s="35">
        <f>ROUND(АТС!F780*$E$41*$E$42/100,2)</f>
        <v>176.52</v>
      </c>
      <c r="F782" s="35">
        <f>ROUND(АТС!$F780*$F$41*$F$42/100,2)</f>
        <v>120.15</v>
      </c>
      <c r="G782" s="35">
        <f>ROUND(АТС!$F780*$G$41*$G$42/100,2)</f>
        <v>70.319999999999993</v>
      </c>
    </row>
    <row r="783" spans="1:7" x14ac:dyDescent="0.25">
      <c r="A783" s="243"/>
      <c r="B783" s="122">
        <f t="shared" si="11"/>
        <v>43190.833330000001</v>
      </c>
      <c r="C783" s="123">
        <v>20</v>
      </c>
      <c r="D783" s="35">
        <f>ROUND(АТС!F781*$D$41*$D$42/100,2)</f>
        <v>194.92</v>
      </c>
      <c r="E783" s="35">
        <f>ROUND(АТС!F781*$E$41*$E$42/100,2)</f>
        <v>179.14</v>
      </c>
      <c r="F783" s="35">
        <f>ROUND(АТС!$F781*$F$41*$F$42/100,2)</f>
        <v>121.93</v>
      </c>
      <c r="G783" s="35">
        <f>ROUND(АТС!$F781*$G$41*$G$42/100,2)</f>
        <v>71.36</v>
      </c>
    </row>
    <row r="784" spans="1:7" x14ac:dyDescent="0.25">
      <c r="A784" s="243"/>
      <c r="B784" s="122">
        <f t="shared" si="11"/>
        <v>43190.875</v>
      </c>
      <c r="C784" s="123">
        <v>21</v>
      </c>
      <c r="D784" s="35">
        <f>ROUND(АТС!F782*$D$41*$D$42/100,2)</f>
        <v>196.06</v>
      </c>
      <c r="E784" s="35">
        <f>ROUND(АТС!F782*$E$41*$E$42/100,2)</f>
        <v>180.19</v>
      </c>
      <c r="F784" s="35">
        <f>ROUND(АТС!$F782*$F$41*$F$42/100,2)</f>
        <v>122.65</v>
      </c>
      <c r="G784" s="35">
        <f>ROUND(АТС!$F782*$G$41*$G$42/100,2)</f>
        <v>71.78</v>
      </c>
    </row>
    <row r="785" spans="1:9" x14ac:dyDescent="0.25">
      <c r="A785" s="243"/>
      <c r="B785" s="122">
        <f t="shared" si="11"/>
        <v>43190.916669999999</v>
      </c>
      <c r="C785" s="123">
        <v>22</v>
      </c>
      <c r="D785" s="35">
        <f>ROUND(АТС!F783*$D$41*$D$42/100,2)</f>
        <v>241.34</v>
      </c>
      <c r="E785" s="35">
        <f>ROUND(АТС!F783*$E$41*$E$42/100,2)</f>
        <v>221.81</v>
      </c>
      <c r="F785" s="35">
        <f>ROUND(АТС!$F783*$F$41*$F$42/100,2)</f>
        <v>150.97999999999999</v>
      </c>
      <c r="G785" s="35">
        <f>ROUND(АТС!$F783*$G$41*$G$42/100,2)</f>
        <v>88.36</v>
      </c>
    </row>
    <row r="786" spans="1:9" x14ac:dyDescent="0.25">
      <c r="A786" s="243"/>
      <c r="B786" s="122">
        <f t="shared" si="11"/>
        <v>43190.958330000001</v>
      </c>
      <c r="C786" s="123">
        <v>23</v>
      </c>
      <c r="D786" s="35">
        <f>ROUND(АТС!F784*$D$41*$D$42/100,2)</f>
        <v>220.85</v>
      </c>
      <c r="E786" s="35">
        <f>ROUND(АТС!F784*$E$41*$E$42/100,2)</f>
        <v>202.98</v>
      </c>
      <c r="F786" s="35">
        <f>ROUND(АТС!$F784*$F$41*$F$42/100,2)</f>
        <v>138.16</v>
      </c>
      <c r="G786" s="35">
        <f>ROUND(АТС!$F784*$G$41*$G$42/100,2)</f>
        <v>80.86</v>
      </c>
    </row>
    <row r="787" spans="1:9" x14ac:dyDescent="0.25">
      <c r="A787" s="105"/>
      <c r="B787" s="124"/>
      <c r="C787" s="125"/>
      <c r="D787" s="106"/>
      <c r="E787" s="106"/>
      <c r="F787" s="106"/>
      <c r="G787" s="106"/>
    </row>
    <row r="789" spans="1:9" x14ac:dyDescent="0.25">
      <c r="A789" s="239" t="s">
        <v>47</v>
      </c>
      <c r="B789" s="239"/>
      <c r="C789" s="239"/>
      <c r="D789" s="239"/>
      <c r="E789" s="239"/>
      <c r="F789" s="239"/>
      <c r="G789" s="239"/>
    </row>
    <row r="790" spans="1:9" ht="94.5" x14ac:dyDescent="0.25">
      <c r="A790" s="19" t="s">
        <v>11</v>
      </c>
      <c r="B790" s="73" t="s">
        <v>32</v>
      </c>
      <c r="C790" s="73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9" t="s">
        <v>10</v>
      </c>
      <c r="B791" s="250"/>
      <c r="C791" s="251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52" t="s">
        <v>8</v>
      </c>
      <c r="B792" s="253"/>
      <c r="C792" s="254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43" t="s">
        <v>180</v>
      </c>
      <c r="B793" s="120">
        <f>B43</f>
        <v>43160</v>
      </c>
      <c r="C793" s="123">
        <v>0</v>
      </c>
      <c r="D793" s="35">
        <f>ROUND($D$791/100*$D$792*АТС!$C41,2)</f>
        <v>215.3</v>
      </c>
      <c r="E793" s="35">
        <f>ROUND($E$791/100*$E$792*АТС!C41,2)</f>
        <v>197.88</v>
      </c>
      <c r="F793" s="35">
        <f>ROUND($F$791/100*$F$792*АТС!C41,2)</f>
        <v>134.69</v>
      </c>
      <c r="G793" s="35">
        <f>ROUND($G$791/100*$G$792*АТС!C41,2)</f>
        <v>78.819999999999993</v>
      </c>
    </row>
    <row r="794" spans="1:9" x14ac:dyDescent="0.25">
      <c r="A794" s="243"/>
      <c r="B794" s="122">
        <f>B$43+ROUND(C794/24,5)</f>
        <v>43160.041669999999</v>
      </c>
      <c r="C794" s="123">
        <v>1</v>
      </c>
      <c r="D794" s="35">
        <f>ROUND($D$791/100*$D$792*АТС!$C42,2)</f>
        <v>182.87</v>
      </c>
      <c r="E794" s="35">
        <f>ROUND($E$791/100*$E$792*АТС!C42,2)</f>
        <v>168.07</v>
      </c>
      <c r="F794" s="35">
        <f>ROUND($F$791/100*$F$792*АТС!C42,2)</f>
        <v>114.4</v>
      </c>
      <c r="G794" s="35">
        <f>ROUND($G$791/100*$G$792*АТС!C42,2)</f>
        <v>66.95</v>
      </c>
    </row>
    <row r="795" spans="1:9" x14ac:dyDescent="0.25">
      <c r="A795" s="243"/>
      <c r="B795" s="120">
        <f>B$43+ROUND(C795/24,5)</f>
        <v>43160.083330000001</v>
      </c>
      <c r="C795" s="123">
        <v>2</v>
      </c>
      <c r="D795" s="35">
        <f>ROUND($D$791/100*$D$792*АТС!$C43,2)</f>
        <v>179.96</v>
      </c>
      <c r="E795" s="35">
        <f>ROUND($E$791/100*$E$792*АТС!C43,2)</f>
        <v>165.4</v>
      </c>
      <c r="F795" s="35">
        <f>ROUND($F$791/100*$F$792*АТС!C43,2)</f>
        <v>112.58</v>
      </c>
      <c r="G795" s="35">
        <f>ROUND($G$791/100*$G$792*АТС!C43,2)</f>
        <v>65.89</v>
      </c>
    </row>
    <row r="796" spans="1:9" x14ac:dyDescent="0.25">
      <c r="A796" s="243"/>
      <c r="B796" s="122">
        <f t="shared" ref="B796:B816" si="12">B$43+ROUND(C796/24,5)</f>
        <v>43160.125</v>
      </c>
      <c r="C796" s="123">
        <v>3</v>
      </c>
      <c r="D796" s="35">
        <f>ROUND($D$791/100*$D$792*АТС!$C44,2)</f>
        <v>179.1</v>
      </c>
      <c r="E796" s="35">
        <f>ROUND($E$791/100*$E$792*АТС!C44,2)</f>
        <v>164.61</v>
      </c>
      <c r="F796" s="35">
        <f>ROUND($F$791/100*$F$792*АТС!C44,2)</f>
        <v>112.04</v>
      </c>
      <c r="G796" s="35">
        <f>ROUND($G$791/100*$G$792*АТС!C44,2)</f>
        <v>65.569999999999993</v>
      </c>
    </row>
    <row r="797" spans="1:9" x14ac:dyDescent="0.25">
      <c r="A797" s="243"/>
      <c r="B797" s="120">
        <f t="shared" si="12"/>
        <v>43160.166669999999</v>
      </c>
      <c r="C797" s="123">
        <v>4</v>
      </c>
      <c r="D797" s="35">
        <f>ROUND($D$791/100*$D$792*АТС!$C45,2)</f>
        <v>180.54</v>
      </c>
      <c r="E797" s="35">
        <f>ROUND($E$791/100*$E$792*АТС!C45,2)</f>
        <v>165.93</v>
      </c>
      <c r="F797" s="35">
        <f>ROUND($F$791/100*$F$792*АТС!C45,2)</f>
        <v>112.94</v>
      </c>
      <c r="G797" s="35">
        <f>ROUND($G$791/100*$G$792*АТС!C45,2)</f>
        <v>66.099999999999994</v>
      </c>
    </row>
    <row r="798" spans="1:9" x14ac:dyDescent="0.25">
      <c r="A798" s="243"/>
      <c r="B798" s="122">
        <f t="shared" si="12"/>
        <v>43160.208330000001</v>
      </c>
      <c r="C798" s="123">
        <v>5</v>
      </c>
      <c r="D798" s="35">
        <f>ROUND($D$791/100*$D$792*АТС!$C46,2)</f>
        <v>187</v>
      </c>
      <c r="E798" s="35">
        <f>ROUND($E$791/100*$E$792*АТС!C46,2)</f>
        <v>171.86</v>
      </c>
      <c r="F798" s="35">
        <f>ROUND($F$791/100*$F$792*АТС!C46,2)</f>
        <v>116.98</v>
      </c>
      <c r="G798" s="35">
        <f>ROUND($G$791/100*$G$792*АТС!C46,2)</f>
        <v>68.459999999999994</v>
      </c>
    </row>
    <row r="799" spans="1:9" x14ac:dyDescent="0.25">
      <c r="A799" s="243"/>
      <c r="B799" s="120">
        <f t="shared" si="12"/>
        <v>43160.25</v>
      </c>
      <c r="C799" s="123">
        <v>6</v>
      </c>
      <c r="D799" s="35">
        <f>ROUND($D$791/100*$D$792*АТС!$C47,2)</f>
        <v>208.76</v>
      </c>
      <c r="E799" s="35">
        <f>ROUND($E$791/100*$E$792*АТС!C47,2)</f>
        <v>191.86</v>
      </c>
      <c r="F799" s="35">
        <f>ROUND($F$791/100*$F$792*АТС!C47,2)</f>
        <v>130.59</v>
      </c>
      <c r="G799" s="35">
        <f>ROUND($G$791/100*$G$792*АТС!C47,2)</f>
        <v>76.430000000000007</v>
      </c>
    </row>
    <row r="800" spans="1:9" x14ac:dyDescent="0.25">
      <c r="A800" s="243"/>
      <c r="B800" s="122">
        <f t="shared" si="12"/>
        <v>43160.291669999999</v>
      </c>
      <c r="C800" s="123">
        <v>7</v>
      </c>
      <c r="D800" s="35">
        <f>ROUND($D$791/100*$D$792*АТС!$C48,2)</f>
        <v>237.39</v>
      </c>
      <c r="E800" s="35">
        <f>ROUND($E$791/100*$E$792*АТС!C48,2)</f>
        <v>218.18</v>
      </c>
      <c r="F800" s="35">
        <f>ROUND($F$791/100*$F$792*АТС!C48,2)</f>
        <v>148.51</v>
      </c>
      <c r="G800" s="35">
        <f>ROUND($G$791/100*$G$792*АТС!C48,2)</f>
        <v>86.91</v>
      </c>
    </row>
    <row r="801" spans="1:7" x14ac:dyDescent="0.25">
      <c r="A801" s="243"/>
      <c r="B801" s="120">
        <f t="shared" si="12"/>
        <v>43160.333330000001</v>
      </c>
      <c r="C801" s="123">
        <v>8</v>
      </c>
      <c r="D801" s="35">
        <f>ROUND($D$791/100*$D$792*АТС!$C49,2)</f>
        <v>193.48</v>
      </c>
      <c r="E801" s="35">
        <f>ROUND($E$791/100*$E$792*АТС!C49,2)</f>
        <v>177.82</v>
      </c>
      <c r="F801" s="35">
        <f>ROUND($F$791/100*$F$792*АТС!C49,2)</f>
        <v>121.04</v>
      </c>
      <c r="G801" s="35">
        <f>ROUND($G$791/100*$G$792*АТС!C49,2)</f>
        <v>70.84</v>
      </c>
    </row>
    <row r="802" spans="1:7" x14ac:dyDescent="0.25">
      <c r="A802" s="243"/>
      <c r="B802" s="122">
        <f t="shared" si="12"/>
        <v>43160.375</v>
      </c>
      <c r="C802" s="123">
        <v>9</v>
      </c>
      <c r="D802" s="35">
        <f>ROUND($D$791/100*$D$792*АТС!$C50,2)</f>
        <v>231.93</v>
      </c>
      <c r="E802" s="35">
        <f>ROUND($E$791/100*$E$792*АТС!C50,2)</f>
        <v>213.16</v>
      </c>
      <c r="F802" s="35">
        <f>ROUND($F$791/100*$F$792*АТС!C50,2)</f>
        <v>145.09</v>
      </c>
      <c r="G802" s="35">
        <f>ROUND($G$791/100*$G$792*АТС!C50,2)</f>
        <v>84.91</v>
      </c>
    </row>
    <row r="803" spans="1:7" x14ac:dyDescent="0.25">
      <c r="A803" s="243"/>
      <c r="B803" s="120">
        <f t="shared" si="12"/>
        <v>43160.416669999999</v>
      </c>
      <c r="C803" s="123">
        <v>10</v>
      </c>
      <c r="D803" s="35">
        <f>ROUND($D$791/100*$D$792*АТС!$C51,2)</f>
        <v>240.78</v>
      </c>
      <c r="E803" s="35">
        <f>ROUND($E$791/100*$E$792*АТС!C51,2)</f>
        <v>221.3</v>
      </c>
      <c r="F803" s="35">
        <f>ROUND($F$791/100*$F$792*АТС!C51,2)</f>
        <v>150.63</v>
      </c>
      <c r="G803" s="35">
        <f>ROUND($G$791/100*$G$792*АТС!C51,2)</f>
        <v>88.15</v>
      </c>
    </row>
    <row r="804" spans="1:7" x14ac:dyDescent="0.25">
      <c r="A804" s="243"/>
      <c r="B804" s="122">
        <f t="shared" si="12"/>
        <v>43160.458330000001</v>
      </c>
      <c r="C804" s="123">
        <v>11</v>
      </c>
      <c r="D804" s="35">
        <f>ROUND($D$791/100*$D$792*АТС!$C52,2)</f>
        <v>246.7</v>
      </c>
      <c r="E804" s="35">
        <f>ROUND($E$791/100*$E$792*АТС!C52,2)</f>
        <v>226.73</v>
      </c>
      <c r="F804" s="35">
        <f>ROUND($F$791/100*$F$792*АТС!C52,2)</f>
        <v>154.33000000000001</v>
      </c>
      <c r="G804" s="35">
        <f>ROUND($G$791/100*$G$792*АТС!C52,2)</f>
        <v>90.32</v>
      </c>
    </row>
    <row r="805" spans="1:7" x14ac:dyDescent="0.25">
      <c r="A805" s="243"/>
      <c r="B805" s="120">
        <f t="shared" si="12"/>
        <v>43160.5</v>
      </c>
      <c r="C805" s="123">
        <v>12</v>
      </c>
      <c r="D805" s="35">
        <f>ROUND($D$791/100*$D$792*АТС!$C53,2)</f>
        <v>244.22</v>
      </c>
      <c r="E805" s="35">
        <f>ROUND($E$791/100*$E$792*АТС!C53,2)</f>
        <v>224.46</v>
      </c>
      <c r="F805" s="35">
        <f>ROUND($F$791/100*$F$792*АТС!C53,2)</f>
        <v>152.78</v>
      </c>
      <c r="G805" s="35">
        <f>ROUND($G$791/100*$G$792*АТС!C53,2)</f>
        <v>89.41</v>
      </c>
    </row>
    <row r="806" spans="1:7" x14ac:dyDescent="0.25">
      <c r="A806" s="243"/>
      <c r="B806" s="122">
        <f t="shared" si="12"/>
        <v>43160.541669999999</v>
      </c>
      <c r="C806" s="123">
        <v>13</v>
      </c>
      <c r="D806" s="35">
        <f>ROUND($D$791/100*$D$792*АТС!$C54,2)</f>
        <v>244.15</v>
      </c>
      <c r="E806" s="35">
        <f>ROUND($E$791/100*$E$792*АТС!C54,2)</f>
        <v>224.39</v>
      </c>
      <c r="F806" s="35">
        <f>ROUND($F$791/100*$F$792*АТС!C54,2)</f>
        <v>152.72999999999999</v>
      </c>
      <c r="G806" s="35">
        <f>ROUND($G$791/100*$G$792*АТС!C54,2)</f>
        <v>89.39</v>
      </c>
    </row>
    <row r="807" spans="1:7" x14ac:dyDescent="0.25">
      <c r="A807" s="243"/>
      <c r="B807" s="120">
        <f t="shared" si="12"/>
        <v>43160.583330000001</v>
      </c>
      <c r="C807" s="123">
        <v>14</v>
      </c>
      <c r="D807" s="35">
        <f>ROUND($D$791/100*$D$792*АТС!$C55,2)</f>
        <v>247.69</v>
      </c>
      <c r="E807" s="35">
        <f>ROUND($E$791/100*$E$792*АТС!C55,2)</f>
        <v>227.64</v>
      </c>
      <c r="F807" s="35">
        <f>ROUND($F$791/100*$F$792*АТС!C55,2)</f>
        <v>154.94999999999999</v>
      </c>
      <c r="G807" s="35">
        <f>ROUND($G$791/100*$G$792*АТС!C55,2)</f>
        <v>90.68</v>
      </c>
    </row>
    <row r="808" spans="1:7" x14ac:dyDescent="0.25">
      <c r="A808" s="243"/>
      <c r="B808" s="122">
        <f t="shared" si="12"/>
        <v>43160.625</v>
      </c>
      <c r="C808" s="123">
        <v>15</v>
      </c>
      <c r="D808" s="35">
        <f>ROUND($D$791/100*$D$792*АТС!$C56,2)</f>
        <v>244.89</v>
      </c>
      <c r="E808" s="35">
        <f>ROUND($E$791/100*$E$792*АТС!C56,2)</f>
        <v>225.07</v>
      </c>
      <c r="F808" s="35">
        <f>ROUND($F$791/100*$F$792*АТС!C56,2)</f>
        <v>153.19</v>
      </c>
      <c r="G808" s="35">
        <f>ROUND($G$791/100*$G$792*АТС!C56,2)</f>
        <v>89.66</v>
      </c>
    </row>
    <row r="809" spans="1:7" x14ac:dyDescent="0.25">
      <c r="A809" s="243"/>
      <c r="B809" s="120">
        <f t="shared" si="12"/>
        <v>43160.666669999999</v>
      </c>
      <c r="C809" s="123">
        <v>16</v>
      </c>
      <c r="D809" s="35">
        <f>ROUND($D$791/100*$D$792*АТС!$C57,2)</f>
        <v>244.99</v>
      </c>
      <c r="E809" s="35">
        <f>ROUND($E$791/100*$E$792*АТС!C57,2)</f>
        <v>225.16</v>
      </c>
      <c r="F809" s="35">
        <f>ROUND($F$791/100*$F$792*АТС!C57,2)</f>
        <v>153.26</v>
      </c>
      <c r="G809" s="35">
        <f>ROUND($G$791/100*$G$792*АТС!C57,2)</f>
        <v>89.7</v>
      </c>
    </row>
    <row r="810" spans="1:7" x14ac:dyDescent="0.25">
      <c r="A810" s="243"/>
      <c r="B810" s="122">
        <f t="shared" si="12"/>
        <v>43160.708330000001</v>
      </c>
      <c r="C810" s="123">
        <v>17</v>
      </c>
      <c r="D810" s="35">
        <f>ROUND($D$791/100*$D$792*АТС!$C58,2)</f>
        <v>233.88</v>
      </c>
      <c r="E810" s="35">
        <f>ROUND($E$791/100*$E$792*АТС!C58,2)</f>
        <v>214.95</v>
      </c>
      <c r="F810" s="35">
        <f>ROUND($F$791/100*$F$792*АТС!C58,2)</f>
        <v>146.31</v>
      </c>
      <c r="G810" s="35">
        <f>ROUND($G$791/100*$G$792*АТС!C58,2)</f>
        <v>85.63</v>
      </c>
    </row>
    <row r="811" spans="1:7" x14ac:dyDescent="0.25">
      <c r="A811" s="243"/>
      <c r="B811" s="120">
        <f t="shared" si="12"/>
        <v>43160.75</v>
      </c>
      <c r="C811" s="123">
        <v>18</v>
      </c>
      <c r="D811" s="35">
        <f>ROUND($D$791/100*$D$792*АТС!$C59,2)</f>
        <v>227.7</v>
      </c>
      <c r="E811" s="35">
        <f>ROUND($E$791/100*$E$792*АТС!C59,2)</f>
        <v>209.27</v>
      </c>
      <c r="F811" s="35">
        <f>ROUND($F$791/100*$F$792*АТС!C59,2)</f>
        <v>142.44</v>
      </c>
      <c r="G811" s="35">
        <f>ROUND($G$791/100*$G$792*АТС!C59,2)</f>
        <v>83.37</v>
      </c>
    </row>
    <row r="812" spans="1:7" x14ac:dyDescent="0.25">
      <c r="A812" s="243"/>
      <c r="B812" s="122">
        <f t="shared" si="12"/>
        <v>43160.791669999999</v>
      </c>
      <c r="C812" s="123">
        <v>19</v>
      </c>
      <c r="D812" s="35">
        <f>ROUND($D$791/100*$D$792*АТС!$C60,2)</f>
        <v>229.63</v>
      </c>
      <c r="E812" s="35">
        <f>ROUND($E$791/100*$E$792*АТС!C60,2)</f>
        <v>211.04</v>
      </c>
      <c r="F812" s="35">
        <f>ROUND($F$791/100*$F$792*АТС!C60,2)</f>
        <v>143.65</v>
      </c>
      <c r="G812" s="35">
        <f>ROUND($G$791/100*$G$792*АТС!C60,2)</f>
        <v>84.07</v>
      </c>
    </row>
    <row r="813" spans="1:7" x14ac:dyDescent="0.25">
      <c r="A813" s="243"/>
      <c r="B813" s="120">
        <f t="shared" si="12"/>
        <v>43160.833330000001</v>
      </c>
      <c r="C813" s="123">
        <v>20</v>
      </c>
      <c r="D813" s="35">
        <f>ROUND($D$791/100*$D$792*АТС!$C61,2)</f>
        <v>218.96</v>
      </c>
      <c r="E813" s="35">
        <f>ROUND($E$791/100*$E$792*АТС!C61,2)</f>
        <v>201.24</v>
      </c>
      <c r="F813" s="35">
        <f>ROUND($F$791/100*$F$792*АТС!C61,2)</f>
        <v>136.97</v>
      </c>
      <c r="G813" s="35">
        <f>ROUND($G$791/100*$G$792*АТС!C61,2)</f>
        <v>80.16</v>
      </c>
    </row>
    <row r="814" spans="1:7" x14ac:dyDescent="0.25">
      <c r="A814" s="243"/>
      <c r="B814" s="122">
        <f t="shared" si="12"/>
        <v>43160.875</v>
      </c>
      <c r="C814" s="123">
        <v>21</v>
      </c>
      <c r="D814" s="35">
        <f>ROUND($D$791/100*$D$792*АТС!$C62,2)</f>
        <v>199.18</v>
      </c>
      <c r="E814" s="35">
        <f>ROUND($E$791/100*$E$792*АТС!C62,2)</f>
        <v>183.06</v>
      </c>
      <c r="F814" s="35">
        <f>ROUND($F$791/100*$F$792*АТС!C62,2)</f>
        <v>124.6</v>
      </c>
      <c r="G814" s="35">
        <f>ROUND($G$791/100*$G$792*АТС!C62,2)</f>
        <v>72.92</v>
      </c>
    </row>
    <row r="815" spans="1:7" x14ac:dyDescent="0.25">
      <c r="A815" s="243"/>
      <c r="B815" s="120">
        <f t="shared" si="12"/>
        <v>43160.916669999999</v>
      </c>
      <c r="C815" s="123">
        <v>22</v>
      </c>
      <c r="D815" s="35">
        <f>ROUND($D$791/100*$D$792*АТС!$C63,2)</f>
        <v>266.10000000000002</v>
      </c>
      <c r="E815" s="35">
        <f>ROUND($E$791/100*$E$792*АТС!C63,2)</f>
        <v>244.57</v>
      </c>
      <c r="F815" s="35">
        <f>ROUND($F$791/100*$F$792*АТС!C63,2)</f>
        <v>166.47</v>
      </c>
      <c r="G815" s="35">
        <f>ROUND($G$791/100*$G$792*АТС!C63,2)</f>
        <v>97.42</v>
      </c>
    </row>
    <row r="816" spans="1:7" x14ac:dyDescent="0.25">
      <c r="A816" s="243"/>
      <c r="B816" s="122">
        <f t="shared" si="12"/>
        <v>43160.958330000001</v>
      </c>
      <c r="C816" s="123">
        <v>23</v>
      </c>
      <c r="D816" s="35">
        <f>ROUND($D$791/100*$D$792*АТС!$C64,2)</f>
        <v>230.85</v>
      </c>
      <c r="E816" s="35">
        <f>ROUND($E$791/100*$E$792*АТС!C64,2)</f>
        <v>212.17</v>
      </c>
      <c r="F816" s="35">
        <f>ROUND($F$791/100*$F$792*АТС!C64,2)</f>
        <v>144.41</v>
      </c>
      <c r="G816" s="35">
        <f>ROUND($G$791/100*$G$792*АТС!C64,2)</f>
        <v>84.52</v>
      </c>
    </row>
    <row r="817" spans="1:7" x14ac:dyDescent="0.25">
      <c r="A817" s="243"/>
      <c r="B817" s="120">
        <f>B793+1</f>
        <v>43161</v>
      </c>
      <c r="C817" s="123">
        <v>0</v>
      </c>
      <c r="D817" s="35">
        <f>ROUND($D$791/100*$D$792*АТС!$C65,2)</f>
        <v>208.48</v>
      </c>
      <c r="E817" s="35">
        <f>ROUND($E$791/100*$E$792*АТС!C65,2)</f>
        <v>191.61</v>
      </c>
      <c r="F817" s="35">
        <f>ROUND($F$791/100*$F$792*АТС!C65,2)</f>
        <v>130.41999999999999</v>
      </c>
      <c r="G817" s="35">
        <f>ROUND($G$791/100*$G$792*АТС!C65,2)</f>
        <v>76.33</v>
      </c>
    </row>
    <row r="818" spans="1:7" x14ac:dyDescent="0.25">
      <c r="A818" s="243"/>
      <c r="B818" s="122">
        <f t="shared" ref="B818:B881" si="13">B794+1</f>
        <v>43161.041669999999</v>
      </c>
      <c r="C818" s="123">
        <v>1</v>
      </c>
      <c r="D818" s="35">
        <f>ROUND($D$791/100*$D$792*АТС!$C66,2)</f>
        <v>188.6</v>
      </c>
      <c r="E818" s="35">
        <f>ROUND($E$791/100*$E$792*АТС!C66,2)</f>
        <v>173.33</v>
      </c>
      <c r="F818" s="35">
        <f>ROUND($F$791/100*$F$792*АТС!C66,2)</f>
        <v>117.98</v>
      </c>
      <c r="G818" s="35">
        <f>ROUND($G$791/100*$G$792*АТС!C66,2)</f>
        <v>69.05</v>
      </c>
    </row>
    <row r="819" spans="1:7" x14ac:dyDescent="0.25">
      <c r="A819" s="243"/>
      <c r="B819" s="120">
        <f t="shared" si="13"/>
        <v>43161.083330000001</v>
      </c>
      <c r="C819" s="123">
        <v>2</v>
      </c>
      <c r="D819" s="35">
        <f>ROUND($D$791/100*$D$792*АТС!$C67,2)</f>
        <v>181.65</v>
      </c>
      <c r="E819" s="35">
        <f>ROUND($E$791/100*$E$792*АТС!C67,2)</f>
        <v>166.95</v>
      </c>
      <c r="F819" s="35">
        <f>ROUND($F$791/100*$F$792*АТС!C67,2)</f>
        <v>113.63</v>
      </c>
      <c r="G819" s="35">
        <f>ROUND($G$791/100*$G$792*АТС!C67,2)</f>
        <v>66.5</v>
      </c>
    </row>
    <row r="820" spans="1:7" x14ac:dyDescent="0.25">
      <c r="A820" s="243"/>
      <c r="B820" s="122">
        <f t="shared" si="13"/>
        <v>43161.125</v>
      </c>
      <c r="C820" s="123">
        <v>3</v>
      </c>
      <c r="D820" s="35">
        <f>ROUND($D$791/100*$D$792*АТС!$C68,2)</f>
        <v>179.28</v>
      </c>
      <c r="E820" s="35">
        <f>ROUND($E$791/100*$E$792*АТС!C68,2)</f>
        <v>164.77</v>
      </c>
      <c r="F820" s="35">
        <f>ROUND($F$791/100*$F$792*АТС!C68,2)</f>
        <v>112.15</v>
      </c>
      <c r="G820" s="35">
        <f>ROUND($G$791/100*$G$792*АТС!C68,2)</f>
        <v>65.64</v>
      </c>
    </row>
    <row r="821" spans="1:7" x14ac:dyDescent="0.25">
      <c r="A821" s="243"/>
      <c r="B821" s="120">
        <f t="shared" si="13"/>
        <v>43161.166669999999</v>
      </c>
      <c r="C821" s="123">
        <v>4</v>
      </c>
      <c r="D821" s="35">
        <f>ROUND($D$791/100*$D$792*АТС!$C69,2)</f>
        <v>180.76</v>
      </c>
      <c r="E821" s="35">
        <f>ROUND($E$791/100*$E$792*АТС!C69,2)</f>
        <v>166.13</v>
      </c>
      <c r="F821" s="35">
        <f>ROUND($F$791/100*$F$792*АТС!C69,2)</f>
        <v>113.08</v>
      </c>
      <c r="G821" s="35">
        <f>ROUND($G$791/100*$G$792*АТС!C69,2)</f>
        <v>66.180000000000007</v>
      </c>
    </row>
    <row r="822" spans="1:7" x14ac:dyDescent="0.25">
      <c r="A822" s="243"/>
      <c r="B822" s="122">
        <f t="shared" si="13"/>
        <v>43161.208330000001</v>
      </c>
      <c r="C822" s="123">
        <v>5</v>
      </c>
      <c r="D822" s="35">
        <f>ROUND($D$791/100*$D$792*АТС!$C70,2)</f>
        <v>181.33</v>
      </c>
      <c r="E822" s="35">
        <f>ROUND($E$791/100*$E$792*АТС!C70,2)</f>
        <v>166.65</v>
      </c>
      <c r="F822" s="35">
        <f>ROUND($F$791/100*$F$792*АТС!C70,2)</f>
        <v>113.43</v>
      </c>
      <c r="G822" s="35">
        <f>ROUND($G$791/100*$G$792*АТС!C70,2)</f>
        <v>66.39</v>
      </c>
    </row>
    <row r="823" spans="1:7" x14ac:dyDescent="0.25">
      <c r="A823" s="243"/>
      <c r="B823" s="120">
        <f t="shared" si="13"/>
        <v>43161.25</v>
      </c>
      <c r="C823" s="123">
        <v>6</v>
      </c>
      <c r="D823" s="35">
        <f>ROUND($D$791/100*$D$792*АТС!$C71,2)</f>
        <v>201.71</v>
      </c>
      <c r="E823" s="35">
        <f>ROUND($E$791/100*$E$792*АТС!C71,2)</f>
        <v>185.39</v>
      </c>
      <c r="F823" s="35">
        <f>ROUND($F$791/100*$F$792*АТС!C71,2)</f>
        <v>126.18</v>
      </c>
      <c r="G823" s="35">
        <f>ROUND($G$791/100*$G$792*АТС!C71,2)</f>
        <v>73.849999999999994</v>
      </c>
    </row>
    <row r="824" spans="1:7" x14ac:dyDescent="0.25">
      <c r="A824" s="243"/>
      <c r="B824" s="122">
        <f t="shared" si="13"/>
        <v>43161.291669999999</v>
      </c>
      <c r="C824" s="123">
        <v>7</v>
      </c>
      <c r="D824" s="35">
        <f>ROUND($D$791/100*$D$792*АТС!$C72,2)</f>
        <v>223.17</v>
      </c>
      <c r="E824" s="35">
        <f>ROUND($E$791/100*$E$792*АТС!C72,2)</f>
        <v>205.11</v>
      </c>
      <c r="F824" s="35">
        <f>ROUND($F$791/100*$F$792*АТС!C72,2)</f>
        <v>139.61000000000001</v>
      </c>
      <c r="G824" s="35">
        <f>ROUND($G$791/100*$G$792*АТС!C72,2)</f>
        <v>81.709999999999994</v>
      </c>
    </row>
    <row r="825" spans="1:7" x14ac:dyDescent="0.25">
      <c r="A825" s="243"/>
      <c r="B825" s="120">
        <f t="shared" si="13"/>
        <v>43161.333330000001</v>
      </c>
      <c r="C825" s="123">
        <v>8</v>
      </c>
      <c r="D825" s="35">
        <f>ROUND($D$791/100*$D$792*АТС!$C73,2)</f>
        <v>190.93</v>
      </c>
      <c r="E825" s="35">
        <f>ROUND($E$791/100*$E$792*АТС!C73,2)</f>
        <v>175.48</v>
      </c>
      <c r="F825" s="35">
        <f>ROUND($F$791/100*$F$792*АТС!C73,2)</f>
        <v>119.44</v>
      </c>
      <c r="G825" s="35">
        <f>ROUND($G$791/100*$G$792*АТС!C73,2)</f>
        <v>69.900000000000006</v>
      </c>
    </row>
    <row r="826" spans="1:7" x14ac:dyDescent="0.25">
      <c r="A826" s="243"/>
      <c r="B826" s="122">
        <f t="shared" si="13"/>
        <v>43161.375</v>
      </c>
      <c r="C826" s="123">
        <v>9</v>
      </c>
      <c r="D826" s="35">
        <f>ROUND($D$791/100*$D$792*АТС!$C74,2)</f>
        <v>213.89</v>
      </c>
      <c r="E826" s="35">
        <f>ROUND($E$791/100*$E$792*АТС!C74,2)</f>
        <v>196.58</v>
      </c>
      <c r="F826" s="35">
        <f>ROUND($F$791/100*$F$792*АТС!C74,2)</f>
        <v>133.80000000000001</v>
      </c>
      <c r="G826" s="35">
        <f>ROUND($G$791/100*$G$792*АТС!C74,2)</f>
        <v>78.31</v>
      </c>
    </row>
    <row r="827" spans="1:7" x14ac:dyDescent="0.25">
      <c r="A827" s="243"/>
      <c r="B827" s="120">
        <f t="shared" si="13"/>
        <v>43161.416669999999</v>
      </c>
      <c r="C827" s="123">
        <v>10</v>
      </c>
      <c r="D827" s="35">
        <f>ROUND($D$791/100*$D$792*АТС!$C75,2)</f>
        <v>225.15</v>
      </c>
      <c r="E827" s="35">
        <f>ROUND($E$791/100*$E$792*АТС!C75,2)</f>
        <v>206.92</v>
      </c>
      <c r="F827" s="35">
        <f>ROUND($F$791/100*$F$792*АТС!C75,2)</f>
        <v>140.84</v>
      </c>
      <c r="G827" s="35">
        <f>ROUND($G$791/100*$G$792*АТС!C75,2)</f>
        <v>82.43</v>
      </c>
    </row>
    <row r="828" spans="1:7" x14ac:dyDescent="0.25">
      <c r="A828" s="243"/>
      <c r="B828" s="122">
        <f t="shared" si="13"/>
        <v>43161.458330000001</v>
      </c>
      <c r="C828" s="123">
        <v>11</v>
      </c>
      <c r="D828" s="35">
        <f>ROUND($D$791/100*$D$792*АТС!$C76,2)</f>
        <v>220.39</v>
      </c>
      <c r="E828" s="35">
        <f>ROUND($E$791/100*$E$792*АТС!C76,2)</f>
        <v>202.55</v>
      </c>
      <c r="F828" s="35">
        <f>ROUND($F$791/100*$F$792*АТС!C76,2)</f>
        <v>137.87</v>
      </c>
      <c r="G828" s="35">
        <f>ROUND($G$791/100*$G$792*АТС!C76,2)</f>
        <v>80.69</v>
      </c>
    </row>
    <row r="829" spans="1:7" x14ac:dyDescent="0.25">
      <c r="A829" s="243"/>
      <c r="B829" s="120">
        <f t="shared" si="13"/>
        <v>43161.5</v>
      </c>
      <c r="C829" s="123">
        <v>12</v>
      </c>
      <c r="D829" s="35">
        <f>ROUND($D$791/100*$D$792*АТС!$C77,2)</f>
        <v>211.47</v>
      </c>
      <c r="E829" s="35">
        <f>ROUND($E$791/100*$E$792*АТС!C77,2)</f>
        <v>194.35</v>
      </c>
      <c r="F829" s="35">
        <f>ROUND($F$791/100*$F$792*АТС!C77,2)</f>
        <v>132.29</v>
      </c>
      <c r="G829" s="35">
        <f>ROUND($G$791/100*$G$792*АТС!C77,2)</f>
        <v>77.42</v>
      </c>
    </row>
    <row r="830" spans="1:7" x14ac:dyDescent="0.25">
      <c r="A830" s="243"/>
      <c r="B830" s="122">
        <f t="shared" si="13"/>
        <v>43161.541669999999</v>
      </c>
      <c r="C830" s="123">
        <v>13</v>
      </c>
      <c r="D830" s="35">
        <f>ROUND($D$791/100*$D$792*АТС!$C78,2)</f>
        <v>211.36</v>
      </c>
      <c r="E830" s="35">
        <f>ROUND($E$791/100*$E$792*АТС!C78,2)</f>
        <v>194.25</v>
      </c>
      <c r="F830" s="35">
        <f>ROUND($F$791/100*$F$792*АТС!C78,2)</f>
        <v>132.22</v>
      </c>
      <c r="G830" s="35">
        <f>ROUND($G$791/100*$G$792*АТС!C78,2)</f>
        <v>77.38</v>
      </c>
    </row>
    <row r="831" spans="1:7" x14ac:dyDescent="0.25">
      <c r="A831" s="243"/>
      <c r="B831" s="120">
        <f t="shared" si="13"/>
        <v>43161.583330000001</v>
      </c>
      <c r="C831" s="123">
        <v>14</v>
      </c>
      <c r="D831" s="35">
        <f>ROUND($D$791/100*$D$792*АТС!$C79,2)</f>
        <v>211.41</v>
      </c>
      <c r="E831" s="35">
        <f>ROUND($E$791/100*$E$792*АТС!C79,2)</f>
        <v>194.3</v>
      </c>
      <c r="F831" s="35">
        <f>ROUND($F$791/100*$F$792*АТС!C79,2)</f>
        <v>132.25</v>
      </c>
      <c r="G831" s="35">
        <f>ROUND($G$791/100*$G$792*АТС!C79,2)</f>
        <v>77.400000000000006</v>
      </c>
    </row>
    <row r="832" spans="1:7" x14ac:dyDescent="0.25">
      <c r="A832" s="243"/>
      <c r="B832" s="122">
        <f t="shared" si="13"/>
        <v>43161.625</v>
      </c>
      <c r="C832" s="123">
        <v>15</v>
      </c>
      <c r="D832" s="35">
        <f>ROUND($D$791/100*$D$792*АТС!$C80,2)</f>
        <v>211.43</v>
      </c>
      <c r="E832" s="35">
        <f>ROUND($E$791/100*$E$792*АТС!C80,2)</f>
        <v>194.32</v>
      </c>
      <c r="F832" s="35">
        <f>ROUND($F$791/100*$F$792*АТС!C80,2)</f>
        <v>132.26</v>
      </c>
      <c r="G832" s="35">
        <f>ROUND($G$791/100*$G$792*АТС!C80,2)</f>
        <v>77.41</v>
      </c>
    </row>
    <row r="833" spans="1:7" x14ac:dyDescent="0.25">
      <c r="A833" s="243"/>
      <c r="B833" s="120">
        <f t="shared" si="13"/>
        <v>43161.666669999999</v>
      </c>
      <c r="C833" s="123">
        <v>16</v>
      </c>
      <c r="D833" s="35">
        <f>ROUND($D$791/100*$D$792*АТС!$C81,2)</f>
        <v>211.42</v>
      </c>
      <c r="E833" s="35">
        <f>ROUND($E$791/100*$E$792*АТС!C81,2)</f>
        <v>194.31</v>
      </c>
      <c r="F833" s="35">
        <f>ROUND($F$791/100*$F$792*АТС!C81,2)</f>
        <v>132.26</v>
      </c>
      <c r="G833" s="35">
        <f>ROUND($G$791/100*$G$792*АТС!C81,2)</f>
        <v>77.400000000000006</v>
      </c>
    </row>
    <row r="834" spans="1:7" x14ac:dyDescent="0.25">
      <c r="A834" s="243"/>
      <c r="B834" s="122">
        <f t="shared" si="13"/>
        <v>43161.708330000001</v>
      </c>
      <c r="C834" s="123">
        <v>17</v>
      </c>
      <c r="D834" s="35">
        <f>ROUND($D$791/100*$D$792*АТС!$C82,2)</f>
        <v>216.37</v>
      </c>
      <c r="E834" s="35">
        <f>ROUND($E$791/100*$E$792*АТС!C82,2)</f>
        <v>198.85</v>
      </c>
      <c r="F834" s="35">
        <f>ROUND($F$791/100*$F$792*АТС!C82,2)</f>
        <v>135.35</v>
      </c>
      <c r="G834" s="35">
        <f>ROUND($G$791/100*$G$792*АТС!C82,2)</f>
        <v>79.209999999999994</v>
      </c>
    </row>
    <row r="835" spans="1:7" x14ac:dyDescent="0.25">
      <c r="A835" s="243"/>
      <c r="B835" s="120">
        <f t="shared" si="13"/>
        <v>43161.75</v>
      </c>
      <c r="C835" s="123">
        <v>18</v>
      </c>
      <c r="D835" s="35">
        <f>ROUND($D$791/100*$D$792*АТС!$C83,2)</f>
        <v>221.06</v>
      </c>
      <c r="E835" s="35">
        <f>ROUND($E$791/100*$E$792*АТС!C83,2)</f>
        <v>203.17</v>
      </c>
      <c r="F835" s="35">
        <f>ROUND($F$791/100*$F$792*АТС!C83,2)</f>
        <v>138.29</v>
      </c>
      <c r="G835" s="35">
        <f>ROUND($G$791/100*$G$792*АТС!C83,2)</f>
        <v>80.930000000000007</v>
      </c>
    </row>
    <row r="836" spans="1:7" x14ac:dyDescent="0.25">
      <c r="A836" s="243"/>
      <c r="B836" s="122">
        <f t="shared" si="13"/>
        <v>43161.791669999999</v>
      </c>
      <c r="C836" s="123">
        <v>19</v>
      </c>
      <c r="D836" s="35">
        <f>ROUND($D$791/100*$D$792*АТС!$C84,2)</f>
        <v>224.95</v>
      </c>
      <c r="E836" s="35">
        <f>ROUND($E$791/100*$E$792*АТС!C84,2)</f>
        <v>206.74</v>
      </c>
      <c r="F836" s="35">
        <f>ROUND($F$791/100*$F$792*АТС!C84,2)</f>
        <v>140.72</v>
      </c>
      <c r="G836" s="35">
        <f>ROUND($G$791/100*$G$792*АТС!C84,2)</f>
        <v>82.36</v>
      </c>
    </row>
    <row r="837" spans="1:7" x14ac:dyDescent="0.25">
      <c r="A837" s="243"/>
      <c r="B837" s="120">
        <f t="shared" si="13"/>
        <v>43161.833330000001</v>
      </c>
      <c r="C837" s="123">
        <v>20</v>
      </c>
      <c r="D837" s="35">
        <f>ROUND($D$791/100*$D$792*АТС!$C85,2)</f>
        <v>216.58</v>
      </c>
      <c r="E837" s="35">
        <f>ROUND($E$791/100*$E$792*АТС!C85,2)</f>
        <v>199.05</v>
      </c>
      <c r="F837" s="35">
        <f>ROUND($F$791/100*$F$792*АТС!C85,2)</f>
        <v>135.47999999999999</v>
      </c>
      <c r="G837" s="35">
        <f>ROUND($G$791/100*$G$792*АТС!C85,2)</f>
        <v>79.290000000000006</v>
      </c>
    </row>
    <row r="838" spans="1:7" x14ac:dyDescent="0.25">
      <c r="A838" s="243"/>
      <c r="B838" s="122">
        <f t="shared" si="13"/>
        <v>43161.875</v>
      </c>
      <c r="C838" s="123">
        <v>21</v>
      </c>
      <c r="D838" s="35">
        <f>ROUND($D$791/100*$D$792*АТС!$C86,2)</f>
        <v>202.07</v>
      </c>
      <c r="E838" s="35">
        <f>ROUND($E$791/100*$E$792*АТС!C86,2)</f>
        <v>185.72</v>
      </c>
      <c r="F838" s="35">
        <f>ROUND($F$791/100*$F$792*АТС!C86,2)</f>
        <v>126.41</v>
      </c>
      <c r="G838" s="35">
        <f>ROUND($G$791/100*$G$792*АТС!C86,2)</f>
        <v>73.98</v>
      </c>
    </row>
    <row r="839" spans="1:7" x14ac:dyDescent="0.25">
      <c r="A839" s="243"/>
      <c r="B839" s="120">
        <f t="shared" si="13"/>
        <v>43161.916669999999</v>
      </c>
      <c r="C839" s="123">
        <v>22</v>
      </c>
      <c r="D839" s="35">
        <f>ROUND($D$791/100*$D$792*АТС!$C87,2)</f>
        <v>253.56</v>
      </c>
      <c r="E839" s="35">
        <f>ROUND($E$791/100*$E$792*АТС!C87,2)</f>
        <v>233.04</v>
      </c>
      <c r="F839" s="35">
        <f>ROUND($F$791/100*$F$792*АТС!C87,2)</f>
        <v>158.62</v>
      </c>
      <c r="G839" s="35">
        <f>ROUND($G$791/100*$G$792*АТС!C87,2)</f>
        <v>92.83</v>
      </c>
    </row>
    <row r="840" spans="1:7" x14ac:dyDescent="0.25">
      <c r="A840" s="243"/>
      <c r="B840" s="122">
        <f t="shared" si="13"/>
        <v>43161.958330000001</v>
      </c>
      <c r="C840" s="123">
        <v>23</v>
      </c>
      <c r="D840" s="35">
        <f>ROUND($D$791/100*$D$792*АТС!$C88,2)</f>
        <v>232.72</v>
      </c>
      <c r="E840" s="35">
        <f>ROUND($E$791/100*$E$792*АТС!C88,2)</f>
        <v>213.88</v>
      </c>
      <c r="F840" s="35">
        <f>ROUND($F$791/100*$F$792*АТС!C88,2)</f>
        <v>145.58000000000001</v>
      </c>
      <c r="G840" s="35">
        <f>ROUND($G$791/100*$G$792*АТС!C88,2)</f>
        <v>85.2</v>
      </c>
    </row>
    <row r="841" spans="1:7" x14ac:dyDescent="0.25">
      <c r="A841" s="243"/>
      <c r="B841" s="120">
        <f t="shared" si="13"/>
        <v>43162</v>
      </c>
      <c r="C841" s="123">
        <v>0</v>
      </c>
      <c r="D841" s="35">
        <f>ROUND($D$791/100*$D$792*АТС!$C89,2)</f>
        <v>207.06</v>
      </c>
      <c r="E841" s="35">
        <f>ROUND($E$791/100*$E$792*АТС!C89,2)</f>
        <v>190.3</v>
      </c>
      <c r="F841" s="35">
        <f>ROUND($F$791/100*$F$792*АТС!C89,2)</f>
        <v>129.53</v>
      </c>
      <c r="G841" s="35">
        <f>ROUND($G$791/100*$G$792*АТС!C89,2)</f>
        <v>75.81</v>
      </c>
    </row>
    <row r="842" spans="1:7" x14ac:dyDescent="0.25">
      <c r="A842" s="243"/>
      <c r="B842" s="122">
        <f t="shared" si="13"/>
        <v>43162.041669999999</v>
      </c>
      <c r="C842" s="123">
        <v>1</v>
      </c>
      <c r="D842" s="35">
        <f>ROUND($D$791/100*$D$792*АТС!$C90,2)</f>
        <v>188.13</v>
      </c>
      <c r="E842" s="35">
        <f>ROUND($E$791/100*$E$792*АТС!C90,2)</f>
        <v>172.9</v>
      </c>
      <c r="F842" s="35">
        <f>ROUND($F$791/100*$F$792*АТС!C90,2)</f>
        <v>117.69</v>
      </c>
      <c r="G842" s="35">
        <f>ROUND($G$791/100*$G$792*АТС!C90,2)</f>
        <v>68.88</v>
      </c>
    </row>
    <row r="843" spans="1:7" x14ac:dyDescent="0.25">
      <c r="A843" s="243"/>
      <c r="B843" s="120">
        <f t="shared" si="13"/>
        <v>43162.083330000001</v>
      </c>
      <c r="C843" s="123">
        <v>2</v>
      </c>
      <c r="D843" s="35">
        <f>ROUND($D$791/100*$D$792*АТС!$C91,2)</f>
        <v>188.68</v>
      </c>
      <c r="E843" s="35">
        <f>ROUND($E$791/100*$E$792*АТС!C91,2)</f>
        <v>173.41</v>
      </c>
      <c r="F843" s="35">
        <f>ROUND($F$791/100*$F$792*АТС!C91,2)</f>
        <v>118.03</v>
      </c>
      <c r="G843" s="35">
        <f>ROUND($G$791/100*$G$792*АТС!C91,2)</f>
        <v>69.08</v>
      </c>
    </row>
    <row r="844" spans="1:7" x14ac:dyDescent="0.25">
      <c r="A844" s="243"/>
      <c r="B844" s="122">
        <f t="shared" si="13"/>
        <v>43162.125</v>
      </c>
      <c r="C844" s="123">
        <v>3</v>
      </c>
      <c r="D844" s="35">
        <f>ROUND($D$791/100*$D$792*АТС!$C92,2)</f>
        <v>188.63</v>
      </c>
      <c r="E844" s="35">
        <f>ROUND($E$791/100*$E$792*АТС!C92,2)</f>
        <v>173.36</v>
      </c>
      <c r="F844" s="35">
        <f>ROUND($F$791/100*$F$792*АТС!C92,2)</f>
        <v>118</v>
      </c>
      <c r="G844" s="35">
        <f>ROUND($G$791/100*$G$792*АТС!C92,2)</f>
        <v>69.06</v>
      </c>
    </row>
    <row r="845" spans="1:7" x14ac:dyDescent="0.25">
      <c r="A845" s="243"/>
      <c r="B845" s="120">
        <f t="shared" si="13"/>
        <v>43162.166669999999</v>
      </c>
      <c r="C845" s="123">
        <v>4</v>
      </c>
      <c r="D845" s="35">
        <f>ROUND($D$791/100*$D$792*АТС!$C93,2)</f>
        <v>188.73</v>
      </c>
      <c r="E845" s="35">
        <f>ROUND($E$791/100*$E$792*АТС!C93,2)</f>
        <v>173.45</v>
      </c>
      <c r="F845" s="35">
        <f>ROUND($F$791/100*$F$792*АТС!C93,2)</f>
        <v>118.06</v>
      </c>
      <c r="G845" s="35">
        <f>ROUND($G$791/100*$G$792*АТС!C93,2)</f>
        <v>69.099999999999994</v>
      </c>
    </row>
    <row r="846" spans="1:7" x14ac:dyDescent="0.25">
      <c r="A846" s="243"/>
      <c r="B846" s="122">
        <f t="shared" si="13"/>
        <v>43162.208330000001</v>
      </c>
      <c r="C846" s="123">
        <v>5</v>
      </c>
      <c r="D846" s="35">
        <f>ROUND($D$791/100*$D$792*АТС!$C94,2)</f>
        <v>188.97</v>
      </c>
      <c r="E846" s="35">
        <f>ROUND($E$791/100*$E$792*АТС!C94,2)</f>
        <v>173.68</v>
      </c>
      <c r="F846" s="35">
        <f>ROUND($F$791/100*$F$792*АТС!C94,2)</f>
        <v>118.21</v>
      </c>
      <c r="G846" s="35">
        <f>ROUND($G$791/100*$G$792*АТС!C94,2)</f>
        <v>69.180000000000007</v>
      </c>
    </row>
    <row r="847" spans="1:7" x14ac:dyDescent="0.25">
      <c r="A847" s="243"/>
      <c r="B847" s="120">
        <f t="shared" si="13"/>
        <v>43162.25</v>
      </c>
      <c r="C847" s="123">
        <v>6</v>
      </c>
      <c r="D847" s="35">
        <f>ROUND($D$791/100*$D$792*АТС!$C95,2)</f>
        <v>187.4</v>
      </c>
      <c r="E847" s="35">
        <f>ROUND($E$791/100*$E$792*АТС!C95,2)</f>
        <v>172.23</v>
      </c>
      <c r="F847" s="35">
        <f>ROUND($F$791/100*$F$792*АТС!C95,2)</f>
        <v>117.23</v>
      </c>
      <c r="G847" s="35">
        <f>ROUND($G$791/100*$G$792*АТС!C95,2)</f>
        <v>68.61</v>
      </c>
    </row>
    <row r="848" spans="1:7" x14ac:dyDescent="0.25">
      <c r="A848" s="243"/>
      <c r="B848" s="122">
        <f t="shared" si="13"/>
        <v>43162.291669999999</v>
      </c>
      <c r="C848" s="123">
        <v>7</v>
      </c>
      <c r="D848" s="35">
        <f>ROUND($D$791/100*$D$792*АТС!$C96,2)</f>
        <v>190.58</v>
      </c>
      <c r="E848" s="35">
        <f>ROUND($E$791/100*$E$792*АТС!C96,2)</f>
        <v>175.15</v>
      </c>
      <c r="F848" s="35">
        <f>ROUND($F$791/100*$F$792*АТС!C96,2)</f>
        <v>119.22</v>
      </c>
      <c r="G848" s="35">
        <f>ROUND($G$791/100*$G$792*АТС!C96,2)</f>
        <v>69.77</v>
      </c>
    </row>
    <row r="849" spans="1:7" x14ac:dyDescent="0.25">
      <c r="A849" s="243"/>
      <c r="B849" s="120">
        <f t="shared" si="13"/>
        <v>43162.333330000001</v>
      </c>
      <c r="C849" s="123">
        <v>8</v>
      </c>
      <c r="D849" s="35">
        <f>ROUND($D$791/100*$D$792*АТС!$C97,2)</f>
        <v>196.3</v>
      </c>
      <c r="E849" s="35">
        <f>ROUND($E$791/100*$E$792*АТС!C97,2)</f>
        <v>180.41</v>
      </c>
      <c r="F849" s="35">
        <f>ROUND($F$791/100*$F$792*АТС!C97,2)</f>
        <v>122.8</v>
      </c>
      <c r="G849" s="35">
        <f>ROUND($G$791/100*$G$792*АТС!C97,2)</f>
        <v>71.87</v>
      </c>
    </row>
    <row r="850" spans="1:7" x14ac:dyDescent="0.25">
      <c r="A850" s="243"/>
      <c r="B850" s="122">
        <f t="shared" si="13"/>
        <v>43162.375</v>
      </c>
      <c r="C850" s="123">
        <v>9</v>
      </c>
      <c r="D850" s="35">
        <f>ROUND($D$791/100*$D$792*АТС!$C98,2)</f>
        <v>187.9</v>
      </c>
      <c r="E850" s="35">
        <f>ROUND($E$791/100*$E$792*АТС!C98,2)</f>
        <v>172.69</v>
      </c>
      <c r="F850" s="35">
        <f>ROUND($F$791/100*$F$792*АТС!C98,2)</f>
        <v>117.54</v>
      </c>
      <c r="G850" s="35">
        <f>ROUND($G$791/100*$G$792*АТС!C98,2)</f>
        <v>68.790000000000006</v>
      </c>
    </row>
    <row r="851" spans="1:7" x14ac:dyDescent="0.25">
      <c r="A851" s="243"/>
      <c r="B851" s="120">
        <f t="shared" si="13"/>
        <v>43162.416669999999</v>
      </c>
      <c r="C851" s="123">
        <v>10</v>
      </c>
      <c r="D851" s="35">
        <f>ROUND($D$791/100*$D$792*АТС!$C99,2)</f>
        <v>194.95</v>
      </c>
      <c r="E851" s="35">
        <f>ROUND($E$791/100*$E$792*АТС!C99,2)</f>
        <v>179.17</v>
      </c>
      <c r="F851" s="35">
        <f>ROUND($F$791/100*$F$792*АТС!C99,2)</f>
        <v>121.95</v>
      </c>
      <c r="G851" s="35">
        <f>ROUND($G$791/100*$G$792*АТС!C99,2)</f>
        <v>71.37</v>
      </c>
    </row>
    <row r="852" spans="1:7" x14ac:dyDescent="0.25">
      <c r="A852" s="243"/>
      <c r="B852" s="122">
        <f t="shared" si="13"/>
        <v>43162.458330000001</v>
      </c>
      <c r="C852" s="123">
        <v>11</v>
      </c>
      <c r="D852" s="35">
        <f>ROUND($D$791/100*$D$792*АТС!$C100,2)</f>
        <v>194.94</v>
      </c>
      <c r="E852" s="35">
        <f>ROUND($E$791/100*$E$792*АТС!C100,2)</f>
        <v>179.16</v>
      </c>
      <c r="F852" s="35">
        <f>ROUND($F$791/100*$F$792*АТС!C100,2)</f>
        <v>121.95</v>
      </c>
      <c r="G852" s="35">
        <f>ROUND($G$791/100*$G$792*АТС!C100,2)</f>
        <v>71.37</v>
      </c>
    </row>
    <row r="853" spans="1:7" x14ac:dyDescent="0.25">
      <c r="A853" s="243"/>
      <c r="B853" s="120">
        <f t="shared" si="13"/>
        <v>43162.5</v>
      </c>
      <c r="C853" s="123">
        <v>12</v>
      </c>
      <c r="D853" s="35">
        <f>ROUND($D$791/100*$D$792*АТС!$C101,2)</f>
        <v>184.24</v>
      </c>
      <c r="E853" s="35">
        <f>ROUND($E$791/100*$E$792*АТС!C101,2)</f>
        <v>169.33</v>
      </c>
      <c r="F853" s="35">
        <f>ROUND($F$791/100*$F$792*АТС!C101,2)</f>
        <v>115.26</v>
      </c>
      <c r="G853" s="35">
        <f>ROUND($G$791/100*$G$792*АТС!C101,2)</f>
        <v>67.45</v>
      </c>
    </row>
    <row r="854" spans="1:7" x14ac:dyDescent="0.25">
      <c r="A854" s="243"/>
      <c r="B854" s="122">
        <f t="shared" si="13"/>
        <v>43162.541669999999</v>
      </c>
      <c r="C854" s="123">
        <v>13</v>
      </c>
      <c r="D854" s="35">
        <f>ROUND($D$791/100*$D$792*АТС!$C102,2)</f>
        <v>186.67</v>
      </c>
      <c r="E854" s="35">
        <f>ROUND($E$791/100*$E$792*АТС!C102,2)</f>
        <v>171.56</v>
      </c>
      <c r="F854" s="35">
        <f>ROUND($F$791/100*$F$792*АТС!C102,2)</f>
        <v>116.77</v>
      </c>
      <c r="G854" s="35">
        <f>ROUND($G$791/100*$G$792*АТС!C102,2)</f>
        <v>68.34</v>
      </c>
    </row>
    <row r="855" spans="1:7" x14ac:dyDescent="0.25">
      <c r="A855" s="243"/>
      <c r="B855" s="120">
        <f t="shared" si="13"/>
        <v>43162.583330000001</v>
      </c>
      <c r="C855" s="123">
        <v>14</v>
      </c>
      <c r="D855" s="35">
        <f>ROUND($D$791/100*$D$792*АТС!$C103,2)</f>
        <v>190.83</v>
      </c>
      <c r="E855" s="35">
        <f>ROUND($E$791/100*$E$792*АТС!C103,2)</f>
        <v>175.38</v>
      </c>
      <c r="F855" s="35">
        <f>ROUND($F$791/100*$F$792*АТС!C103,2)</f>
        <v>119.38</v>
      </c>
      <c r="G855" s="35">
        <f>ROUND($G$791/100*$G$792*АТС!C103,2)</f>
        <v>69.86</v>
      </c>
    </row>
    <row r="856" spans="1:7" x14ac:dyDescent="0.25">
      <c r="A856" s="243"/>
      <c r="B856" s="122">
        <f t="shared" si="13"/>
        <v>43162.625</v>
      </c>
      <c r="C856" s="123">
        <v>15</v>
      </c>
      <c r="D856" s="35">
        <f>ROUND($D$791/100*$D$792*АТС!$C104,2)</f>
        <v>190.86</v>
      </c>
      <c r="E856" s="35">
        <f>ROUND($E$791/100*$E$792*АТС!C104,2)</f>
        <v>175.41</v>
      </c>
      <c r="F856" s="35">
        <f>ROUND($F$791/100*$F$792*АТС!C104,2)</f>
        <v>119.39</v>
      </c>
      <c r="G856" s="35">
        <f>ROUND($G$791/100*$G$792*АТС!C104,2)</f>
        <v>69.88</v>
      </c>
    </row>
    <row r="857" spans="1:7" x14ac:dyDescent="0.25">
      <c r="A857" s="243"/>
      <c r="B857" s="120">
        <f t="shared" si="13"/>
        <v>43162.666669999999</v>
      </c>
      <c r="C857" s="123">
        <v>16</v>
      </c>
      <c r="D857" s="35">
        <f>ROUND($D$791/100*$D$792*АТС!$C105,2)</f>
        <v>187.88</v>
      </c>
      <c r="E857" s="35">
        <f>ROUND($E$791/100*$E$792*АТС!C105,2)</f>
        <v>172.68</v>
      </c>
      <c r="F857" s="35">
        <f>ROUND($F$791/100*$F$792*АТС!C105,2)</f>
        <v>117.53</v>
      </c>
      <c r="G857" s="35">
        <f>ROUND($G$791/100*$G$792*АТС!C105,2)</f>
        <v>68.790000000000006</v>
      </c>
    </row>
    <row r="858" spans="1:7" x14ac:dyDescent="0.25">
      <c r="A858" s="243"/>
      <c r="B858" s="122">
        <f t="shared" si="13"/>
        <v>43162.708330000001</v>
      </c>
      <c r="C858" s="123">
        <v>17</v>
      </c>
      <c r="D858" s="35">
        <f>ROUND($D$791/100*$D$792*АТС!$C106,2)</f>
        <v>203.84</v>
      </c>
      <c r="E858" s="35">
        <f>ROUND($E$791/100*$E$792*АТС!C106,2)</f>
        <v>187.34</v>
      </c>
      <c r="F858" s="35">
        <f>ROUND($F$791/100*$F$792*АТС!C106,2)</f>
        <v>127.52</v>
      </c>
      <c r="G858" s="35">
        <f>ROUND($G$791/100*$G$792*АТС!C106,2)</f>
        <v>74.63</v>
      </c>
    </row>
    <row r="859" spans="1:7" x14ac:dyDescent="0.25">
      <c r="A859" s="243"/>
      <c r="B859" s="120">
        <f t="shared" si="13"/>
        <v>43162.75</v>
      </c>
      <c r="C859" s="123">
        <v>18</v>
      </c>
      <c r="D859" s="35">
        <f>ROUND($D$791/100*$D$792*АТС!$C107,2)</f>
        <v>199.98</v>
      </c>
      <c r="E859" s="35">
        <f>ROUND($E$791/100*$E$792*АТС!C107,2)</f>
        <v>183.79</v>
      </c>
      <c r="F859" s="35">
        <f>ROUND($F$791/100*$F$792*АТС!C107,2)</f>
        <v>125.1</v>
      </c>
      <c r="G859" s="35">
        <f>ROUND($G$791/100*$G$792*АТС!C107,2)</f>
        <v>73.209999999999994</v>
      </c>
    </row>
    <row r="860" spans="1:7" x14ac:dyDescent="0.25">
      <c r="A860" s="243"/>
      <c r="B860" s="122">
        <f t="shared" si="13"/>
        <v>43162.791669999999</v>
      </c>
      <c r="C860" s="123">
        <v>19</v>
      </c>
      <c r="D860" s="35">
        <f>ROUND($D$791/100*$D$792*АТС!$C108,2)</f>
        <v>200.58</v>
      </c>
      <c r="E860" s="35">
        <f>ROUND($E$791/100*$E$792*АТС!C108,2)</f>
        <v>184.35</v>
      </c>
      <c r="F860" s="35">
        <f>ROUND($F$791/100*$F$792*АТС!C108,2)</f>
        <v>125.48</v>
      </c>
      <c r="G860" s="35">
        <f>ROUND($G$791/100*$G$792*АТС!C108,2)</f>
        <v>73.430000000000007</v>
      </c>
    </row>
    <row r="861" spans="1:7" x14ac:dyDescent="0.25">
      <c r="A861" s="243"/>
      <c r="B861" s="120">
        <f t="shared" si="13"/>
        <v>43162.833330000001</v>
      </c>
      <c r="C861" s="123">
        <v>20</v>
      </c>
      <c r="D861" s="35">
        <f>ROUND($D$791/100*$D$792*АТС!$C109,2)</f>
        <v>191.46</v>
      </c>
      <c r="E861" s="35">
        <f>ROUND($E$791/100*$E$792*АТС!C109,2)</f>
        <v>175.97</v>
      </c>
      <c r="F861" s="35">
        <f>ROUND($F$791/100*$F$792*АТС!C109,2)</f>
        <v>119.77</v>
      </c>
      <c r="G861" s="35">
        <f>ROUND($G$791/100*$G$792*АТС!C109,2)</f>
        <v>70.099999999999994</v>
      </c>
    </row>
    <row r="862" spans="1:7" x14ac:dyDescent="0.25">
      <c r="A862" s="243"/>
      <c r="B862" s="122">
        <f t="shared" si="13"/>
        <v>43162.875</v>
      </c>
      <c r="C862" s="123">
        <v>21</v>
      </c>
      <c r="D862" s="35">
        <f>ROUND($D$791/100*$D$792*АТС!$C110,2)</f>
        <v>199.44</v>
      </c>
      <c r="E862" s="35">
        <f>ROUND($E$791/100*$E$792*АТС!C110,2)</f>
        <v>183.3</v>
      </c>
      <c r="F862" s="35">
        <f>ROUND($F$791/100*$F$792*АТС!C110,2)</f>
        <v>124.76</v>
      </c>
      <c r="G862" s="35">
        <f>ROUND($G$791/100*$G$792*АТС!C110,2)</f>
        <v>73.02</v>
      </c>
    </row>
    <row r="863" spans="1:7" x14ac:dyDescent="0.25">
      <c r="A863" s="243"/>
      <c r="B863" s="120">
        <f t="shared" si="13"/>
        <v>43162.916669999999</v>
      </c>
      <c r="C863" s="123">
        <v>22</v>
      </c>
      <c r="D863" s="35">
        <f>ROUND($D$791/100*$D$792*АТС!$C111,2)</f>
        <v>246.35</v>
      </c>
      <c r="E863" s="35">
        <f>ROUND($E$791/100*$E$792*АТС!C111,2)</f>
        <v>226.41</v>
      </c>
      <c r="F863" s="35">
        <f>ROUND($F$791/100*$F$792*АТС!C111,2)</f>
        <v>154.11000000000001</v>
      </c>
      <c r="G863" s="35">
        <f>ROUND($G$791/100*$G$792*АТС!C111,2)</f>
        <v>90.19</v>
      </c>
    </row>
    <row r="864" spans="1:7" x14ac:dyDescent="0.25">
      <c r="A864" s="243"/>
      <c r="B864" s="122">
        <f t="shared" si="13"/>
        <v>43162.958330000001</v>
      </c>
      <c r="C864" s="123">
        <v>23</v>
      </c>
      <c r="D864" s="35">
        <f>ROUND($D$791/100*$D$792*АТС!$C112,2)</f>
        <v>226.18</v>
      </c>
      <c r="E864" s="35">
        <f>ROUND($E$791/100*$E$792*АТС!C112,2)</f>
        <v>207.88</v>
      </c>
      <c r="F864" s="35">
        <f>ROUND($F$791/100*$F$792*АТС!C112,2)</f>
        <v>141.49</v>
      </c>
      <c r="G864" s="35">
        <f>ROUND($G$791/100*$G$792*АТС!C112,2)</f>
        <v>82.81</v>
      </c>
    </row>
    <row r="865" spans="1:7" x14ac:dyDescent="0.25">
      <c r="A865" s="243"/>
      <c r="B865" s="120">
        <f t="shared" si="13"/>
        <v>43163</v>
      </c>
      <c r="C865" s="123">
        <v>0</v>
      </c>
      <c r="D865" s="35">
        <f>ROUND($D$791/100*$D$792*АТС!$C113,2)</f>
        <v>197.46</v>
      </c>
      <c r="E865" s="35">
        <f>ROUND($E$791/100*$E$792*АТС!C113,2)</f>
        <v>181.48</v>
      </c>
      <c r="F865" s="35">
        <f>ROUND($F$791/100*$F$792*АТС!C113,2)</f>
        <v>123.53</v>
      </c>
      <c r="G865" s="35">
        <f>ROUND($G$791/100*$G$792*АТС!C113,2)</f>
        <v>72.290000000000006</v>
      </c>
    </row>
    <row r="866" spans="1:7" x14ac:dyDescent="0.25">
      <c r="A866" s="243"/>
      <c r="B866" s="122">
        <f t="shared" si="13"/>
        <v>43163.041669999999</v>
      </c>
      <c r="C866" s="123">
        <v>1</v>
      </c>
      <c r="D866" s="35">
        <f>ROUND($D$791/100*$D$792*АТС!$C114,2)</f>
        <v>186.75</v>
      </c>
      <c r="E866" s="35">
        <f>ROUND($E$791/100*$E$792*АТС!C114,2)</f>
        <v>171.64</v>
      </c>
      <c r="F866" s="35">
        <f>ROUND($F$791/100*$F$792*АТС!C114,2)</f>
        <v>116.83</v>
      </c>
      <c r="G866" s="35">
        <f>ROUND($G$791/100*$G$792*АТС!C114,2)</f>
        <v>68.37</v>
      </c>
    </row>
    <row r="867" spans="1:7" x14ac:dyDescent="0.25">
      <c r="A867" s="243"/>
      <c r="B867" s="120">
        <f t="shared" si="13"/>
        <v>43163.083330000001</v>
      </c>
      <c r="C867" s="123">
        <v>2</v>
      </c>
      <c r="D867" s="35">
        <f>ROUND($D$791/100*$D$792*АТС!$C115,2)</f>
        <v>186.49</v>
      </c>
      <c r="E867" s="35">
        <f>ROUND($E$791/100*$E$792*АТС!C115,2)</f>
        <v>171.4</v>
      </c>
      <c r="F867" s="35">
        <f>ROUND($F$791/100*$F$792*АТС!C115,2)</f>
        <v>116.66</v>
      </c>
      <c r="G867" s="35">
        <f>ROUND($G$791/100*$G$792*АТС!C115,2)</f>
        <v>68.28</v>
      </c>
    </row>
    <row r="868" spans="1:7" x14ac:dyDescent="0.25">
      <c r="A868" s="243"/>
      <c r="B868" s="122">
        <f t="shared" si="13"/>
        <v>43163.125</v>
      </c>
      <c r="C868" s="123">
        <v>3</v>
      </c>
      <c r="D868" s="35">
        <f>ROUND($D$791/100*$D$792*АТС!$C116,2)</f>
        <v>185.93</v>
      </c>
      <c r="E868" s="35">
        <f>ROUND($E$791/100*$E$792*АТС!C116,2)</f>
        <v>170.88</v>
      </c>
      <c r="F868" s="35">
        <f>ROUND($F$791/100*$F$792*АТС!C116,2)</f>
        <v>116.31</v>
      </c>
      <c r="G868" s="35">
        <f>ROUND($G$791/100*$G$792*АТС!C116,2)</f>
        <v>68.069999999999993</v>
      </c>
    </row>
    <row r="869" spans="1:7" x14ac:dyDescent="0.25">
      <c r="A869" s="243"/>
      <c r="B869" s="120">
        <f t="shared" si="13"/>
        <v>43163.166669999999</v>
      </c>
      <c r="C869" s="123">
        <v>4</v>
      </c>
      <c r="D869" s="35">
        <f>ROUND($D$791/100*$D$792*АТС!$C117,2)</f>
        <v>186.13</v>
      </c>
      <c r="E869" s="35">
        <f>ROUND($E$791/100*$E$792*АТС!C117,2)</f>
        <v>171.06</v>
      </c>
      <c r="F869" s="35">
        <f>ROUND($F$791/100*$F$792*АТС!C117,2)</f>
        <v>116.44</v>
      </c>
      <c r="G869" s="35">
        <f>ROUND($G$791/100*$G$792*АТС!C117,2)</f>
        <v>68.14</v>
      </c>
    </row>
    <row r="870" spans="1:7" x14ac:dyDescent="0.25">
      <c r="A870" s="243"/>
      <c r="B870" s="122">
        <f t="shared" si="13"/>
        <v>43163.208330000001</v>
      </c>
      <c r="C870" s="123">
        <v>5</v>
      </c>
      <c r="D870" s="35">
        <f>ROUND($D$791/100*$D$792*АТС!$C118,2)</f>
        <v>186.28</v>
      </c>
      <c r="E870" s="35">
        <f>ROUND($E$791/100*$E$792*АТС!C118,2)</f>
        <v>171.2</v>
      </c>
      <c r="F870" s="35">
        <f>ROUND($F$791/100*$F$792*АТС!C118,2)</f>
        <v>116.53</v>
      </c>
      <c r="G870" s="35">
        <f>ROUND($G$791/100*$G$792*АТС!C118,2)</f>
        <v>68.2</v>
      </c>
    </row>
    <row r="871" spans="1:7" x14ac:dyDescent="0.25">
      <c r="A871" s="243"/>
      <c r="B871" s="120">
        <f t="shared" si="13"/>
        <v>43163.25</v>
      </c>
      <c r="C871" s="123">
        <v>6</v>
      </c>
      <c r="D871" s="35">
        <f>ROUND($D$791/100*$D$792*АТС!$C119,2)</f>
        <v>195.1</v>
      </c>
      <c r="E871" s="35">
        <f>ROUND($E$791/100*$E$792*АТС!C119,2)</f>
        <v>179.31</v>
      </c>
      <c r="F871" s="35">
        <f>ROUND($F$791/100*$F$792*АТС!C119,2)</f>
        <v>122.05</v>
      </c>
      <c r="G871" s="35">
        <f>ROUND($G$791/100*$G$792*АТС!C119,2)</f>
        <v>71.430000000000007</v>
      </c>
    </row>
    <row r="872" spans="1:7" x14ac:dyDescent="0.25">
      <c r="A872" s="243"/>
      <c r="B872" s="122">
        <f t="shared" si="13"/>
        <v>43163.291669999999</v>
      </c>
      <c r="C872" s="123">
        <v>7</v>
      </c>
      <c r="D872" s="35">
        <f>ROUND($D$791/100*$D$792*АТС!$C120,2)</f>
        <v>189.93</v>
      </c>
      <c r="E872" s="35">
        <f>ROUND($E$791/100*$E$792*АТС!C120,2)</f>
        <v>174.56</v>
      </c>
      <c r="F872" s="35">
        <f>ROUND($F$791/100*$F$792*АТС!C120,2)</f>
        <v>118.81</v>
      </c>
      <c r="G872" s="35">
        <f>ROUND($G$791/100*$G$792*АТС!C120,2)</f>
        <v>69.540000000000006</v>
      </c>
    </row>
    <row r="873" spans="1:7" x14ac:dyDescent="0.25">
      <c r="A873" s="243"/>
      <c r="B873" s="120">
        <f t="shared" si="13"/>
        <v>43163.333330000001</v>
      </c>
      <c r="C873" s="123">
        <v>8</v>
      </c>
      <c r="D873" s="35">
        <f>ROUND($D$791/100*$D$792*АТС!$C121,2)</f>
        <v>205.91</v>
      </c>
      <c r="E873" s="35">
        <f>ROUND($E$791/100*$E$792*АТС!C121,2)</f>
        <v>189.24</v>
      </c>
      <c r="F873" s="35">
        <f>ROUND($F$791/100*$F$792*АТС!C121,2)</f>
        <v>128.81</v>
      </c>
      <c r="G873" s="35">
        <f>ROUND($G$791/100*$G$792*АТС!C121,2)</f>
        <v>75.39</v>
      </c>
    </row>
    <row r="874" spans="1:7" x14ac:dyDescent="0.25">
      <c r="A874" s="243"/>
      <c r="B874" s="122">
        <f t="shared" si="13"/>
        <v>43163.375</v>
      </c>
      <c r="C874" s="123">
        <v>9</v>
      </c>
      <c r="D874" s="35">
        <f>ROUND($D$791/100*$D$792*АТС!$C122,2)</f>
        <v>188.3</v>
      </c>
      <c r="E874" s="35">
        <f>ROUND($E$791/100*$E$792*АТС!C122,2)</f>
        <v>173.06</v>
      </c>
      <c r="F874" s="35">
        <f>ROUND($F$791/100*$F$792*АТС!C122,2)</f>
        <v>117.8</v>
      </c>
      <c r="G874" s="35">
        <f>ROUND($G$791/100*$G$792*АТС!C122,2)</f>
        <v>68.94</v>
      </c>
    </row>
    <row r="875" spans="1:7" x14ac:dyDescent="0.25">
      <c r="A875" s="243"/>
      <c r="B875" s="120">
        <f t="shared" si="13"/>
        <v>43163.416669999999</v>
      </c>
      <c r="C875" s="123">
        <v>10</v>
      </c>
      <c r="D875" s="35">
        <f>ROUND($D$791/100*$D$792*АТС!$C123,2)</f>
        <v>186.64</v>
      </c>
      <c r="E875" s="35">
        <f>ROUND($E$791/100*$E$792*АТС!C123,2)</f>
        <v>171.53</v>
      </c>
      <c r="F875" s="35">
        <f>ROUND($F$791/100*$F$792*АТС!C123,2)</f>
        <v>116.75</v>
      </c>
      <c r="G875" s="35">
        <f>ROUND($G$791/100*$G$792*АТС!C123,2)</f>
        <v>68.33</v>
      </c>
    </row>
    <row r="876" spans="1:7" x14ac:dyDescent="0.25">
      <c r="A876" s="243"/>
      <c r="B876" s="122">
        <f t="shared" si="13"/>
        <v>43163.458330000001</v>
      </c>
      <c r="C876" s="123">
        <v>11</v>
      </c>
      <c r="D876" s="35">
        <f>ROUND($D$791/100*$D$792*АТС!$C124,2)</f>
        <v>188.71</v>
      </c>
      <c r="E876" s="35">
        <f>ROUND($E$791/100*$E$792*АТС!C124,2)</f>
        <v>173.44</v>
      </c>
      <c r="F876" s="35">
        <f>ROUND($F$791/100*$F$792*АТС!C124,2)</f>
        <v>118.05</v>
      </c>
      <c r="G876" s="35">
        <f>ROUND($G$791/100*$G$792*АТС!C124,2)</f>
        <v>69.09</v>
      </c>
    </row>
    <row r="877" spans="1:7" x14ac:dyDescent="0.25">
      <c r="A877" s="243"/>
      <c r="B877" s="120">
        <f t="shared" si="13"/>
        <v>43163.5</v>
      </c>
      <c r="C877" s="123">
        <v>12</v>
      </c>
      <c r="D877" s="35">
        <f>ROUND($D$791/100*$D$792*АТС!$C125,2)</f>
        <v>188.72</v>
      </c>
      <c r="E877" s="35">
        <f>ROUND($E$791/100*$E$792*АТС!C125,2)</f>
        <v>173.45</v>
      </c>
      <c r="F877" s="35">
        <f>ROUND($F$791/100*$F$792*АТС!C125,2)</f>
        <v>118.06</v>
      </c>
      <c r="G877" s="35">
        <f>ROUND($G$791/100*$G$792*АТС!C125,2)</f>
        <v>69.09</v>
      </c>
    </row>
    <row r="878" spans="1:7" x14ac:dyDescent="0.25">
      <c r="A878" s="243"/>
      <c r="B878" s="122">
        <f t="shared" si="13"/>
        <v>43163.541669999999</v>
      </c>
      <c r="C878" s="123">
        <v>13</v>
      </c>
      <c r="D878" s="35">
        <f>ROUND($D$791/100*$D$792*АТС!$C126,2)</f>
        <v>188.47</v>
      </c>
      <c r="E878" s="35">
        <f>ROUND($E$791/100*$E$792*АТС!C126,2)</f>
        <v>173.22</v>
      </c>
      <c r="F878" s="35">
        <f>ROUND($F$791/100*$F$792*АТС!C126,2)</f>
        <v>117.9</v>
      </c>
      <c r="G878" s="35">
        <f>ROUND($G$791/100*$G$792*АТС!C126,2)</f>
        <v>69</v>
      </c>
    </row>
    <row r="879" spans="1:7" x14ac:dyDescent="0.25">
      <c r="A879" s="243"/>
      <c r="B879" s="120">
        <f t="shared" si="13"/>
        <v>43163.583330000001</v>
      </c>
      <c r="C879" s="123">
        <v>14</v>
      </c>
      <c r="D879" s="35">
        <f>ROUND($D$791/100*$D$792*АТС!$C127,2)</f>
        <v>188.79</v>
      </c>
      <c r="E879" s="35">
        <f>ROUND($E$791/100*$E$792*АТС!C127,2)</f>
        <v>173.51</v>
      </c>
      <c r="F879" s="35">
        <f>ROUND($F$791/100*$F$792*АТС!C127,2)</f>
        <v>118.1</v>
      </c>
      <c r="G879" s="35">
        <f>ROUND($G$791/100*$G$792*АТС!C127,2)</f>
        <v>69.12</v>
      </c>
    </row>
    <row r="880" spans="1:7" x14ac:dyDescent="0.25">
      <c r="A880" s="243"/>
      <c r="B880" s="122">
        <f t="shared" si="13"/>
        <v>43163.625</v>
      </c>
      <c r="C880" s="123">
        <v>15</v>
      </c>
      <c r="D880" s="35">
        <f>ROUND($D$791/100*$D$792*АТС!$C128,2)</f>
        <v>188.51</v>
      </c>
      <c r="E880" s="35">
        <f>ROUND($E$791/100*$E$792*АТС!C128,2)</f>
        <v>173.25</v>
      </c>
      <c r="F880" s="35">
        <f>ROUND($F$791/100*$F$792*АТС!C128,2)</f>
        <v>117.92</v>
      </c>
      <c r="G880" s="35">
        <f>ROUND($G$791/100*$G$792*АТС!C128,2)</f>
        <v>69.010000000000005</v>
      </c>
    </row>
    <row r="881" spans="1:7" x14ac:dyDescent="0.25">
      <c r="A881" s="243"/>
      <c r="B881" s="120">
        <f t="shared" si="13"/>
        <v>43163.666669999999</v>
      </c>
      <c r="C881" s="123">
        <v>16</v>
      </c>
      <c r="D881" s="35">
        <f>ROUND($D$791/100*$D$792*АТС!$C129,2)</f>
        <v>188.47</v>
      </c>
      <c r="E881" s="35">
        <f>ROUND($E$791/100*$E$792*АТС!C129,2)</f>
        <v>173.22</v>
      </c>
      <c r="F881" s="35">
        <f>ROUND($F$791/100*$F$792*АТС!C129,2)</f>
        <v>117.9</v>
      </c>
      <c r="G881" s="35">
        <f>ROUND($G$791/100*$G$792*АТС!C129,2)</f>
        <v>69</v>
      </c>
    </row>
    <row r="882" spans="1:7" x14ac:dyDescent="0.25">
      <c r="A882" s="243"/>
      <c r="B882" s="122">
        <f t="shared" ref="B882:B945" si="14">B858+1</f>
        <v>43163.708330000001</v>
      </c>
      <c r="C882" s="123">
        <v>17</v>
      </c>
      <c r="D882" s="35">
        <f>ROUND($D$791/100*$D$792*АТС!$C130,2)</f>
        <v>207.32</v>
      </c>
      <c r="E882" s="35">
        <f>ROUND($E$791/100*$E$792*АТС!C130,2)</f>
        <v>190.54</v>
      </c>
      <c r="F882" s="35">
        <f>ROUND($F$791/100*$F$792*АТС!C130,2)</f>
        <v>129.69999999999999</v>
      </c>
      <c r="G882" s="35">
        <f>ROUND($G$791/100*$G$792*АТС!C130,2)</f>
        <v>75.900000000000006</v>
      </c>
    </row>
    <row r="883" spans="1:7" x14ac:dyDescent="0.25">
      <c r="A883" s="243"/>
      <c r="B883" s="120">
        <f t="shared" si="14"/>
        <v>43163.75</v>
      </c>
      <c r="C883" s="123">
        <v>18</v>
      </c>
      <c r="D883" s="35">
        <f>ROUND($D$791/100*$D$792*АТС!$C131,2)</f>
        <v>196.1</v>
      </c>
      <c r="E883" s="35">
        <f>ROUND($E$791/100*$E$792*АТС!C131,2)</f>
        <v>180.23</v>
      </c>
      <c r="F883" s="35">
        <f>ROUND($F$791/100*$F$792*АТС!C131,2)</f>
        <v>122.67</v>
      </c>
      <c r="G883" s="35">
        <f>ROUND($G$791/100*$G$792*АТС!C131,2)</f>
        <v>71.790000000000006</v>
      </c>
    </row>
    <row r="884" spans="1:7" x14ac:dyDescent="0.25">
      <c r="A884" s="243"/>
      <c r="B884" s="122">
        <f t="shared" si="14"/>
        <v>43163.791669999999</v>
      </c>
      <c r="C884" s="123">
        <v>19</v>
      </c>
      <c r="D884" s="35">
        <f>ROUND($D$791/100*$D$792*АТС!$C132,2)</f>
        <v>196.73</v>
      </c>
      <c r="E884" s="35">
        <f>ROUND($E$791/100*$E$792*АТС!C132,2)</f>
        <v>180.8</v>
      </c>
      <c r="F884" s="35">
        <f>ROUND($F$791/100*$F$792*АТС!C132,2)</f>
        <v>123.07</v>
      </c>
      <c r="G884" s="35">
        <f>ROUND($G$791/100*$G$792*АТС!C132,2)</f>
        <v>72.02</v>
      </c>
    </row>
    <row r="885" spans="1:7" x14ac:dyDescent="0.25">
      <c r="A885" s="243"/>
      <c r="B885" s="120">
        <f t="shared" si="14"/>
        <v>43163.833330000001</v>
      </c>
      <c r="C885" s="123">
        <v>20</v>
      </c>
      <c r="D885" s="35">
        <f>ROUND($D$791/100*$D$792*АТС!$C133,2)</f>
        <v>189</v>
      </c>
      <c r="E885" s="35">
        <f>ROUND($E$791/100*$E$792*АТС!C133,2)</f>
        <v>173.71</v>
      </c>
      <c r="F885" s="35">
        <f>ROUND($F$791/100*$F$792*АТС!C133,2)</f>
        <v>118.23</v>
      </c>
      <c r="G885" s="35">
        <f>ROUND($G$791/100*$G$792*АТС!C133,2)</f>
        <v>69.2</v>
      </c>
    </row>
    <row r="886" spans="1:7" x14ac:dyDescent="0.25">
      <c r="A886" s="243"/>
      <c r="B886" s="122">
        <f t="shared" si="14"/>
        <v>43163.875</v>
      </c>
      <c r="C886" s="123">
        <v>21</v>
      </c>
      <c r="D886" s="35">
        <f>ROUND($D$791/100*$D$792*АТС!$C134,2)</f>
        <v>199.64</v>
      </c>
      <c r="E886" s="35">
        <f>ROUND($E$791/100*$E$792*АТС!C134,2)</f>
        <v>183.48</v>
      </c>
      <c r="F886" s="35">
        <f>ROUND($F$791/100*$F$792*АТС!C134,2)</f>
        <v>124.89</v>
      </c>
      <c r="G886" s="35">
        <f>ROUND($G$791/100*$G$792*АТС!C134,2)</f>
        <v>73.09</v>
      </c>
    </row>
    <row r="887" spans="1:7" x14ac:dyDescent="0.25">
      <c r="A887" s="243"/>
      <c r="B887" s="120">
        <f t="shared" si="14"/>
        <v>43163.916669999999</v>
      </c>
      <c r="C887" s="123">
        <v>22</v>
      </c>
      <c r="D887" s="35">
        <f>ROUND($D$791/100*$D$792*АТС!$C135,2)</f>
        <v>242.92</v>
      </c>
      <c r="E887" s="35">
        <f>ROUND($E$791/100*$E$792*АТС!C135,2)</f>
        <v>223.26</v>
      </c>
      <c r="F887" s="35">
        <f>ROUND($F$791/100*$F$792*АТС!C135,2)</f>
        <v>151.96</v>
      </c>
      <c r="G887" s="35">
        <f>ROUND($G$791/100*$G$792*АТС!C135,2)</f>
        <v>88.94</v>
      </c>
    </row>
    <row r="888" spans="1:7" x14ac:dyDescent="0.25">
      <c r="A888" s="243"/>
      <c r="B888" s="122">
        <f t="shared" si="14"/>
        <v>43163.958330000001</v>
      </c>
      <c r="C888" s="123">
        <v>23</v>
      </c>
      <c r="D888" s="35">
        <f>ROUND($D$791/100*$D$792*АТС!$C136,2)</f>
        <v>217.75</v>
      </c>
      <c r="E888" s="35">
        <f>ROUND($E$791/100*$E$792*АТС!C136,2)</f>
        <v>200.12</v>
      </c>
      <c r="F888" s="35">
        <f>ROUND($F$791/100*$F$792*АТС!C136,2)</f>
        <v>136.22</v>
      </c>
      <c r="G888" s="35">
        <f>ROUND($G$791/100*$G$792*АТС!C136,2)</f>
        <v>79.72</v>
      </c>
    </row>
    <row r="889" spans="1:7" x14ac:dyDescent="0.25">
      <c r="A889" s="243"/>
      <c r="B889" s="120">
        <f t="shared" si="14"/>
        <v>43164</v>
      </c>
      <c r="C889" s="123">
        <v>0</v>
      </c>
      <c r="D889" s="35">
        <f>ROUND($D$791/100*$D$792*АТС!$C137,2)</f>
        <v>209.26</v>
      </c>
      <c r="E889" s="35">
        <f>ROUND($E$791/100*$E$792*АТС!C137,2)</f>
        <v>192.32</v>
      </c>
      <c r="F889" s="35">
        <f>ROUND($F$791/100*$F$792*АТС!C137,2)</f>
        <v>130.9</v>
      </c>
      <c r="G889" s="35">
        <f>ROUND($G$791/100*$G$792*АТС!C137,2)</f>
        <v>76.61</v>
      </c>
    </row>
    <row r="890" spans="1:7" x14ac:dyDescent="0.25">
      <c r="A890" s="243"/>
      <c r="B890" s="122">
        <f t="shared" si="14"/>
        <v>43164.041669999999</v>
      </c>
      <c r="C890" s="123">
        <v>1</v>
      </c>
      <c r="D890" s="35">
        <f>ROUND($D$791/100*$D$792*АТС!$C138,2)</f>
        <v>182.86</v>
      </c>
      <c r="E890" s="35">
        <f>ROUND($E$791/100*$E$792*АТС!C138,2)</f>
        <v>168.06</v>
      </c>
      <c r="F890" s="35">
        <f>ROUND($F$791/100*$F$792*АТС!C138,2)</f>
        <v>114.39</v>
      </c>
      <c r="G890" s="35">
        <f>ROUND($G$791/100*$G$792*АТС!C138,2)</f>
        <v>66.95</v>
      </c>
    </row>
    <row r="891" spans="1:7" x14ac:dyDescent="0.25">
      <c r="A891" s="243"/>
      <c r="B891" s="120">
        <f t="shared" si="14"/>
        <v>43164.083330000001</v>
      </c>
      <c r="C891" s="123">
        <v>2</v>
      </c>
      <c r="D891" s="35">
        <f>ROUND($D$791/100*$D$792*АТС!$C139,2)</f>
        <v>182.61</v>
      </c>
      <c r="E891" s="35">
        <f>ROUND($E$791/100*$E$792*АТС!C139,2)</f>
        <v>167.83</v>
      </c>
      <c r="F891" s="35">
        <f>ROUND($F$791/100*$F$792*АТС!C139,2)</f>
        <v>114.23</v>
      </c>
      <c r="G891" s="35">
        <f>ROUND($G$791/100*$G$792*АТС!C139,2)</f>
        <v>66.849999999999994</v>
      </c>
    </row>
    <row r="892" spans="1:7" x14ac:dyDescent="0.25">
      <c r="A892" s="243"/>
      <c r="B892" s="122">
        <f t="shared" si="14"/>
        <v>43164.125</v>
      </c>
      <c r="C892" s="123">
        <v>3</v>
      </c>
      <c r="D892" s="35">
        <f>ROUND($D$791/100*$D$792*АТС!$C140,2)</f>
        <v>182.04</v>
      </c>
      <c r="E892" s="35">
        <f>ROUND($E$791/100*$E$792*АТС!C140,2)</f>
        <v>167.3</v>
      </c>
      <c r="F892" s="35">
        <f>ROUND($F$791/100*$F$792*АТС!C140,2)</f>
        <v>113.88</v>
      </c>
      <c r="G892" s="35">
        <f>ROUND($G$791/100*$G$792*АТС!C140,2)</f>
        <v>66.650000000000006</v>
      </c>
    </row>
    <row r="893" spans="1:7" x14ac:dyDescent="0.25">
      <c r="A893" s="243"/>
      <c r="B893" s="120">
        <f t="shared" si="14"/>
        <v>43164.166669999999</v>
      </c>
      <c r="C893" s="123">
        <v>4</v>
      </c>
      <c r="D893" s="35">
        <f>ROUND($D$791/100*$D$792*АТС!$C141,2)</f>
        <v>181.29</v>
      </c>
      <c r="E893" s="35">
        <f>ROUND($E$791/100*$E$792*АТС!C141,2)</f>
        <v>166.61</v>
      </c>
      <c r="F893" s="35">
        <f>ROUND($F$791/100*$F$792*АТС!C141,2)</f>
        <v>113.41</v>
      </c>
      <c r="G893" s="35">
        <f>ROUND($G$791/100*$G$792*АТС!C141,2)</f>
        <v>66.37</v>
      </c>
    </row>
    <row r="894" spans="1:7" x14ac:dyDescent="0.25">
      <c r="A894" s="243"/>
      <c r="B894" s="122">
        <f t="shared" si="14"/>
        <v>43164.208330000001</v>
      </c>
      <c r="C894" s="123">
        <v>5</v>
      </c>
      <c r="D894" s="35">
        <f>ROUND($D$791/100*$D$792*АТС!$C142,2)</f>
        <v>185.65</v>
      </c>
      <c r="E894" s="35">
        <f>ROUND($E$791/100*$E$792*АТС!C142,2)</f>
        <v>170.62</v>
      </c>
      <c r="F894" s="35">
        <f>ROUND($F$791/100*$F$792*АТС!C142,2)</f>
        <v>116.14</v>
      </c>
      <c r="G894" s="35">
        <f>ROUND($G$791/100*$G$792*АТС!C142,2)</f>
        <v>67.97</v>
      </c>
    </row>
    <row r="895" spans="1:7" x14ac:dyDescent="0.25">
      <c r="A895" s="243"/>
      <c r="B895" s="120">
        <f t="shared" si="14"/>
        <v>43164.25</v>
      </c>
      <c r="C895" s="123">
        <v>6</v>
      </c>
      <c r="D895" s="35">
        <f>ROUND($D$791/100*$D$792*АТС!$C143,2)</f>
        <v>205.1</v>
      </c>
      <c r="E895" s="35">
        <f>ROUND($E$791/100*$E$792*АТС!C143,2)</f>
        <v>188.5</v>
      </c>
      <c r="F895" s="35">
        <f>ROUND($F$791/100*$F$792*АТС!C143,2)</f>
        <v>128.30000000000001</v>
      </c>
      <c r="G895" s="35">
        <f>ROUND($G$791/100*$G$792*АТС!C143,2)</f>
        <v>75.09</v>
      </c>
    </row>
    <row r="896" spans="1:7" x14ac:dyDescent="0.25">
      <c r="A896" s="243"/>
      <c r="B896" s="122">
        <f t="shared" si="14"/>
        <v>43164.291669999999</v>
      </c>
      <c r="C896" s="123">
        <v>7</v>
      </c>
      <c r="D896" s="35">
        <f>ROUND($D$791/100*$D$792*АТС!$C144,2)</f>
        <v>226.27</v>
      </c>
      <c r="E896" s="35">
        <f>ROUND($E$791/100*$E$792*АТС!C144,2)</f>
        <v>207.96</v>
      </c>
      <c r="F896" s="35">
        <f>ROUND($F$791/100*$F$792*АТС!C144,2)</f>
        <v>141.55000000000001</v>
      </c>
      <c r="G896" s="35">
        <f>ROUND($G$791/100*$G$792*АТС!C144,2)</f>
        <v>82.84</v>
      </c>
    </row>
    <row r="897" spans="1:7" x14ac:dyDescent="0.25">
      <c r="A897" s="243"/>
      <c r="B897" s="120">
        <f t="shared" si="14"/>
        <v>43164.333330000001</v>
      </c>
      <c r="C897" s="123">
        <v>8</v>
      </c>
      <c r="D897" s="35">
        <f>ROUND($D$791/100*$D$792*АТС!$C145,2)</f>
        <v>185.07</v>
      </c>
      <c r="E897" s="35">
        <f>ROUND($E$791/100*$E$792*АТС!C145,2)</f>
        <v>170.09</v>
      </c>
      <c r="F897" s="35">
        <f>ROUND($F$791/100*$F$792*АТС!C145,2)</f>
        <v>115.77</v>
      </c>
      <c r="G897" s="35">
        <f>ROUND($G$791/100*$G$792*АТС!C145,2)</f>
        <v>67.75</v>
      </c>
    </row>
    <row r="898" spans="1:7" x14ac:dyDescent="0.25">
      <c r="A898" s="243"/>
      <c r="B898" s="122">
        <f t="shared" si="14"/>
        <v>43164.375</v>
      </c>
      <c r="C898" s="123">
        <v>9</v>
      </c>
      <c r="D898" s="35">
        <f>ROUND($D$791/100*$D$792*АТС!$C146,2)</f>
        <v>224.71</v>
      </c>
      <c r="E898" s="35">
        <f>ROUND($E$791/100*$E$792*АТС!C146,2)</f>
        <v>206.52</v>
      </c>
      <c r="F898" s="35">
        <f>ROUND($F$791/100*$F$792*АТС!C146,2)</f>
        <v>140.57</v>
      </c>
      <c r="G898" s="35">
        <f>ROUND($G$791/100*$G$792*АТС!C146,2)</f>
        <v>82.27</v>
      </c>
    </row>
    <row r="899" spans="1:7" x14ac:dyDescent="0.25">
      <c r="A899" s="243"/>
      <c r="B899" s="120">
        <f t="shared" si="14"/>
        <v>43164.416669999999</v>
      </c>
      <c r="C899" s="123">
        <v>10</v>
      </c>
      <c r="D899" s="35">
        <f>ROUND($D$791/100*$D$792*АТС!$C147,2)</f>
        <v>238.75</v>
      </c>
      <c r="E899" s="35">
        <f>ROUND($E$791/100*$E$792*АТС!C147,2)</f>
        <v>219.43</v>
      </c>
      <c r="F899" s="35">
        <f>ROUND($F$791/100*$F$792*АТС!C147,2)</f>
        <v>149.35</v>
      </c>
      <c r="G899" s="35">
        <f>ROUND($G$791/100*$G$792*АТС!C147,2)</f>
        <v>87.41</v>
      </c>
    </row>
    <row r="900" spans="1:7" x14ac:dyDescent="0.25">
      <c r="A900" s="243"/>
      <c r="B900" s="122">
        <f t="shared" si="14"/>
        <v>43164.458330000001</v>
      </c>
      <c r="C900" s="123">
        <v>11</v>
      </c>
      <c r="D900" s="35">
        <f>ROUND($D$791/100*$D$792*АТС!$C148,2)</f>
        <v>224.03</v>
      </c>
      <c r="E900" s="35">
        <f>ROUND($E$791/100*$E$792*АТС!C148,2)</f>
        <v>205.9</v>
      </c>
      <c r="F900" s="35">
        <f>ROUND($F$791/100*$F$792*АТС!C148,2)</f>
        <v>140.15</v>
      </c>
      <c r="G900" s="35">
        <f>ROUND($G$791/100*$G$792*АТС!C148,2)</f>
        <v>82.02</v>
      </c>
    </row>
    <row r="901" spans="1:7" x14ac:dyDescent="0.25">
      <c r="A901" s="243"/>
      <c r="B901" s="120">
        <f t="shared" si="14"/>
        <v>43164.5</v>
      </c>
      <c r="C901" s="123">
        <v>12</v>
      </c>
      <c r="D901" s="35">
        <f>ROUND($D$791/100*$D$792*АТС!$C149,2)</f>
        <v>220.25</v>
      </c>
      <c r="E901" s="35">
        <f>ROUND($E$791/100*$E$792*АТС!C149,2)</f>
        <v>202.42</v>
      </c>
      <c r="F901" s="35">
        <f>ROUND($F$791/100*$F$792*АТС!C149,2)</f>
        <v>137.78</v>
      </c>
      <c r="G901" s="35">
        <f>ROUND($G$791/100*$G$792*АТС!C149,2)</f>
        <v>80.64</v>
      </c>
    </row>
    <row r="902" spans="1:7" x14ac:dyDescent="0.25">
      <c r="A902" s="243"/>
      <c r="B902" s="122">
        <f t="shared" si="14"/>
        <v>43164.541669999999</v>
      </c>
      <c r="C902" s="123">
        <v>13</v>
      </c>
      <c r="D902" s="35">
        <f>ROUND($D$791/100*$D$792*АТС!$C150,2)</f>
        <v>220.18</v>
      </c>
      <c r="E902" s="35">
        <f>ROUND($E$791/100*$E$792*АТС!C150,2)</f>
        <v>202.36</v>
      </c>
      <c r="F902" s="35">
        <f>ROUND($F$791/100*$F$792*АТС!C150,2)</f>
        <v>137.72999999999999</v>
      </c>
      <c r="G902" s="35">
        <f>ROUND($G$791/100*$G$792*АТС!C150,2)</f>
        <v>80.61</v>
      </c>
    </row>
    <row r="903" spans="1:7" x14ac:dyDescent="0.25">
      <c r="A903" s="243"/>
      <c r="B903" s="120">
        <f t="shared" si="14"/>
        <v>43164.583330000001</v>
      </c>
      <c r="C903" s="123">
        <v>14</v>
      </c>
      <c r="D903" s="35">
        <f>ROUND($D$791/100*$D$792*АТС!$C151,2)</f>
        <v>220.28</v>
      </c>
      <c r="E903" s="35">
        <f>ROUND($E$791/100*$E$792*АТС!C151,2)</f>
        <v>202.45</v>
      </c>
      <c r="F903" s="35">
        <f>ROUND($F$791/100*$F$792*АТС!C151,2)</f>
        <v>137.80000000000001</v>
      </c>
      <c r="G903" s="35">
        <f>ROUND($G$791/100*$G$792*АТС!C151,2)</f>
        <v>80.650000000000006</v>
      </c>
    </row>
    <row r="904" spans="1:7" x14ac:dyDescent="0.25">
      <c r="A904" s="243"/>
      <c r="B904" s="122">
        <f t="shared" si="14"/>
        <v>43164.625</v>
      </c>
      <c r="C904" s="123">
        <v>15</v>
      </c>
      <c r="D904" s="35">
        <f>ROUND($D$791/100*$D$792*АТС!$C152,2)</f>
        <v>220.26</v>
      </c>
      <c r="E904" s="35">
        <f>ROUND($E$791/100*$E$792*АТС!C152,2)</f>
        <v>202.44</v>
      </c>
      <c r="F904" s="35">
        <f>ROUND($F$791/100*$F$792*АТС!C152,2)</f>
        <v>137.79</v>
      </c>
      <c r="G904" s="35">
        <f>ROUND($G$791/100*$G$792*АТС!C152,2)</f>
        <v>80.64</v>
      </c>
    </row>
    <row r="905" spans="1:7" x14ac:dyDescent="0.25">
      <c r="A905" s="243"/>
      <c r="B905" s="120">
        <f t="shared" si="14"/>
        <v>43164.666669999999</v>
      </c>
      <c r="C905" s="123">
        <v>16</v>
      </c>
      <c r="D905" s="35">
        <f>ROUND($D$791/100*$D$792*АТС!$C153,2)</f>
        <v>220.13</v>
      </c>
      <c r="E905" s="35">
        <f>ROUND($E$791/100*$E$792*АТС!C153,2)</f>
        <v>202.32</v>
      </c>
      <c r="F905" s="35">
        <f>ROUND($F$791/100*$F$792*АТС!C153,2)</f>
        <v>137.71</v>
      </c>
      <c r="G905" s="35">
        <f>ROUND($G$791/100*$G$792*АТС!C153,2)</f>
        <v>80.59</v>
      </c>
    </row>
    <row r="906" spans="1:7" x14ac:dyDescent="0.25">
      <c r="A906" s="243"/>
      <c r="B906" s="122">
        <f t="shared" si="14"/>
        <v>43164.708330000001</v>
      </c>
      <c r="C906" s="123">
        <v>17</v>
      </c>
      <c r="D906" s="35">
        <f>ROUND($D$791/100*$D$792*АТС!$C154,2)</f>
        <v>233.24</v>
      </c>
      <c r="E906" s="35">
        <f>ROUND($E$791/100*$E$792*АТС!C154,2)</f>
        <v>214.36</v>
      </c>
      <c r="F906" s="35">
        <f>ROUND($F$791/100*$F$792*АТС!C154,2)</f>
        <v>145.9</v>
      </c>
      <c r="G906" s="35">
        <f>ROUND($G$791/100*$G$792*АТС!C154,2)</f>
        <v>85.39</v>
      </c>
    </row>
    <row r="907" spans="1:7" x14ac:dyDescent="0.25">
      <c r="A907" s="243"/>
      <c r="B907" s="120">
        <f t="shared" si="14"/>
        <v>43164.75</v>
      </c>
      <c r="C907" s="123">
        <v>18</v>
      </c>
      <c r="D907" s="35">
        <f>ROUND($D$791/100*$D$792*АТС!$C155,2)</f>
        <v>224.01</v>
      </c>
      <c r="E907" s="35">
        <f>ROUND($E$791/100*$E$792*АТС!C155,2)</f>
        <v>205.88</v>
      </c>
      <c r="F907" s="35">
        <f>ROUND($F$791/100*$F$792*АТС!C155,2)</f>
        <v>140.13999999999999</v>
      </c>
      <c r="G907" s="35">
        <f>ROUND($G$791/100*$G$792*АТС!C155,2)</f>
        <v>82.01</v>
      </c>
    </row>
    <row r="908" spans="1:7" x14ac:dyDescent="0.25">
      <c r="A908" s="243"/>
      <c r="B908" s="122">
        <f t="shared" si="14"/>
        <v>43164.791669999999</v>
      </c>
      <c r="C908" s="123">
        <v>19</v>
      </c>
      <c r="D908" s="35">
        <f>ROUND($D$791/100*$D$792*АТС!$C156,2)</f>
        <v>241.66</v>
      </c>
      <c r="E908" s="35">
        <f>ROUND($E$791/100*$E$792*АТС!C156,2)</f>
        <v>222.1</v>
      </c>
      <c r="F908" s="35">
        <f>ROUND($F$791/100*$F$792*АТС!C156,2)</f>
        <v>151.18</v>
      </c>
      <c r="G908" s="35">
        <f>ROUND($G$791/100*$G$792*АТС!C156,2)</f>
        <v>88.47</v>
      </c>
    </row>
    <row r="909" spans="1:7" x14ac:dyDescent="0.25">
      <c r="A909" s="243"/>
      <c r="B909" s="120">
        <f t="shared" si="14"/>
        <v>43164.833330000001</v>
      </c>
      <c r="C909" s="123">
        <v>20</v>
      </c>
      <c r="D909" s="35">
        <f>ROUND($D$791/100*$D$792*АТС!$C157,2)</f>
        <v>232.93</v>
      </c>
      <c r="E909" s="35">
        <f>ROUND($E$791/100*$E$792*АТС!C157,2)</f>
        <v>214.08</v>
      </c>
      <c r="F909" s="35">
        <f>ROUND($F$791/100*$F$792*АТС!C157,2)</f>
        <v>145.71</v>
      </c>
      <c r="G909" s="35">
        <f>ROUND($G$791/100*$G$792*АТС!C157,2)</f>
        <v>85.28</v>
      </c>
    </row>
    <row r="910" spans="1:7" x14ac:dyDescent="0.25">
      <c r="A910" s="243"/>
      <c r="B910" s="122">
        <f t="shared" si="14"/>
        <v>43164.875</v>
      </c>
      <c r="C910" s="123">
        <v>21</v>
      </c>
      <c r="D910" s="35">
        <f>ROUND($D$791/100*$D$792*АТС!$C158,2)</f>
        <v>217.29</v>
      </c>
      <c r="E910" s="35">
        <f>ROUND($E$791/100*$E$792*АТС!C158,2)</f>
        <v>199.7</v>
      </c>
      <c r="F910" s="35">
        <f>ROUND($F$791/100*$F$792*АТС!C158,2)</f>
        <v>135.93</v>
      </c>
      <c r="G910" s="35">
        <f>ROUND($G$791/100*$G$792*АТС!C158,2)</f>
        <v>79.55</v>
      </c>
    </row>
    <row r="911" spans="1:7" x14ac:dyDescent="0.25">
      <c r="A911" s="243"/>
      <c r="B911" s="120">
        <f t="shared" si="14"/>
        <v>43164.916669999999</v>
      </c>
      <c r="C911" s="123">
        <v>22</v>
      </c>
      <c r="D911" s="35">
        <f>ROUND($D$791/100*$D$792*АТС!$C159,2)</f>
        <v>261.86</v>
      </c>
      <c r="E911" s="35">
        <f>ROUND($E$791/100*$E$792*АТС!C159,2)</f>
        <v>240.66</v>
      </c>
      <c r="F911" s="35">
        <f>ROUND($F$791/100*$F$792*АТС!C159,2)</f>
        <v>163.81</v>
      </c>
      <c r="G911" s="35">
        <f>ROUND($G$791/100*$G$792*АТС!C159,2)</f>
        <v>95.87</v>
      </c>
    </row>
    <row r="912" spans="1:7" x14ac:dyDescent="0.25">
      <c r="A912" s="243"/>
      <c r="B912" s="122">
        <f t="shared" si="14"/>
        <v>43164.958330000001</v>
      </c>
      <c r="C912" s="123">
        <v>23</v>
      </c>
      <c r="D912" s="35">
        <f>ROUND($D$791/100*$D$792*АТС!$C160,2)</f>
        <v>241.96</v>
      </c>
      <c r="E912" s="35">
        <f>ROUND($E$791/100*$E$792*АТС!C160,2)</f>
        <v>222.38</v>
      </c>
      <c r="F912" s="35">
        <f>ROUND($F$791/100*$F$792*АТС!C160,2)</f>
        <v>151.36000000000001</v>
      </c>
      <c r="G912" s="35">
        <f>ROUND($G$791/100*$G$792*АТС!C160,2)</f>
        <v>88.58</v>
      </c>
    </row>
    <row r="913" spans="1:7" x14ac:dyDescent="0.25">
      <c r="A913" s="243"/>
      <c r="B913" s="120">
        <f t="shared" si="14"/>
        <v>43165</v>
      </c>
      <c r="C913" s="123">
        <v>0</v>
      </c>
      <c r="D913" s="35">
        <f>ROUND($D$791/100*$D$792*АТС!$C161,2)</f>
        <v>212.89</v>
      </c>
      <c r="E913" s="35">
        <f>ROUND($E$791/100*$E$792*АТС!C161,2)</f>
        <v>195.66</v>
      </c>
      <c r="F913" s="35">
        <f>ROUND($F$791/100*$F$792*АТС!C161,2)</f>
        <v>133.18</v>
      </c>
      <c r="G913" s="35">
        <f>ROUND($G$791/100*$G$792*АТС!C161,2)</f>
        <v>77.94</v>
      </c>
    </row>
    <row r="914" spans="1:7" x14ac:dyDescent="0.25">
      <c r="A914" s="243"/>
      <c r="B914" s="122">
        <f t="shared" si="14"/>
        <v>43165.041669999999</v>
      </c>
      <c r="C914" s="123">
        <v>1</v>
      </c>
      <c r="D914" s="35">
        <f>ROUND($D$791/100*$D$792*АТС!$C162,2)</f>
        <v>192.46</v>
      </c>
      <c r="E914" s="35">
        <f>ROUND($E$791/100*$E$792*АТС!C162,2)</f>
        <v>176.88</v>
      </c>
      <c r="F914" s="35">
        <f>ROUND($F$791/100*$F$792*АТС!C162,2)</f>
        <v>120.39</v>
      </c>
      <c r="G914" s="35">
        <f>ROUND($G$791/100*$G$792*АТС!C162,2)</f>
        <v>70.459999999999994</v>
      </c>
    </row>
    <row r="915" spans="1:7" x14ac:dyDescent="0.25">
      <c r="A915" s="243"/>
      <c r="B915" s="120">
        <f t="shared" si="14"/>
        <v>43165.083330000001</v>
      </c>
      <c r="C915" s="123">
        <v>2</v>
      </c>
      <c r="D915" s="35">
        <f>ROUND($D$791/100*$D$792*АТС!$C163,2)</f>
        <v>180.94</v>
      </c>
      <c r="E915" s="35">
        <f>ROUND($E$791/100*$E$792*АТС!C163,2)</f>
        <v>166.29</v>
      </c>
      <c r="F915" s="35">
        <f>ROUND($F$791/100*$F$792*АТС!C163,2)</f>
        <v>113.19</v>
      </c>
      <c r="G915" s="35">
        <f>ROUND($G$791/100*$G$792*АТС!C163,2)</f>
        <v>66.239999999999995</v>
      </c>
    </row>
    <row r="916" spans="1:7" x14ac:dyDescent="0.25">
      <c r="A916" s="243"/>
      <c r="B916" s="122">
        <f t="shared" si="14"/>
        <v>43165.125</v>
      </c>
      <c r="C916" s="123">
        <v>3</v>
      </c>
      <c r="D916" s="35">
        <f>ROUND($D$791/100*$D$792*АТС!$C164,2)</f>
        <v>180.71</v>
      </c>
      <c r="E916" s="35">
        <f>ROUND($E$791/100*$E$792*АТС!C164,2)</f>
        <v>166.09</v>
      </c>
      <c r="F916" s="35">
        <f>ROUND($F$791/100*$F$792*АТС!C164,2)</f>
        <v>113.05</v>
      </c>
      <c r="G916" s="35">
        <f>ROUND($G$791/100*$G$792*АТС!C164,2)</f>
        <v>66.16</v>
      </c>
    </row>
    <row r="917" spans="1:7" x14ac:dyDescent="0.25">
      <c r="A917" s="243"/>
      <c r="B917" s="120">
        <f t="shared" si="14"/>
        <v>43165.166669999999</v>
      </c>
      <c r="C917" s="123">
        <v>4</v>
      </c>
      <c r="D917" s="35">
        <f>ROUND($D$791/100*$D$792*АТС!$C165,2)</f>
        <v>180.5</v>
      </c>
      <c r="E917" s="35">
        <f>ROUND($E$791/100*$E$792*АТС!C165,2)</f>
        <v>165.89</v>
      </c>
      <c r="F917" s="35">
        <f>ROUND($F$791/100*$F$792*АТС!C165,2)</f>
        <v>112.91</v>
      </c>
      <c r="G917" s="35">
        <f>ROUND($G$791/100*$G$792*АТС!C165,2)</f>
        <v>66.08</v>
      </c>
    </row>
    <row r="918" spans="1:7" x14ac:dyDescent="0.25">
      <c r="A918" s="243"/>
      <c r="B918" s="122">
        <f t="shared" si="14"/>
        <v>43165.208330000001</v>
      </c>
      <c r="C918" s="123">
        <v>5</v>
      </c>
      <c r="D918" s="35">
        <f>ROUND($D$791/100*$D$792*АТС!$C166,2)</f>
        <v>182.46</v>
      </c>
      <c r="E918" s="35">
        <f>ROUND($E$791/100*$E$792*АТС!C166,2)</f>
        <v>167.69</v>
      </c>
      <c r="F918" s="35">
        <f>ROUND($F$791/100*$F$792*АТС!C166,2)</f>
        <v>114.14</v>
      </c>
      <c r="G918" s="35">
        <f>ROUND($G$791/100*$G$792*АТС!C166,2)</f>
        <v>66.8</v>
      </c>
    </row>
    <row r="919" spans="1:7" x14ac:dyDescent="0.25">
      <c r="A919" s="243"/>
      <c r="B919" s="120">
        <f t="shared" si="14"/>
        <v>43165.25</v>
      </c>
      <c r="C919" s="123">
        <v>6</v>
      </c>
      <c r="D919" s="35">
        <f>ROUND($D$791/100*$D$792*АТС!$C167,2)</f>
        <v>204.45</v>
      </c>
      <c r="E919" s="35">
        <f>ROUND($E$791/100*$E$792*АТС!C167,2)</f>
        <v>187.91</v>
      </c>
      <c r="F919" s="35">
        <f>ROUND($F$791/100*$F$792*АТС!C167,2)</f>
        <v>127.9</v>
      </c>
      <c r="G919" s="35">
        <f>ROUND($G$791/100*$G$792*АТС!C167,2)</f>
        <v>74.849999999999994</v>
      </c>
    </row>
    <row r="920" spans="1:7" x14ac:dyDescent="0.25">
      <c r="A920" s="243"/>
      <c r="B920" s="122">
        <f t="shared" si="14"/>
        <v>43165.291669999999</v>
      </c>
      <c r="C920" s="123">
        <v>7</v>
      </c>
      <c r="D920" s="35">
        <f>ROUND($D$791/100*$D$792*АТС!$C168,2)</f>
        <v>222.36</v>
      </c>
      <c r="E920" s="35">
        <f>ROUND($E$791/100*$E$792*АТС!C168,2)</f>
        <v>204.37</v>
      </c>
      <c r="F920" s="35">
        <f>ROUND($F$791/100*$F$792*АТС!C168,2)</f>
        <v>139.1</v>
      </c>
      <c r="G920" s="35">
        <f>ROUND($G$791/100*$G$792*АТС!C168,2)</f>
        <v>81.41</v>
      </c>
    </row>
    <row r="921" spans="1:7" x14ac:dyDescent="0.25">
      <c r="A921" s="243"/>
      <c r="B921" s="120">
        <f t="shared" si="14"/>
        <v>43165.333330000001</v>
      </c>
      <c r="C921" s="123">
        <v>8</v>
      </c>
      <c r="D921" s="35">
        <f>ROUND($D$791/100*$D$792*АТС!$C169,2)</f>
        <v>184.22</v>
      </c>
      <c r="E921" s="35">
        <f>ROUND($E$791/100*$E$792*АТС!C169,2)</f>
        <v>169.31</v>
      </c>
      <c r="F921" s="35">
        <f>ROUND($F$791/100*$F$792*АТС!C169,2)</f>
        <v>115.24</v>
      </c>
      <c r="G921" s="35">
        <f>ROUND($G$791/100*$G$792*АТС!C169,2)</f>
        <v>67.44</v>
      </c>
    </row>
    <row r="922" spans="1:7" x14ac:dyDescent="0.25">
      <c r="A922" s="243"/>
      <c r="B922" s="122">
        <f t="shared" si="14"/>
        <v>43165.375</v>
      </c>
      <c r="C922" s="123">
        <v>9</v>
      </c>
      <c r="D922" s="35">
        <f>ROUND($D$791/100*$D$792*АТС!$C170,2)</f>
        <v>212.05</v>
      </c>
      <c r="E922" s="35">
        <f>ROUND($E$791/100*$E$792*АТС!C170,2)</f>
        <v>194.89</v>
      </c>
      <c r="F922" s="35">
        <f>ROUND($F$791/100*$F$792*АТС!C170,2)</f>
        <v>132.65</v>
      </c>
      <c r="G922" s="35">
        <f>ROUND($G$791/100*$G$792*АТС!C170,2)</f>
        <v>77.63</v>
      </c>
    </row>
    <row r="923" spans="1:7" x14ac:dyDescent="0.25">
      <c r="A923" s="243"/>
      <c r="B923" s="120">
        <f t="shared" si="14"/>
        <v>43165.416669999999</v>
      </c>
      <c r="C923" s="123">
        <v>10</v>
      </c>
      <c r="D923" s="35">
        <f>ROUND($D$791/100*$D$792*АТС!$C171,2)</f>
        <v>222.87</v>
      </c>
      <c r="E923" s="35">
        <f>ROUND($E$791/100*$E$792*АТС!C171,2)</f>
        <v>204.83</v>
      </c>
      <c r="F923" s="35">
        <f>ROUND($F$791/100*$F$792*АТС!C171,2)</f>
        <v>139.41999999999999</v>
      </c>
      <c r="G923" s="35">
        <f>ROUND($G$791/100*$G$792*АТС!C171,2)</f>
        <v>81.59</v>
      </c>
    </row>
    <row r="924" spans="1:7" x14ac:dyDescent="0.25">
      <c r="A924" s="243"/>
      <c r="B924" s="122">
        <f t="shared" si="14"/>
        <v>43165.458330000001</v>
      </c>
      <c r="C924" s="123">
        <v>11</v>
      </c>
      <c r="D924" s="35">
        <f>ROUND($D$791/100*$D$792*АТС!$C172,2)</f>
        <v>221.23</v>
      </c>
      <c r="E924" s="35">
        <f>ROUND($E$791/100*$E$792*АТС!C172,2)</f>
        <v>203.33</v>
      </c>
      <c r="F924" s="35">
        <f>ROUND($F$791/100*$F$792*АТС!C172,2)</f>
        <v>138.4</v>
      </c>
      <c r="G924" s="35">
        <f>ROUND($G$791/100*$G$792*АТС!C172,2)</f>
        <v>81</v>
      </c>
    </row>
    <row r="925" spans="1:7" x14ac:dyDescent="0.25">
      <c r="A925" s="243"/>
      <c r="B925" s="120">
        <f t="shared" si="14"/>
        <v>43165.5</v>
      </c>
      <c r="C925" s="123">
        <v>12</v>
      </c>
      <c r="D925" s="35">
        <f>ROUND($D$791/100*$D$792*АТС!$C173,2)</f>
        <v>214.43</v>
      </c>
      <c r="E925" s="35">
        <f>ROUND($E$791/100*$E$792*АТС!C173,2)</f>
        <v>197.07</v>
      </c>
      <c r="F925" s="35">
        <f>ROUND($F$791/100*$F$792*АТС!C173,2)</f>
        <v>134.13999999999999</v>
      </c>
      <c r="G925" s="35">
        <f>ROUND($G$791/100*$G$792*АТС!C173,2)</f>
        <v>78.510000000000005</v>
      </c>
    </row>
    <row r="926" spans="1:7" x14ac:dyDescent="0.25">
      <c r="A926" s="243"/>
      <c r="B926" s="122">
        <f t="shared" si="14"/>
        <v>43165.541669999999</v>
      </c>
      <c r="C926" s="123">
        <v>13</v>
      </c>
      <c r="D926" s="35">
        <f>ROUND($D$791/100*$D$792*АТС!$C174,2)</f>
        <v>214.19</v>
      </c>
      <c r="E926" s="35">
        <f>ROUND($E$791/100*$E$792*АТС!C174,2)</f>
        <v>196.86</v>
      </c>
      <c r="F926" s="35">
        <f>ROUND($F$791/100*$F$792*АТС!C174,2)</f>
        <v>133.99</v>
      </c>
      <c r="G926" s="35">
        <f>ROUND($G$791/100*$G$792*АТС!C174,2)</f>
        <v>78.42</v>
      </c>
    </row>
    <row r="927" spans="1:7" x14ac:dyDescent="0.25">
      <c r="A927" s="243"/>
      <c r="B927" s="120">
        <f t="shared" si="14"/>
        <v>43165.583330000001</v>
      </c>
      <c r="C927" s="123">
        <v>14</v>
      </c>
      <c r="D927" s="35">
        <f>ROUND($D$791/100*$D$792*АТС!$C175,2)</f>
        <v>214.84</v>
      </c>
      <c r="E927" s="35">
        <f>ROUND($E$791/100*$E$792*АТС!C175,2)</f>
        <v>197.45</v>
      </c>
      <c r="F927" s="35">
        <f>ROUND($F$791/100*$F$792*АТС!C175,2)</f>
        <v>134.4</v>
      </c>
      <c r="G927" s="35">
        <f>ROUND($G$791/100*$G$792*АТС!C175,2)</f>
        <v>78.66</v>
      </c>
    </row>
    <row r="928" spans="1:7" x14ac:dyDescent="0.25">
      <c r="A928" s="243"/>
      <c r="B928" s="122">
        <f t="shared" si="14"/>
        <v>43165.625</v>
      </c>
      <c r="C928" s="123">
        <v>15</v>
      </c>
      <c r="D928" s="35">
        <f>ROUND($D$791/100*$D$792*АТС!$C176,2)</f>
        <v>215.01</v>
      </c>
      <c r="E928" s="35">
        <f>ROUND($E$791/100*$E$792*АТС!C176,2)</f>
        <v>197.61</v>
      </c>
      <c r="F928" s="35">
        <f>ROUND($F$791/100*$F$792*АТС!C176,2)</f>
        <v>134.5</v>
      </c>
      <c r="G928" s="35">
        <f>ROUND($G$791/100*$G$792*АТС!C176,2)</f>
        <v>78.72</v>
      </c>
    </row>
    <row r="929" spans="1:7" x14ac:dyDescent="0.25">
      <c r="A929" s="243"/>
      <c r="B929" s="120">
        <f t="shared" si="14"/>
        <v>43165.666669999999</v>
      </c>
      <c r="C929" s="123">
        <v>16</v>
      </c>
      <c r="D929" s="35">
        <f>ROUND($D$791/100*$D$792*АТС!$C177,2)</f>
        <v>219.82</v>
      </c>
      <c r="E929" s="35">
        <f>ROUND($E$791/100*$E$792*АТС!C177,2)</f>
        <v>202.03</v>
      </c>
      <c r="F929" s="35">
        <f>ROUND($F$791/100*$F$792*АТС!C177,2)</f>
        <v>137.51</v>
      </c>
      <c r="G929" s="35">
        <f>ROUND($G$791/100*$G$792*АТС!C177,2)</f>
        <v>80.48</v>
      </c>
    </row>
    <row r="930" spans="1:7" x14ac:dyDescent="0.25">
      <c r="A930" s="243"/>
      <c r="B930" s="122">
        <f t="shared" si="14"/>
        <v>43165.708330000001</v>
      </c>
      <c r="C930" s="123">
        <v>17</v>
      </c>
      <c r="D930" s="35">
        <f>ROUND($D$791/100*$D$792*АТС!$C178,2)</f>
        <v>226.4</v>
      </c>
      <c r="E930" s="35">
        <f>ROUND($E$791/100*$E$792*АТС!C178,2)</f>
        <v>208.08</v>
      </c>
      <c r="F930" s="35">
        <f>ROUND($F$791/100*$F$792*АТС!C178,2)</f>
        <v>141.63</v>
      </c>
      <c r="G930" s="35">
        <f>ROUND($G$791/100*$G$792*АТС!C178,2)</f>
        <v>82.89</v>
      </c>
    </row>
    <row r="931" spans="1:7" x14ac:dyDescent="0.25">
      <c r="A931" s="243"/>
      <c r="B931" s="120">
        <f t="shared" si="14"/>
        <v>43165.75</v>
      </c>
      <c r="C931" s="123">
        <v>18</v>
      </c>
      <c r="D931" s="35">
        <f>ROUND($D$791/100*$D$792*АТС!$C179,2)</f>
        <v>217.44</v>
      </c>
      <c r="E931" s="35">
        <f>ROUND($E$791/100*$E$792*АТС!C179,2)</f>
        <v>199.84</v>
      </c>
      <c r="F931" s="35">
        <f>ROUND($F$791/100*$F$792*АТС!C179,2)</f>
        <v>136.03</v>
      </c>
      <c r="G931" s="35">
        <f>ROUND($G$791/100*$G$792*АТС!C179,2)</f>
        <v>79.61</v>
      </c>
    </row>
    <row r="932" spans="1:7" x14ac:dyDescent="0.25">
      <c r="A932" s="243"/>
      <c r="B932" s="122">
        <f t="shared" si="14"/>
        <v>43165.791669999999</v>
      </c>
      <c r="C932" s="123">
        <v>19</v>
      </c>
      <c r="D932" s="35">
        <f>ROUND($D$791/100*$D$792*АТС!$C180,2)</f>
        <v>227.97</v>
      </c>
      <c r="E932" s="35">
        <f>ROUND($E$791/100*$E$792*АТС!C180,2)</f>
        <v>209.52</v>
      </c>
      <c r="F932" s="35">
        <f>ROUND($F$791/100*$F$792*АТС!C180,2)</f>
        <v>142.61000000000001</v>
      </c>
      <c r="G932" s="35">
        <f>ROUND($G$791/100*$G$792*АТС!C180,2)</f>
        <v>83.46</v>
      </c>
    </row>
    <row r="933" spans="1:7" x14ac:dyDescent="0.25">
      <c r="A933" s="243"/>
      <c r="B933" s="120">
        <f t="shared" si="14"/>
        <v>43165.833330000001</v>
      </c>
      <c r="C933" s="123">
        <v>20</v>
      </c>
      <c r="D933" s="35">
        <f>ROUND($D$791/100*$D$792*АТС!$C181,2)</f>
        <v>221.15</v>
      </c>
      <c r="E933" s="35">
        <f>ROUND($E$791/100*$E$792*АТС!C181,2)</f>
        <v>203.25</v>
      </c>
      <c r="F933" s="35">
        <f>ROUND($F$791/100*$F$792*АТС!C181,2)</f>
        <v>138.34</v>
      </c>
      <c r="G933" s="35">
        <f>ROUND($G$791/100*$G$792*АТС!C181,2)</f>
        <v>80.97</v>
      </c>
    </row>
    <row r="934" spans="1:7" x14ac:dyDescent="0.25">
      <c r="A934" s="243"/>
      <c r="B934" s="122">
        <f t="shared" si="14"/>
        <v>43165.875</v>
      </c>
      <c r="C934" s="123">
        <v>21</v>
      </c>
      <c r="D934" s="35">
        <f>ROUND($D$791/100*$D$792*АТС!$C182,2)</f>
        <v>211.63</v>
      </c>
      <c r="E934" s="35">
        <f>ROUND($E$791/100*$E$792*АТС!C182,2)</f>
        <v>194.5</v>
      </c>
      <c r="F934" s="35">
        <f>ROUND($F$791/100*$F$792*АТС!C182,2)</f>
        <v>132.38999999999999</v>
      </c>
      <c r="G934" s="35">
        <f>ROUND($G$791/100*$G$792*АТС!C182,2)</f>
        <v>77.48</v>
      </c>
    </row>
    <row r="935" spans="1:7" x14ac:dyDescent="0.25">
      <c r="A935" s="243"/>
      <c r="B935" s="120">
        <f t="shared" si="14"/>
        <v>43165.916669999999</v>
      </c>
      <c r="C935" s="123">
        <v>22</v>
      </c>
      <c r="D935" s="35">
        <f>ROUND($D$791/100*$D$792*АТС!$C183,2)</f>
        <v>252.43</v>
      </c>
      <c r="E935" s="35">
        <f>ROUND($E$791/100*$E$792*АТС!C183,2)</f>
        <v>232</v>
      </c>
      <c r="F935" s="35">
        <f>ROUND($F$791/100*$F$792*АТС!C183,2)</f>
        <v>157.91</v>
      </c>
      <c r="G935" s="35">
        <f>ROUND($G$791/100*$G$792*АТС!C183,2)</f>
        <v>92.42</v>
      </c>
    </row>
    <row r="936" spans="1:7" x14ac:dyDescent="0.25">
      <c r="A936" s="243"/>
      <c r="B936" s="122">
        <f t="shared" si="14"/>
        <v>43165.958330000001</v>
      </c>
      <c r="C936" s="123">
        <v>23</v>
      </c>
      <c r="D936" s="35">
        <f>ROUND($D$791/100*$D$792*АТС!$C184,2)</f>
        <v>233.75</v>
      </c>
      <c r="E936" s="35">
        <f>ROUND($E$791/100*$E$792*АТС!C184,2)</f>
        <v>214.83</v>
      </c>
      <c r="F936" s="35">
        <f>ROUND($F$791/100*$F$792*АТС!C184,2)</f>
        <v>146.22999999999999</v>
      </c>
      <c r="G936" s="35">
        <f>ROUND($G$791/100*$G$792*АТС!C184,2)</f>
        <v>85.58</v>
      </c>
    </row>
    <row r="937" spans="1:7" x14ac:dyDescent="0.25">
      <c r="A937" s="243"/>
      <c r="B937" s="120">
        <f t="shared" si="14"/>
        <v>43166</v>
      </c>
      <c r="C937" s="123">
        <v>0</v>
      </c>
      <c r="D937" s="35">
        <f>ROUND($D$791/100*$D$792*АТС!$C185,2)</f>
        <v>202.44</v>
      </c>
      <c r="E937" s="35">
        <f>ROUND($E$791/100*$E$792*АТС!C185,2)</f>
        <v>186.06</v>
      </c>
      <c r="F937" s="35">
        <f>ROUND($F$791/100*$F$792*АТС!C185,2)</f>
        <v>126.64</v>
      </c>
      <c r="G937" s="35">
        <f>ROUND($G$791/100*$G$792*АТС!C185,2)</f>
        <v>74.12</v>
      </c>
    </row>
    <row r="938" spans="1:7" x14ac:dyDescent="0.25">
      <c r="A938" s="243"/>
      <c r="B938" s="122">
        <f t="shared" si="14"/>
        <v>43166.041669999999</v>
      </c>
      <c r="C938" s="123">
        <v>1</v>
      </c>
      <c r="D938" s="35">
        <f>ROUND($D$791/100*$D$792*АТС!$C186,2)</f>
        <v>181.54</v>
      </c>
      <c r="E938" s="35">
        <f>ROUND($E$791/100*$E$792*АТС!C186,2)</f>
        <v>166.85</v>
      </c>
      <c r="F938" s="35">
        <f>ROUND($F$791/100*$F$792*АТС!C186,2)</f>
        <v>113.57</v>
      </c>
      <c r="G938" s="35">
        <f>ROUND($G$791/100*$G$792*АТС!C186,2)</f>
        <v>66.47</v>
      </c>
    </row>
    <row r="939" spans="1:7" x14ac:dyDescent="0.25">
      <c r="A939" s="243"/>
      <c r="B939" s="120">
        <f t="shared" si="14"/>
        <v>43166.083330000001</v>
      </c>
      <c r="C939" s="123">
        <v>2</v>
      </c>
      <c r="D939" s="35">
        <f>ROUND($D$791/100*$D$792*АТС!$C187,2)</f>
        <v>181.06</v>
      </c>
      <c r="E939" s="35">
        <f>ROUND($E$791/100*$E$792*АТС!C187,2)</f>
        <v>166.4</v>
      </c>
      <c r="F939" s="35">
        <f>ROUND($F$791/100*$F$792*АТС!C187,2)</f>
        <v>113.26</v>
      </c>
      <c r="G939" s="35">
        <f>ROUND($G$791/100*$G$792*АТС!C187,2)</f>
        <v>66.290000000000006</v>
      </c>
    </row>
    <row r="940" spans="1:7" x14ac:dyDescent="0.25">
      <c r="A940" s="243"/>
      <c r="B940" s="122">
        <f t="shared" si="14"/>
        <v>43166.125</v>
      </c>
      <c r="C940" s="123">
        <v>3</v>
      </c>
      <c r="D940" s="35">
        <f>ROUND($D$791/100*$D$792*АТС!$C188,2)</f>
        <v>180.1</v>
      </c>
      <c r="E940" s="35">
        <f>ROUND($E$791/100*$E$792*АТС!C188,2)</f>
        <v>165.53</v>
      </c>
      <c r="F940" s="35">
        <f>ROUND($F$791/100*$F$792*АТС!C188,2)</f>
        <v>112.67</v>
      </c>
      <c r="G940" s="35">
        <f>ROUND($G$791/100*$G$792*АТС!C188,2)</f>
        <v>65.94</v>
      </c>
    </row>
    <row r="941" spans="1:7" x14ac:dyDescent="0.25">
      <c r="A941" s="243"/>
      <c r="B941" s="120">
        <f t="shared" si="14"/>
        <v>43166.166669999999</v>
      </c>
      <c r="C941" s="123">
        <v>4</v>
      </c>
      <c r="D941" s="35">
        <f>ROUND($D$791/100*$D$792*АТС!$C189,2)</f>
        <v>180.37</v>
      </c>
      <c r="E941" s="35">
        <f>ROUND($E$791/100*$E$792*АТС!C189,2)</f>
        <v>165.78</v>
      </c>
      <c r="F941" s="35">
        <f>ROUND($F$791/100*$F$792*АТС!C189,2)</f>
        <v>112.84</v>
      </c>
      <c r="G941" s="35">
        <f>ROUND($G$791/100*$G$792*АТС!C189,2)</f>
        <v>66.040000000000006</v>
      </c>
    </row>
    <row r="942" spans="1:7" x14ac:dyDescent="0.25">
      <c r="A942" s="243"/>
      <c r="B942" s="122">
        <f t="shared" si="14"/>
        <v>43166.208330000001</v>
      </c>
      <c r="C942" s="123">
        <v>5</v>
      </c>
      <c r="D942" s="35">
        <f>ROUND($D$791/100*$D$792*АТС!$C190,2)</f>
        <v>181.07</v>
      </c>
      <c r="E942" s="35">
        <f>ROUND($E$791/100*$E$792*АТС!C190,2)</f>
        <v>166.41</v>
      </c>
      <c r="F942" s="35">
        <f>ROUND($F$791/100*$F$792*АТС!C190,2)</f>
        <v>113.27</v>
      </c>
      <c r="G942" s="35">
        <f>ROUND($G$791/100*$G$792*АТС!C190,2)</f>
        <v>66.290000000000006</v>
      </c>
    </row>
    <row r="943" spans="1:7" x14ac:dyDescent="0.25">
      <c r="A943" s="243"/>
      <c r="B943" s="120">
        <f t="shared" si="14"/>
        <v>43166.25</v>
      </c>
      <c r="C943" s="123">
        <v>6</v>
      </c>
      <c r="D943" s="35">
        <f>ROUND($D$791/100*$D$792*АТС!$C191,2)</f>
        <v>197.18</v>
      </c>
      <c r="E943" s="35">
        <f>ROUND($E$791/100*$E$792*АТС!C191,2)</f>
        <v>181.22</v>
      </c>
      <c r="F943" s="35">
        <f>ROUND($F$791/100*$F$792*АТС!C191,2)</f>
        <v>123.35</v>
      </c>
      <c r="G943" s="35">
        <f>ROUND($G$791/100*$G$792*АТС!C191,2)</f>
        <v>72.19</v>
      </c>
    </row>
    <row r="944" spans="1:7" x14ac:dyDescent="0.25">
      <c r="A944" s="243"/>
      <c r="B944" s="122">
        <f t="shared" si="14"/>
        <v>43166.291669999999</v>
      </c>
      <c r="C944" s="123">
        <v>7</v>
      </c>
      <c r="D944" s="35">
        <f>ROUND($D$791/100*$D$792*АТС!$C192,2)</f>
        <v>205.45</v>
      </c>
      <c r="E944" s="35">
        <f>ROUND($E$791/100*$E$792*АТС!C192,2)</f>
        <v>188.82</v>
      </c>
      <c r="F944" s="35">
        <f>ROUND($F$791/100*$F$792*АТС!C192,2)</f>
        <v>128.52000000000001</v>
      </c>
      <c r="G944" s="35">
        <f>ROUND($G$791/100*$G$792*АТС!C192,2)</f>
        <v>75.22</v>
      </c>
    </row>
    <row r="945" spans="1:7" x14ac:dyDescent="0.25">
      <c r="A945" s="243"/>
      <c r="B945" s="120">
        <f t="shared" si="14"/>
        <v>43166.333330000001</v>
      </c>
      <c r="C945" s="123">
        <v>8</v>
      </c>
      <c r="D945" s="35">
        <f>ROUND($D$791/100*$D$792*АТС!$C193,2)</f>
        <v>184.22</v>
      </c>
      <c r="E945" s="35">
        <f>ROUND($E$791/100*$E$792*АТС!C193,2)</f>
        <v>169.31</v>
      </c>
      <c r="F945" s="35">
        <f>ROUND($F$791/100*$F$792*АТС!C193,2)</f>
        <v>115.24</v>
      </c>
      <c r="G945" s="35">
        <f>ROUND($G$791/100*$G$792*АТС!C193,2)</f>
        <v>67.45</v>
      </c>
    </row>
    <row r="946" spans="1:7" x14ac:dyDescent="0.25">
      <c r="A946" s="243"/>
      <c r="B946" s="122">
        <f t="shared" ref="B946:B1009" si="15">B922+1</f>
        <v>43166.375</v>
      </c>
      <c r="C946" s="123">
        <v>9</v>
      </c>
      <c r="D946" s="35">
        <f>ROUND($D$791/100*$D$792*АТС!$C194,2)</f>
        <v>204.14</v>
      </c>
      <c r="E946" s="35">
        <f>ROUND($E$791/100*$E$792*АТС!C194,2)</f>
        <v>187.62</v>
      </c>
      <c r="F946" s="35">
        <f>ROUND($F$791/100*$F$792*АТС!C194,2)</f>
        <v>127.7</v>
      </c>
      <c r="G946" s="35">
        <f>ROUND($G$791/100*$G$792*АТС!C194,2)</f>
        <v>74.739999999999995</v>
      </c>
    </row>
    <row r="947" spans="1:7" x14ac:dyDescent="0.25">
      <c r="A947" s="243"/>
      <c r="B947" s="120">
        <f t="shared" si="15"/>
        <v>43166.416669999999</v>
      </c>
      <c r="C947" s="123">
        <v>10</v>
      </c>
      <c r="D947" s="35">
        <f>ROUND($D$791/100*$D$792*АТС!$C195,2)</f>
        <v>222.87</v>
      </c>
      <c r="E947" s="35">
        <f>ROUND($E$791/100*$E$792*АТС!C195,2)</f>
        <v>204.83</v>
      </c>
      <c r="F947" s="35">
        <f>ROUND($F$791/100*$F$792*АТС!C195,2)</f>
        <v>139.41999999999999</v>
      </c>
      <c r="G947" s="35">
        <f>ROUND($G$791/100*$G$792*АТС!C195,2)</f>
        <v>81.59</v>
      </c>
    </row>
    <row r="948" spans="1:7" x14ac:dyDescent="0.25">
      <c r="A948" s="243"/>
      <c r="B948" s="122">
        <f t="shared" si="15"/>
        <v>43166.458330000001</v>
      </c>
      <c r="C948" s="123">
        <v>11</v>
      </c>
      <c r="D948" s="35">
        <f>ROUND($D$791/100*$D$792*АТС!$C196,2)</f>
        <v>220.7</v>
      </c>
      <c r="E948" s="35">
        <f>ROUND($E$791/100*$E$792*АТС!C196,2)</f>
        <v>202.84</v>
      </c>
      <c r="F948" s="35">
        <f>ROUND($F$791/100*$F$792*АТС!C196,2)</f>
        <v>138.06</v>
      </c>
      <c r="G948" s="35">
        <f>ROUND($G$791/100*$G$792*АТС!C196,2)</f>
        <v>80.8</v>
      </c>
    </row>
    <row r="949" spans="1:7" x14ac:dyDescent="0.25">
      <c r="A949" s="243"/>
      <c r="B949" s="120">
        <f t="shared" si="15"/>
        <v>43166.5</v>
      </c>
      <c r="C949" s="123">
        <v>12</v>
      </c>
      <c r="D949" s="35">
        <f>ROUND($D$791/100*$D$792*АТС!$C197,2)</f>
        <v>211.55</v>
      </c>
      <c r="E949" s="35">
        <f>ROUND($E$791/100*$E$792*АТС!C197,2)</f>
        <v>194.43</v>
      </c>
      <c r="F949" s="35">
        <f>ROUND($F$791/100*$F$792*АТС!C197,2)</f>
        <v>132.34</v>
      </c>
      <c r="G949" s="35">
        <f>ROUND($G$791/100*$G$792*АТС!C197,2)</f>
        <v>77.45</v>
      </c>
    </row>
    <row r="950" spans="1:7" x14ac:dyDescent="0.25">
      <c r="A950" s="243"/>
      <c r="B950" s="122">
        <f t="shared" si="15"/>
        <v>43166.541669999999</v>
      </c>
      <c r="C950" s="123">
        <v>13</v>
      </c>
      <c r="D950" s="35">
        <f>ROUND($D$791/100*$D$792*АТС!$C198,2)</f>
        <v>205.07</v>
      </c>
      <c r="E950" s="35">
        <f>ROUND($E$791/100*$E$792*АТС!C198,2)</f>
        <v>188.47</v>
      </c>
      <c r="F950" s="35">
        <f>ROUND($F$791/100*$F$792*АТС!C198,2)</f>
        <v>128.28</v>
      </c>
      <c r="G950" s="35">
        <f>ROUND($G$791/100*$G$792*АТС!C198,2)</f>
        <v>75.08</v>
      </c>
    </row>
    <row r="951" spans="1:7" x14ac:dyDescent="0.25">
      <c r="A951" s="243"/>
      <c r="B951" s="120">
        <f t="shared" si="15"/>
        <v>43166.583330000001</v>
      </c>
      <c r="C951" s="123">
        <v>14</v>
      </c>
      <c r="D951" s="35">
        <f>ROUND($D$791/100*$D$792*АТС!$C199,2)</f>
        <v>205.32</v>
      </c>
      <c r="E951" s="35">
        <f>ROUND($E$791/100*$E$792*АТС!C199,2)</f>
        <v>188.7</v>
      </c>
      <c r="F951" s="35">
        <f>ROUND($F$791/100*$F$792*АТС!C199,2)</f>
        <v>128.44</v>
      </c>
      <c r="G951" s="35">
        <f>ROUND($G$791/100*$G$792*АТС!C199,2)</f>
        <v>75.17</v>
      </c>
    </row>
    <row r="952" spans="1:7" x14ac:dyDescent="0.25">
      <c r="A952" s="243"/>
      <c r="B952" s="122">
        <f t="shared" si="15"/>
        <v>43166.625</v>
      </c>
      <c r="C952" s="123">
        <v>15</v>
      </c>
      <c r="D952" s="35">
        <f>ROUND($D$791/100*$D$792*АТС!$C200,2)</f>
        <v>198.96</v>
      </c>
      <c r="E952" s="35">
        <f>ROUND($E$791/100*$E$792*АТС!C200,2)</f>
        <v>182.85</v>
      </c>
      <c r="F952" s="35">
        <f>ROUND($F$791/100*$F$792*АТС!C200,2)</f>
        <v>124.46</v>
      </c>
      <c r="G952" s="35">
        <f>ROUND($G$791/100*$G$792*АТС!C200,2)</f>
        <v>72.84</v>
      </c>
    </row>
    <row r="953" spans="1:7" x14ac:dyDescent="0.25">
      <c r="A953" s="243"/>
      <c r="B953" s="120">
        <f t="shared" si="15"/>
        <v>43166.666669999999</v>
      </c>
      <c r="C953" s="123">
        <v>16</v>
      </c>
      <c r="D953" s="35">
        <f>ROUND($D$791/100*$D$792*АТС!$C201,2)</f>
        <v>197.51</v>
      </c>
      <c r="E953" s="35">
        <f>ROUND($E$791/100*$E$792*АТС!C201,2)</f>
        <v>181.52</v>
      </c>
      <c r="F953" s="35">
        <f>ROUND($F$791/100*$F$792*АТС!C201,2)</f>
        <v>123.55</v>
      </c>
      <c r="G953" s="35">
        <f>ROUND($G$791/100*$G$792*АТС!C201,2)</f>
        <v>72.31</v>
      </c>
    </row>
    <row r="954" spans="1:7" x14ac:dyDescent="0.25">
      <c r="A954" s="243"/>
      <c r="B954" s="122">
        <f t="shared" si="15"/>
        <v>43166.708330000001</v>
      </c>
      <c r="C954" s="123">
        <v>17</v>
      </c>
      <c r="D954" s="35">
        <f>ROUND($D$791/100*$D$792*АТС!$C202,2)</f>
        <v>210.93</v>
      </c>
      <c r="E954" s="35">
        <f>ROUND($E$791/100*$E$792*АТС!C202,2)</f>
        <v>193.86</v>
      </c>
      <c r="F954" s="35">
        <f>ROUND($F$791/100*$F$792*АТС!C202,2)</f>
        <v>131.94999999999999</v>
      </c>
      <c r="G954" s="35">
        <f>ROUND($G$791/100*$G$792*АТС!C202,2)</f>
        <v>77.22</v>
      </c>
    </row>
    <row r="955" spans="1:7" x14ac:dyDescent="0.25">
      <c r="A955" s="243"/>
      <c r="B955" s="120">
        <f t="shared" si="15"/>
        <v>43166.75</v>
      </c>
      <c r="C955" s="123">
        <v>18</v>
      </c>
      <c r="D955" s="35">
        <f>ROUND($D$791/100*$D$792*АТС!$C203,2)</f>
        <v>219.46</v>
      </c>
      <c r="E955" s="35">
        <f>ROUND($E$791/100*$E$792*АТС!C203,2)</f>
        <v>201.7</v>
      </c>
      <c r="F955" s="35">
        <f>ROUND($F$791/100*$F$792*АТС!C203,2)</f>
        <v>137.29</v>
      </c>
      <c r="G955" s="35">
        <f>ROUND($G$791/100*$G$792*АТС!C203,2)</f>
        <v>80.349999999999994</v>
      </c>
    </row>
    <row r="956" spans="1:7" x14ac:dyDescent="0.25">
      <c r="A956" s="243"/>
      <c r="B956" s="122">
        <f t="shared" si="15"/>
        <v>43166.791669999999</v>
      </c>
      <c r="C956" s="123">
        <v>19</v>
      </c>
      <c r="D956" s="35">
        <f>ROUND($D$791/100*$D$792*АТС!$C204,2)</f>
        <v>228.11</v>
      </c>
      <c r="E956" s="35">
        <f>ROUND($E$791/100*$E$792*АТС!C204,2)</f>
        <v>209.65</v>
      </c>
      <c r="F956" s="35">
        <f>ROUND($F$791/100*$F$792*АТС!C204,2)</f>
        <v>142.69999999999999</v>
      </c>
      <c r="G956" s="35">
        <f>ROUND($G$791/100*$G$792*АТС!C204,2)</f>
        <v>83.51</v>
      </c>
    </row>
    <row r="957" spans="1:7" x14ac:dyDescent="0.25">
      <c r="A957" s="243"/>
      <c r="B957" s="120">
        <f t="shared" si="15"/>
        <v>43166.833330000001</v>
      </c>
      <c r="C957" s="123">
        <v>20</v>
      </c>
      <c r="D957" s="35">
        <f>ROUND($D$791/100*$D$792*АТС!$C205,2)</f>
        <v>215.55</v>
      </c>
      <c r="E957" s="35">
        <f>ROUND($E$791/100*$E$792*АТС!C205,2)</f>
        <v>198.1</v>
      </c>
      <c r="F957" s="35">
        <f>ROUND($F$791/100*$F$792*АТС!C205,2)</f>
        <v>134.84</v>
      </c>
      <c r="G957" s="35">
        <f>ROUND($G$791/100*$G$792*АТС!C205,2)</f>
        <v>78.91</v>
      </c>
    </row>
    <row r="958" spans="1:7" x14ac:dyDescent="0.25">
      <c r="A958" s="243"/>
      <c r="B958" s="122">
        <f t="shared" si="15"/>
        <v>43166.875</v>
      </c>
      <c r="C958" s="123">
        <v>21</v>
      </c>
      <c r="D958" s="35">
        <f>ROUND($D$791/100*$D$792*АТС!$C206,2)</f>
        <v>200.21</v>
      </c>
      <c r="E958" s="35">
        <f>ROUND($E$791/100*$E$792*АТС!C206,2)</f>
        <v>184.01</v>
      </c>
      <c r="F958" s="35">
        <f>ROUND($F$791/100*$F$792*АТС!C206,2)</f>
        <v>125.25</v>
      </c>
      <c r="G958" s="35">
        <f>ROUND($G$791/100*$G$792*АТС!C206,2)</f>
        <v>73.3</v>
      </c>
    </row>
    <row r="959" spans="1:7" x14ac:dyDescent="0.25">
      <c r="A959" s="243"/>
      <c r="B959" s="120">
        <f t="shared" si="15"/>
        <v>43166.916669999999</v>
      </c>
      <c r="C959" s="123">
        <v>22</v>
      </c>
      <c r="D959" s="35">
        <f>ROUND($D$791/100*$D$792*АТС!$C207,2)</f>
        <v>247.96</v>
      </c>
      <c r="E959" s="35">
        <f>ROUND($E$791/100*$E$792*АТС!C207,2)</f>
        <v>227.89</v>
      </c>
      <c r="F959" s="35">
        <f>ROUND($F$791/100*$F$792*АТС!C207,2)</f>
        <v>155.11000000000001</v>
      </c>
      <c r="G959" s="35">
        <f>ROUND($G$791/100*$G$792*АТС!C207,2)</f>
        <v>90.78</v>
      </c>
    </row>
    <row r="960" spans="1:7" x14ac:dyDescent="0.25">
      <c r="A960" s="243"/>
      <c r="B960" s="122">
        <f t="shared" si="15"/>
        <v>43166.958330000001</v>
      </c>
      <c r="C960" s="123">
        <v>23</v>
      </c>
      <c r="D960" s="35">
        <f>ROUND($D$791/100*$D$792*АТС!$C208,2)</f>
        <v>230.35</v>
      </c>
      <c r="E960" s="35">
        <f>ROUND($E$791/100*$E$792*АТС!C208,2)</f>
        <v>211.71</v>
      </c>
      <c r="F960" s="35">
        <f>ROUND($F$791/100*$F$792*АТС!C208,2)</f>
        <v>144.1</v>
      </c>
      <c r="G960" s="35">
        <f>ROUND($G$791/100*$G$792*АТС!C208,2)</f>
        <v>84.33</v>
      </c>
    </row>
    <row r="961" spans="1:7" x14ac:dyDescent="0.25">
      <c r="A961" s="243"/>
      <c r="B961" s="120">
        <f t="shared" si="15"/>
        <v>43167</v>
      </c>
      <c r="C961" s="123">
        <v>0</v>
      </c>
      <c r="D961" s="35">
        <f>ROUND($D$791/100*$D$792*АТС!$C209,2)</f>
        <v>203.03</v>
      </c>
      <c r="E961" s="35">
        <f>ROUND($E$791/100*$E$792*АТС!C209,2)</f>
        <v>186.6</v>
      </c>
      <c r="F961" s="35">
        <f>ROUND($F$791/100*$F$792*АТС!C209,2)</f>
        <v>127.01</v>
      </c>
      <c r="G961" s="35">
        <f>ROUND($G$791/100*$G$792*АТС!C209,2)</f>
        <v>74.33</v>
      </c>
    </row>
    <row r="962" spans="1:7" x14ac:dyDescent="0.25">
      <c r="A962" s="243"/>
      <c r="B962" s="122">
        <f t="shared" si="15"/>
        <v>43167.041669999999</v>
      </c>
      <c r="C962" s="123">
        <v>1</v>
      </c>
      <c r="D962" s="35">
        <f>ROUND($D$791/100*$D$792*АТС!$C210,2)</f>
        <v>188.15</v>
      </c>
      <c r="E962" s="35">
        <f>ROUND($E$791/100*$E$792*АТС!C210,2)</f>
        <v>172.92</v>
      </c>
      <c r="F962" s="35">
        <f>ROUND($F$791/100*$F$792*АТС!C210,2)</f>
        <v>117.7</v>
      </c>
      <c r="G962" s="35">
        <f>ROUND($G$791/100*$G$792*АТС!C210,2)</f>
        <v>68.88</v>
      </c>
    </row>
    <row r="963" spans="1:7" x14ac:dyDescent="0.25">
      <c r="A963" s="243"/>
      <c r="B963" s="120">
        <f t="shared" si="15"/>
        <v>43167.083330000001</v>
      </c>
      <c r="C963" s="123">
        <v>2</v>
      </c>
      <c r="D963" s="35">
        <f>ROUND($D$791/100*$D$792*АТС!$C211,2)</f>
        <v>182.4</v>
      </c>
      <c r="E963" s="35">
        <f>ROUND($E$791/100*$E$792*АТС!C211,2)</f>
        <v>167.64</v>
      </c>
      <c r="F963" s="35">
        <f>ROUND($F$791/100*$F$792*АТС!C211,2)</f>
        <v>114.1</v>
      </c>
      <c r="G963" s="35">
        <f>ROUND($G$791/100*$G$792*АТС!C211,2)</f>
        <v>66.78</v>
      </c>
    </row>
    <row r="964" spans="1:7" x14ac:dyDescent="0.25">
      <c r="A964" s="243"/>
      <c r="B964" s="122">
        <f t="shared" si="15"/>
        <v>43167.125</v>
      </c>
      <c r="C964" s="123">
        <v>3</v>
      </c>
      <c r="D964" s="35">
        <f>ROUND($D$791/100*$D$792*АТС!$C212,2)</f>
        <v>182.12</v>
      </c>
      <c r="E964" s="35">
        <f>ROUND($E$791/100*$E$792*АТС!C212,2)</f>
        <v>167.38</v>
      </c>
      <c r="F964" s="35">
        <f>ROUND($F$791/100*$F$792*АТС!C212,2)</f>
        <v>113.93</v>
      </c>
      <c r="G964" s="35">
        <f>ROUND($G$791/100*$G$792*АТС!C212,2)</f>
        <v>66.680000000000007</v>
      </c>
    </row>
    <row r="965" spans="1:7" x14ac:dyDescent="0.25">
      <c r="A965" s="243"/>
      <c r="B965" s="120">
        <f t="shared" si="15"/>
        <v>43167.166669999999</v>
      </c>
      <c r="C965" s="123">
        <v>4</v>
      </c>
      <c r="D965" s="35">
        <f>ROUND($D$791/100*$D$792*АТС!$C213,2)</f>
        <v>182.32</v>
      </c>
      <c r="E965" s="35">
        <f>ROUND($E$791/100*$E$792*АТС!C213,2)</f>
        <v>167.57</v>
      </c>
      <c r="F965" s="35">
        <f>ROUND($F$791/100*$F$792*АТС!C213,2)</f>
        <v>114.05</v>
      </c>
      <c r="G965" s="35">
        <f>ROUND($G$791/100*$G$792*АТС!C213,2)</f>
        <v>66.75</v>
      </c>
    </row>
    <row r="966" spans="1:7" x14ac:dyDescent="0.25">
      <c r="A966" s="243"/>
      <c r="B966" s="122">
        <f t="shared" si="15"/>
        <v>43167.208330000001</v>
      </c>
      <c r="C966" s="123">
        <v>5</v>
      </c>
      <c r="D966" s="35">
        <f>ROUND($D$791/100*$D$792*АТС!$C214,2)</f>
        <v>182.6</v>
      </c>
      <c r="E966" s="35">
        <f>ROUND($E$791/100*$E$792*АТС!C214,2)</f>
        <v>167.82</v>
      </c>
      <c r="F966" s="35">
        <f>ROUND($F$791/100*$F$792*АТС!C214,2)</f>
        <v>114.23</v>
      </c>
      <c r="G966" s="35">
        <f>ROUND($G$791/100*$G$792*АТС!C214,2)</f>
        <v>66.849999999999994</v>
      </c>
    </row>
    <row r="967" spans="1:7" x14ac:dyDescent="0.25">
      <c r="A967" s="243"/>
      <c r="B967" s="120">
        <f t="shared" si="15"/>
        <v>43167.25</v>
      </c>
      <c r="C967" s="123">
        <v>6</v>
      </c>
      <c r="D967" s="35">
        <f>ROUND($D$791/100*$D$792*АТС!$C215,2)</f>
        <v>188.78</v>
      </c>
      <c r="E967" s="35">
        <f>ROUND($E$791/100*$E$792*АТС!C215,2)</f>
        <v>173.5</v>
      </c>
      <c r="F967" s="35">
        <f>ROUND($F$791/100*$F$792*АТС!C215,2)</f>
        <v>118.09</v>
      </c>
      <c r="G967" s="35">
        <f>ROUND($G$791/100*$G$792*АТС!C215,2)</f>
        <v>69.11</v>
      </c>
    </row>
    <row r="968" spans="1:7" x14ac:dyDescent="0.25">
      <c r="A968" s="243"/>
      <c r="B968" s="122">
        <f t="shared" si="15"/>
        <v>43167.291669999999</v>
      </c>
      <c r="C968" s="123">
        <v>7</v>
      </c>
      <c r="D968" s="35">
        <f>ROUND($D$791/100*$D$792*АТС!$C216,2)</f>
        <v>195.72</v>
      </c>
      <c r="E968" s="35">
        <f>ROUND($E$791/100*$E$792*АТС!C216,2)</f>
        <v>179.88</v>
      </c>
      <c r="F968" s="35">
        <f>ROUND($F$791/100*$F$792*АТС!C216,2)</f>
        <v>122.44</v>
      </c>
      <c r="G968" s="35">
        <f>ROUND($G$791/100*$G$792*АТС!C216,2)</f>
        <v>71.650000000000006</v>
      </c>
    </row>
    <row r="969" spans="1:7" x14ac:dyDescent="0.25">
      <c r="A969" s="243"/>
      <c r="B969" s="120">
        <f t="shared" si="15"/>
        <v>43167.333330000001</v>
      </c>
      <c r="C969" s="123">
        <v>8</v>
      </c>
      <c r="D969" s="35">
        <f>ROUND($D$791/100*$D$792*АТС!$C217,2)</f>
        <v>186.07</v>
      </c>
      <c r="E969" s="35">
        <f>ROUND($E$791/100*$E$792*АТС!C217,2)</f>
        <v>171.01</v>
      </c>
      <c r="F969" s="35">
        <f>ROUND($F$791/100*$F$792*АТС!C217,2)</f>
        <v>116.4</v>
      </c>
      <c r="G969" s="35">
        <f>ROUND($G$791/100*$G$792*АТС!C217,2)</f>
        <v>68.12</v>
      </c>
    </row>
    <row r="970" spans="1:7" x14ac:dyDescent="0.25">
      <c r="A970" s="243"/>
      <c r="B970" s="122">
        <f t="shared" si="15"/>
        <v>43167.375</v>
      </c>
      <c r="C970" s="123">
        <v>9</v>
      </c>
      <c r="D970" s="35">
        <f>ROUND($D$791/100*$D$792*АТС!$C218,2)</f>
        <v>186.07</v>
      </c>
      <c r="E970" s="35">
        <f>ROUND($E$791/100*$E$792*АТС!C218,2)</f>
        <v>171.01</v>
      </c>
      <c r="F970" s="35">
        <f>ROUND($F$791/100*$F$792*АТС!C218,2)</f>
        <v>116.4</v>
      </c>
      <c r="G970" s="35">
        <f>ROUND($G$791/100*$G$792*АТС!C218,2)</f>
        <v>68.12</v>
      </c>
    </row>
    <row r="971" spans="1:7" x14ac:dyDescent="0.25">
      <c r="A971" s="243"/>
      <c r="B971" s="120">
        <f t="shared" si="15"/>
        <v>43167.416669999999</v>
      </c>
      <c r="C971" s="123">
        <v>10</v>
      </c>
      <c r="D971" s="35">
        <f>ROUND($D$791/100*$D$792*АТС!$C219,2)</f>
        <v>183.51</v>
      </c>
      <c r="E971" s="35">
        <f>ROUND($E$791/100*$E$792*АТС!C219,2)</f>
        <v>168.65</v>
      </c>
      <c r="F971" s="35">
        <f>ROUND($F$791/100*$F$792*АТС!C219,2)</f>
        <v>114.8</v>
      </c>
      <c r="G971" s="35">
        <f>ROUND($G$791/100*$G$792*АТС!C219,2)</f>
        <v>67.180000000000007</v>
      </c>
    </row>
    <row r="972" spans="1:7" x14ac:dyDescent="0.25">
      <c r="A972" s="243"/>
      <c r="B972" s="122">
        <f t="shared" si="15"/>
        <v>43167.458330000001</v>
      </c>
      <c r="C972" s="123">
        <v>11</v>
      </c>
      <c r="D972" s="35">
        <f>ROUND($D$791/100*$D$792*АТС!$C220,2)</f>
        <v>183.71</v>
      </c>
      <c r="E972" s="35">
        <f>ROUND($E$791/100*$E$792*АТС!C220,2)</f>
        <v>168.85</v>
      </c>
      <c r="F972" s="35">
        <f>ROUND($F$791/100*$F$792*АТС!C220,2)</f>
        <v>114.93</v>
      </c>
      <c r="G972" s="35">
        <f>ROUND($G$791/100*$G$792*АТС!C220,2)</f>
        <v>67.260000000000005</v>
      </c>
    </row>
    <row r="973" spans="1:7" x14ac:dyDescent="0.25">
      <c r="A973" s="243"/>
      <c r="B973" s="120">
        <f t="shared" si="15"/>
        <v>43167.5</v>
      </c>
      <c r="C973" s="123">
        <v>12</v>
      </c>
      <c r="D973" s="35">
        <f>ROUND($D$791/100*$D$792*АТС!$C221,2)</f>
        <v>183.66</v>
      </c>
      <c r="E973" s="35">
        <f>ROUND($E$791/100*$E$792*АТС!C221,2)</f>
        <v>168.8</v>
      </c>
      <c r="F973" s="35">
        <f>ROUND($F$791/100*$F$792*АТС!C221,2)</f>
        <v>114.89</v>
      </c>
      <c r="G973" s="35">
        <f>ROUND($G$791/100*$G$792*АТС!C221,2)</f>
        <v>67.239999999999995</v>
      </c>
    </row>
    <row r="974" spans="1:7" x14ac:dyDescent="0.25">
      <c r="A974" s="243"/>
      <c r="B974" s="122">
        <f t="shared" si="15"/>
        <v>43167.541669999999</v>
      </c>
      <c r="C974" s="123">
        <v>13</v>
      </c>
      <c r="D974" s="35">
        <f>ROUND($D$791/100*$D$792*АТС!$C222,2)</f>
        <v>183.67</v>
      </c>
      <c r="E974" s="35">
        <f>ROUND($E$791/100*$E$792*АТС!C222,2)</f>
        <v>168.8</v>
      </c>
      <c r="F974" s="35">
        <f>ROUND($F$791/100*$F$792*АТС!C222,2)</f>
        <v>114.9</v>
      </c>
      <c r="G974" s="35">
        <f>ROUND($G$791/100*$G$792*АТС!C222,2)</f>
        <v>67.239999999999995</v>
      </c>
    </row>
    <row r="975" spans="1:7" x14ac:dyDescent="0.25">
      <c r="A975" s="243"/>
      <c r="B975" s="120">
        <f t="shared" si="15"/>
        <v>43167.583330000001</v>
      </c>
      <c r="C975" s="123">
        <v>14</v>
      </c>
      <c r="D975" s="35">
        <f>ROUND($D$791/100*$D$792*АТС!$C223,2)</f>
        <v>183.68</v>
      </c>
      <c r="E975" s="35">
        <f>ROUND($E$791/100*$E$792*АТС!C223,2)</f>
        <v>168.81</v>
      </c>
      <c r="F975" s="35">
        <f>ROUND($F$791/100*$F$792*АТС!C223,2)</f>
        <v>114.9</v>
      </c>
      <c r="G975" s="35">
        <f>ROUND($G$791/100*$G$792*АТС!C223,2)</f>
        <v>67.25</v>
      </c>
    </row>
    <row r="976" spans="1:7" x14ac:dyDescent="0.25">
      <c r="A976" s="243"/>
      <c r="B976" s="122">
        <f t="shared" si="15"/>
        <v>43167.625</v>
      </c>
      <c r="C976" s="123">
        <v>15</v>
      </c>
      <c r="D976" s="35">
        <f>ROUND($D$791/100*$D$792*АТС!$C224,2)</f>
        <v>183.74</v>
      </c>
      <c r="E976" s="35">
        <f>ROUND($E$791/100*$E$792*АТС!C224,2)</f>
        <v>168.87</v>
      </c>
      <c r="F976" s="35">
        <f>ROUND($F$791/100*$F$792*АТС!C224,2)</f>
        <v>114.94</v>
      </c>
      <c r="G976" s="35">
        <f>ROUND($G$791/100*$G$792*АТС!C224,2)</f>
        <v>67.27</v>
      </c>
    </row>
    <row r="977" spans="1:7" x14ac:dyDescent="0.25">
      <c r="A977" s="243"/>
      <c r="B977" s="120">
        <f t="shared" si="15"/>
        <v>43167.666669999999</v>
      </c>
      <c r="C977" s="123">
        <v>16</v>
      </c>
      <c r="D977" s="35">
        <f>ROUND($D$791/100*$D$792*АТС!$C225,2)</f>
        <v>184.29</v>
      </c>
      <c r="E977" s="35">
        <f>ROUND($E$791/100*$E$792*АТС!C225,2)</f>
        <v>169.37</v>
      </c>
      <c r="F977" s="35">
        <f>ROUND($F$791/100*$F$792*АТС!C225,2)</f>
        <v>115.28</v>
      </c>
      <c r="G977" s="35">
        <f>ROUND($G$791/100*$G$792*АТС!C225,2)</f>
        <v>67.47</v>
      </c>
    </row>
    <row r="978" spans="1:7" x14ac:dyDescent="0.25">
      <c r="A978" s="243"/>
      <c r="B978" s="122">
        <f t="shared" si="15"/>
        <v>43167.708330000001</v>
      </c>
      <c r="C978" s="123">
        <v>17</v>
      </c>
      <c r="D978" s="35">
        <f>ROUND($D$791/100*$D$792*АТС!$C226,2)</f>
        <v>201.84</v>
      </c>
      <c r="E978" s="35">
        <f>ROUND($E$791/100*$E$792*АТС!C226,2)</f>
        <v>185.5</v>
      </c>
      <c r="F978" s="35">
        <f>ROUND($F$791/100*$F$792*АТС!C226,2)</f>
        <v>126.26</v>
      </c>
      <c r="G978" s="35">
        <f>ROUND($G$791/100*$G$792*АТС!C226,2)</f>
        <v>73.89</v>
      </c>
    </row>
    <row r="979" spans="1:7" x14ac:dyDescent="0.25">
      <c r="A979" s="243"/>
      <c r="B979" s="120">
        <f t="shared" si="15"/>
        <v>43167.75</v>
      </c>
      <c r="C979" s="123">
        <v>18</v>
      </c>
      <c r="D979" s="35">
        <f>ROUND($D$791/100*$D$792*АТС!$C227,2)</f>
        <v>212.27</v>
      </c>
      <c r="E979" s="35">
        <f>ROUND($E$791/100*$E$792*АТС!C227,2)</f>
        <v>195.09</v>
      </c>
      <c r="F979" s="35">
        <f>ROUND($F$791/100*$F$792*АТС!C227,2)</f>
        <v>132.79</v>
      </c>
      <c r="G979" s="35">
        <f>ROUND($G$791/100*$G$792*АТС!C227,2)</f>
        <v>77.709999999999994</v>
      </c>
    </row>
    <row r="980" spans="1:7" x14ac:dyDescent="0.25">
      <c r="A980" s="243"/>
      <c r="B980" s="122">
        <f t="shared" si="15"/>
        <v>43167.791669999999</v>
      </c>
      <c r="C980" s="123">
        <v>19</v>
      </c>
      <c r="D980" s="35">
        <f>ROUND($D$791/100*$D$792*АТС!$C228,2)</f>
        <v>231.36</v>
      </c>
      <c r="E980" s="35">
        <f>ROUND($E$791/100*$E$792*АТС!C228,2)</f>
        <v>212.64</v>
      </c>
      <c r="F980" s="35">
        <f>ROUND($F$791/100*$F$792*АТС!C228,2)</f>
        <v>144.72999999999999</v>
      </c>
      <c r="G980" s="35">
        <f>ROUND($G$791/100*$G$792*АТС!C228,2)</f>
        <v>84.7</v>
      </c>
    </row>
    <row r="981" spans="1:7" x14ac:dyDescent="0.25">
      <c r="A981" s="243"/>
      <c r="B981" s="120">
        <f t="shared" si="15"/>
        <v>43167.833330000001</v>
      </c>
      <c r="C981" s="123">
        <v>20</v>
      </c>
      <c r="D981" s="35">
        <f>ROUND($D$791/100*$D$792*АТС!$C229,2)</f>
        <v>216.18</v>
      </c>
      <c r="E981" s="35">
        <f>ROUND($E$791/100*$E$792*АТС!C229,2)</f>
        <v>198.69</v>
      </c>
      <c r="F981" s="35">
        <f>ROUND($F$791/100*$F$792*АТС!C229,2)</f>
        <v>135.24</v>
      </c>
      <c r="G981" s="35">
        <f>ROUND($G$791/100*$G$792*АТС!C229,2)</f>
        <v>79.150000000000006</v>
      </c>
    </row>
    <row r="982" spans="1:7" x14ac:dyDescent="0.25">
      <c r="A982" s="243"/>
      <c r="B982" s="122">
        <f t="shared" si="15"/>
        <v>43167.875</v>
      </c>
      <c r="C982" s="123">
        <v>21</v>
      </c>
      <c r="D982" s="35">
        <f>ROUND($D$791/100*$D$792*АТС!$C230,2)</f>
        <v>188.89</v>
      </c>
      <c r="E982" s="35">
        <f>ROUND($E$791/100*$E$792*АТС!C230,2)</f>
        <v>173.6</v>
      </c>
      <c r="F982" s="35">
        <f>ROUND($F$791/100*$F$792*АТС!C230,2)</f>
        <v>118.16</v>
      </c>
      <c r="G982" s="35">
        <f>ROUND($G$791/100*$G$792*АТС!C230,2)</f>
        <v>69.150000000000006</v>
      </c>
    </row>
    <row r="983" spans="1:7" x14ac:dyDescent="0.25">
      <c r="A983" s="243"/>
      <c r="B983" s="120">
        <f t="shared" si="15"/>
        <v>43167.916669999999</v>
      </c>
      <c r="C983" s="123">
        <v>22</v>
      </c>
      <c r="D983" s="35">
        <f>ROUND($D$791/100*$D$792*АТС!$C231,2)</f>
        <v>240.27</v>
      </c>
      <c r="E983" s="35">
        <f>ROUND($E$791/100*$E$792*АТС!C231,2)</f>
        <v>220.82</v>
      </c>
      <c r="F983" s="35">
        <f>ROUND($F$791/100*$F$792*АТС!C231,2)</f>
        <v>150.30000000000001</v>
      </c>
      <c r="G983" s="35">
        <f>ROUND($G$791/100*$G$792*АТС!C231,2)</f>
        <v>87.96</v>
      </c>
    </row>
    <row r="984" spans="1:7" x14ac:dyDescent="0.25">
      <c r="A984" s="243"/>
      <c r="B984" s="122">
        <f t="shared" si="15"/>
        <v>43167.958330000001</v>
      </c>
      <c r="C984" s="123">
        <v>23</v>
      </c>
      <c r="D984" s="35">
        <f>ROUND($D$791/100*$D$792*АТС!$C232,2)</f>
        <v>223.95</v>
      </c>
      <c r="E984" s="35">
        <f>ROUND($E$791/100*$E$792*АТС!C232,2)</f>
        <v>205.82</v>
      </c>
      <c r="F984" s="35">
        <f>ROUND($F$791/100*$F$792*АТС!C232,2)</f>
        <v>140.1</v>
      </c>
      <c r="G984" s="35">
        <f>ROUND($G$791/100*$G$792*АТС!C232,2)</f>
        <v>81.99</v>
      </c>
    </row>
    <row r="985" spans="1:7" x14ac:dyDescent="0.25">
      <c r="A985" s="243"/>
      <c r="B985" s="120">
        <f t="shared" si="15"/>
        <v>43168</v>
      </c>
      <c r="C985" s="123">
        <v>0</v>
      </c>
      <c r="D985" s="35">
        <f>ROUND($D$791/100*$D$792*АТС!$C233,2)</f>
        <v>202.84</v>
      </c>
      <c r="E985" s="35">
        <f>ROUND($E$791/100*$E$792*АТС!C233,2)</f>
        <v>186.42</v>
      </c>
      <c r="F985" s="35">
        <f>ROUND($F$791/100*$F$792*АТС!C233,2)</f>
        <v>126.89</v>
      </c>
      <c r="G985" s="35">
        <f>ROUND($G$791/100*$G$792*АТС!C233,2)</f>
        <v>74.260000000000005</v>
      </c>
    </row>
    <row r="986" spans="1:7" x14ac:dyDescent="0.25">
      <c r="A986" s="243"/>
      <c r="B986" s="122">
        <f t="shared" si="15"/>
        <v>43168.041669999999</v>
      </c>
      <c r="C986" s="123">
        <v>1</v>
      </c>
      <c r="D986" s="35">
        <f>ROUND($D$791/100*$D$792*АТС!$C234,2)</f>
        <v>192.38</v>
      </c>
      <c r="E986" s="35">
        <f>ROUND($E$791/100*$E$792*АТС!C234,2)</f>
        <v>176.81</v>
      </c>
      <c r="F986" s="35">
        <f>ROUND($F$791/100*$F$792*АТС!C234,2)</f>
        <v>120.34</v>
      </c>
      <c r="G986" s="35">
        <f>ROUND($G$791/100*$G$792*АТС!C234,2)</f>
        <v>70.430000000000007</v>
      </c>
    </row>
    <row r="987" spans="1:7" x14ac:dyDescent="0.25">
      <c r="A987" s="243"/>
      <c r="B987" s="120">
        <f t="shared" si="15"/>
        <v>43168.083330000001</v>
      </c>
      <c r="C987" s="123">
        <v>2</v>
      </c>
      <c r="D987" s="35">
        <f>ROUND($D$791/100*$D$792*АТС!$C235,2)</f>
        <v>181.97</v>
      </c>
      <c r="E987" s="35">
        <f>ROUND($E$791/100*$E$792*АТС!C235,2)</f>
        <v>167.24</v>
      </c>
      <c r="F987" s="35">
        <f>ROUND($F$791/100*$F$792*АТС!C235,2)</f>
        <v>113.83</v>
      </c>
      <c r="G987" s="35">
        <f>ROUND($G$791/100*$G$792*АТС!C235,2)</f>
        <v>66.62</v>
      </c>
    </row>
    <row r="988" spans="1:7" x14ac:dyDescent="0.25">
      <c r="A988" s="243"/>
      <c r="B988" s="122">
        <f t="shared" si="15"/>
        <v>43168.125</v>
      </c>
      <c r="C988" s="123">
        <v>3</v>
      </c>
      <c r="D988" s="35">
        <f>ROUND($D$791/100*$D$792*АТС!$C236,2)</f>
        <v>181.73</v>
      </c>
      <c r="E988" s="35">
        <f>ROUND($E$791/100*$E$792*АТС!C236,2)</f>
        <v>167.02</v>
      </c>
      <c r="F988" s="35">
        <f>ROUND($F$791/100*$F$792*АТС!C236,2)</f>
        <v>113.68</v>
      </c>
      <c r="G988" s="35">
        <f>ROUND($G$791/100*$G$792*АТС!C236,2)</f>
        <v>66.53</v>
      </c>
    </row>
    <row r="989" spans="1:7" x14ac:dyDescent="0.25">
      <c r="A989" s="243"/>
      <c r="B989" s="120">
        <f t="shared" si="15"/>
        <v>43168.166669999999</v>
      </c>
      <c r="C989" s="123">
        <v>4</v>
      </c>
      <c r="D989" s="35">
        <f>ROUND($D$791/100*$D$792*АТС!$C237,2)</f>
        <v>181.91</v>
      </c>
      <c r="E989" s="35">
        <f>ROUND($E$791/100*$E$792*АТС!C237,2)</f>
        <v>167.19</v>
      </c>
      <c r="F989" s="35">
        <f>ROUND($F$791/100*$F$792*АТС!C237,2)</f>
        <v>113.8</v>
      </c>
      <c r="G989" s="35">
        <f>ROUND($G$791/100*$G$792*АТС!C237,2)</f>
        <v>66.599999999999994</v>
      </c>
    </row>
    <row r="990" spans="1:7" x14ac:dyDescent="0.25">
      <c r="A990" s="243"/>
      <c r="B990" s="122">
        <f t="shared" si="15"/>
        <v>43168.208330000001</v>
      </c>
      <c r="C990" s="123">
        <v>5</v>
      </c>
      <c r="D990" s="35">
        <f>ROUND($D$791/100*$D$792*АТС!$C238,2)</f>
        <v>184.54</v>
      </c>
      <c r="E990" s="35">
        <f>ROUND($E$791/100*$E$792*АТС!C238,2)</f>
        <v>169.6</v>
      </c>
      <c r="F990" s="35">
        <f>ROUND($F$791/100*$F$792*АТС!C238,2)</f>
        <v>115.44</v>
      </c>
      <c r="G990" s="35">
        <f>ROUND($G$791/100*$G$792*АТС!C238,2)</f>
        <v>67.56</v>
      </c>
    </row>
    <row r="991" spans="1:7" x14ac:dyDescent="0.25">
      <c r="A991" s="243"/>
      <c r="B991" s="120">
        <f t="shared" si="15"/>
        <v>43168.25</v>
      </c>
      <c r="C991" s="123">
        <v>6</v>
      </c>
      <c r="D991" s="35">
        <f>ROUND($D$791/100*$D$792*АТС!$C239,2)</f>
        <v>193.08</v>
      </c>
      <c r="E991" s="35">
        <f>ROUND($E$791/100*$E$792*АТС!C239,2)</f>
        <v>177.45</v>
      </c>
      <c r="F991" s="35">
        <f>ROUND($F$791/100*$F$792*АТС!C239,2)</f>
        <v>120.78</v>
      </c>
      <c r="G991" s="35">
        <f>ROUND($G$791/100*$G$792*АТС!C239,2)</f>
        <v>70.69</v>
      </c>
    </row>
    <row r="992" spans="1:7" x14ac:dyDescent="0.25">
      <c r="A992" s="243"/>
      <c r="B992" s="122">
        <f t="shared" si="15"/>
        <v>43168.291669999999</v>
      </c>
      <c r="C992" s="123">
        <v>7</v>
      </c>
      <c r="D992" s="35">
        <f>ROUND($D$791/100*$D$792*АТС!$C240,2)</f>
        <v>200.33</v>
      </c>
      <c r="E992" s="35">
        <f>ROUND($E$791/100*$E$792*АТС!C240,2)</f>
        <v>184.11</v>
      </c>
      <c r="F992" s="35">
        <f>ROUND($F$791/100*$F$792*АТС!C240,2)</f>
        <v>125.32</v>
      </c>
      <c r="G992" s="35">
        <f>ROUND($G$791/100*$G$792*АТС!C240,2)</f>
        <v>73.34</v>
      </c>
    </row>
    <row r="993" spans="1:7" x14ac:dyDescent="0.25">
      <c r="A993" s="243"/>
      <c r="B993" s="120">
        <f t="shared" si="15"/>
        <v>43168.333330000001</v>
      </c>
      <c r="C993" s="123">
        <v>8</v>
      </c>
      <c r="D993" s="35">
        <f>ROUND($D$791/100*$D$792*АТС!$C241,2)</f>
        <v>183.49</v>
      </c>
      <c r="E993" s="35">
        <f>ROUND($E$791/100*$E$792*АТС!C241,2)</f>
        <v>168.64</v>
      </c>
      <c r="F993" s="35">
        <f>ROUND($F$791/100*$F$792*АТС!C241,2)</f>
        <v>114.79</v>
      </c>
      <c r="G993" s="35">
        <f>ROUND($G$791/100*$G$792*АТС!C241,2)</f>
        <v>67.180000000000007</v>
      </c>
    </row>
    <row r="994" spans="1:7" x14ac:dyDescent="0.25">
      <c r="A994" s="243"/>
      <c r="B994" s="122">
        <f t="shared" si="15"/>
        <v>43168.375</v>
      </c>
      <c r="C994" s="123">
        <v>9</v>
      </c>
      <c r="D994" s="35">
        <f>ROUND($D$791/100*$D$792*АТС!$C242,2)</f>
        <v>205.97</v>
      </c>
      <c r="E994" s="35">
        <f>ROUND($E$791/100*$E$792*АТС!C242,2)</f>
        <v>189.3</v>
      </c>
      <c r="F994" s="35">
        <f>ROUND($F$791/100*$F$792*АТС!C242,2)</f>
        <v>128.85</v>
      </c>
      <c r="G994" s="35">
        <f>ROUND($G$791/100*$G$792*АТС!C242,2)</f>
        <v>75.41</v>
      </c>
    </row>
    <row r="995" spans="1:7" x14ac:dyDescent="0.25">
      <c r="A995" s="243"/>
      <c r="B995" s="120">
        <f t="shared" si="15"/>
        <v>43168.416669999999</v>
      </c>
      <c r="C995" s="123">
        <v>10</v>
      </c>
      <c r="D995" s="35">
        <f>ROUND($D$791/100*$D$792*АТС!$C243,2)</f>
        <v>214.29</v>
      </c>
      <c r="E995" s="35">
        <f>ROUND($E$791/100*$E$792*АТС!C243,2)</f>
        <v>196.95</v>
      </c>
      <c r="F995" s="35">
        <f>ROUND($F$791/100*$F$792*АТС!C243,2)</f>
        <v>134.05000000000001</v>
      </c>
      <c r="G995" s="35">
        <f>ROUND($G$791/100*$G$792*АТС!C243,2)</f>
        <v>78.459999999999994</v>
      </c>
    </row>
    <row r="996" spans="1:7" x14ac:dyDescent="0.25">
      <c r="A996" s="243"/>
      <c r="B996" s="122">
        <f t="shared" si="15"/>
        <v>43168.458330000001</v>
      </c>
      <c r="C996" s="123">
        <v>11</v>
      </c>
      <c r="D996" s="35">
        <f>ROUND($D$791/100*$D$792*АТС!$C244,2)</f>
        <v>211.62</v>
      </c>
      <c r="E996" s="35">
        <f>ROUND($E$791/100*$E$792*АТС!C244,2)</f>
        <v>194.49</v>
      </c>
      <c r="F996" s="35">
        <f>ROUND($F$791/100*$F$792*АТС!C244,2)</f>
        <v>132.38</v>
      </c>
      <c r="G996" s="35">
        <f>ROUND($G$791/100*$G$792*АТС!C244,2)</f>
        <v>77.48</v>
      </c>
    </row>
    <row r="997" spans="1:7" x14ac:dyDescent="0.25">
      <c r="A997" s="243"/>
      <c r="B997" s="120">
        <f t="shared" si="15"/>
        <v>43168.5</v>
      </c>
      <c r="C997" s="123">
        <v>12</v>
      </c>
      <c r="D997" s="35">
        <f>ROUND($D$791/100*$D$792*АТС!$C245,2)</f>
        <v>208.92</v>
      </c>
      <c r="E997" s="35">
        <f>ROUND($E$791/100*$E$792*АТС!C245,2)</f>
        <v>192.01</v>
      </c>
      <c r="F997" s="35">
        <f>ROUND($F$791/100*$F$792*АТС!C245,2)</f>
        <v>130.69</v>
      </c>
      <c r="G997" s="35">
        <f>ROUND($G$791/100*$G$792*АТС!C245,2)</f>
        <v>76.489999999999995</v>
      </c>
    </row>
    <row r="998" spans="1:7" x14ac:dyDescent="0.25">
      <c r="A998" s="243"/>
      <c r="B998" s="122">
        <f t="shared" si="15"/>
        <v>43168.541669999999</v>
      </c>
      <c r="C998" s="123">
        <v>13</v>
      </c>
      <c r="D998" s="35">
        <f>ROUND($D$791/100*$D$792*АТС!$C246,2)</f>
        <v>203.08</v>
      </c>
      <c r="E998" s="35">
        <f>ROUND($E$791/100*$E$792*АТС!C246,2)</f>
        <v>186.64</v>
      </c>
      <c r="F998" s="35">
        <f>ROUND($F$791/100*$F$792*АТС!C246,2)</f>
        <v>127.04</v>
      </c>
      <c r="G998" s="35">
        <f>ROUND($G$791/100*$G$792*АТС!C246,2)</f>
        <v>74.349999999999994</v>
      </c>
    </row>
    <row r="999" spans="1:7" x14ac:dyDescent="0.25">
      <c r="A999" s="243"/>
      <c r="B999" s="120">
        <f t="shared" si="15"/>
        <v>43168.583330000001</v>
      </c>
      <c r="C999" s="123">
        <v>14</v>
      </c>
      <c r="D999" s="35">
        <f>ROUND($D$791/100*$D$792*АТС!$C247,2)</f>
        <v>197.01</v>
      </c>
      <c r="E999" s="35">
        <f>ROUND($E$791/100*$E$792*АТС!C247,2)</f>
        <v>181.06</v>
      </c>
      <c r="F999" s="35">
        <f>ROUND($F$791/100*$F$792*АТС!C247,2)</f>
        <v>123.24</v>
      </c>
      <c r="G999" s="35">
        <f>ROUND($G$791/100*$G$792*АТС!C247,2)</f>
        <v>72.13</v>
      </c>
    </row>
    <row r="1000" spans="1:7" x14ac:dyDescent="0.25">
      <c r="A1000" s="243"/>
      <c r="B1000" s="122">
        <f t="shared" si="15"/>
        <v>43168.625</v>
      </c>
      <c r="C1000" s="123">
        <v>15</v>
      </c>
      <c r="D1000" s="35">
        <f>ROUND($D$791/100*$D$792*АТС!$C248,2)</f>
        <v>197.02</v>
      </c>
      <c r="E1000" s="35">
        <f>ROUND($E$791/100*$E$792*АТС!C248,2)</f>
        <v>181.07</v>
      </c>
      <c r="F1000" s="35">
        <f>ROUND($F$791/100*$F$792*АТС!C248,2)</f>
        <v>123.25</v>
      </c>
      <c r="G1000" s="35">
        <f>ROUND($G$791/100*$G$792*АТС!C248,2)</f>
        <v>72.13</v>
      </c>
    </row>
    <row r="1001" spans="1:7" x14ac:dyDescent="0.25">
      <c r="A1001" s="243"/>
      <c r="B1001" s="120">
        <f t="shared" si="15"/>
        <v>43168.666669999999</v>
      </c>
      <c r="C1001" s="123">
        <v>16</v>
      </c>
      <c r="D1001" s="35">
        <f>ROUND($D$791/100*$D$792*АТС!$C249,2)</f>
        <v>193.98</v>
      </c>
      <c r="E1001" s="35">
        <f>ROUND($E$791/100*$E$792*АТС!C249,2)</f>
        <v>178.28</v>
      </c>
      <c r="F1001" s="35">
        <f>ROUND($F$791/100*$F$792*АТС!C249,2)</f>
        <v>121.35</v>
      </c>
      <c r="G1001" s="35">
        <f>ROUND($G$791/100*$G$792*АТС!C249,2)</f>
        <v>71.02</v>
      </c>
    </row>
    <row r="1002" spans="1:7" x14ac:dyDescent="0.25">
      <c r="A1002" s="243"/>
      <c r="B1002" s="122">
        <f t="shared" si="15"/>
        <v>43168.708330000001</v>
      </c>
      <c r="C1002" s="123">
        <v>17</v>
      </c>
      <c r="D1002" s="35">
        <f>ROUND($D$791/100*$D$792*АТС!$C250,2)</f>
        <v>210.74</v>
      </c>
      <c r="E1002" s="35">
        <f>ROUND($E$791/100*$E$792*АТС!C250,2)</f>
        <v>193.68</v>
      </c>
      <c r="F1002" s="35">
        <f>ROUND($F$791/100*$F$792*АТС!C250,2)</f>
        <v>131.83000000000001</v>
      </c>
      <c r="G1002" s="35">
        <f>ROUND($G$791/100*$G$792*АТС!C250,2)</f>
        <v>77.150000000000006</v>
      </c>
    </row>
    <row r="1003" spans="1:7" x14ac:dyDescent="0.25">
      <c r="A1003" s="243"/>
      <c r="B1003" s="120">
        <f t="shared" si="15"/>
        <v>43168.75</v>
      </c>
      <c r="C1003" s="123">
        <v>18</v>
      </c>
      <c r="D1003" s="35">
        <f>ROUND($D$791/100*$D$792*АТС!$C251,2)</f>
        <v>209</v>
      </c>
      <c r="E1003" s="35">
        <f>ROUND($E$791/100*$E$792*АТС!C251,2)</f>
        <v>192.08</v>
      </c>
      <c r="F1003" s="35">
        <f>ROUND($F$791/100*$F$792*АТС!C251,2)</f>
        <v>130.74</v>
      </c>
      <c r="G1003" s="35">
        <f>ROUND($G$791/100*$G$792*АТС!C251,2)</f>
        <v>76.52</v>
      </c>
    </row>
    <row r="1004" spans="1:7" x14ac:dyDescent="0.25">
      <c r="A1004" s="243"/>
      <c r="B1004" s="122">
        <f t="shared" si="15"/>
        <v>43168.791669999999</v>
      </c>
      <c r="C1004" s="123">
        <v>19</v>
      </c>
      <c r="D1004" s="35">
        <f>ROUND($D$791/100*$D$792*АТС!$C252,2)</f>
        <v>224.68</v>
      </c>
      <c r="E1004" s="35">
        <f>ROUND($E$791/100*$E$792*АТС!C252,2)</f>
        <v>206.5</v>
      </c>
      <c r="F1004" s="35">
        <f>ROUND($F$791/100*$F$792*АТС!C252,2)</f>
        <v>140.55000000000001</v>
      </c>
      <c r="G1004" s="35">
        <f>ROUND($G$791/100*$G$792*АТС!C252,2)</f>
        <v>82.26</v>
      </c>
    </row>
    <row r="1005" spans="1:7" x14ac:dyDescent="0.25">
      <c r="A1005" s="243"/>
      <c r="B1005" s="120">
        <f t="shared" si="15"/>
        <v>43168.833330000001</v>
      </c>
      <c r="C1005" s="123">
        <v>20</v>
      </c>
      <c r="D1005" s="35">
        <f>ROUND($D$791/100*$D$792*АТС!$C253,2)</f>
        <v>205.96</v>
      </c>
      <c r="E1005" s="35">
        <f>ROUND($E$791/100*$E$792*АТС!C253,2)</f>
        <v>189.29</v>
      </c>
      <c r="F1005" s="35">
        <f>ROUND($F$791/100*$F$792*АТС!C253,2)</f>
        <v>128.84</v>
      </c>
      <c r="G1005" s="35">
        <f>ROUND($G$791/100*$G$792*АТС!C253,2)</f>
        <v>75.41</v>
      </c>
    </row>
    <row r="1006" spans="1:7" x14ac:dyDescent="0.25">
      <c r="A1006" s="243"/>
      <c r="B1006" s="122">
        <f t="shared" si="15"/>
        <v>43168.875</v>
      </c>
      <c r="C1006" s="123">
        <v>21</v>
      </c>
      <c r="D1006" s="35">
        <f>ROUND($D$791/100*$D$792*АТС!$C254,2)</f>
        <v>189.38</v>
      </c>
      <c r="E1006" s="35">
        <f>ROUND($E$791/100*$E$792*АТС!C254,2)</f>
        <v>174.06</v>
      </c>
      <c r="F1006" s="35">
        <f>ROUND($F$791/100*$F$792*АТС!C254,2)</f>
        <v>118.47</v>
      </c>
      <c r="G1006" s="35">
        <f>ROUND($G$791/100*$G$792*АТС!C254,2)</f>
        <v>69.34</v>
      </c>
    </row>
    <row r="1007" spans="1:7" x14ac:dyDescent="0.25">
      <c r="A1007" s="243"/>
      <c r="B1007" s="120">
        <f t="shared" si="15"/>
        <v>43168.916669999999</v>
      </c>
      <c r="C1007" s="123">
        <v>22</v>
      </c>
      <c r="D1007" s="35">
        <f>ROUND($D$791/100*$D$792*АТС!$C255,2)</f>
        <v>253.81</v>
      </c>
      <c r="E1007" s="35">
        <f>ROUND($E$791/100*$E$792*АТС!C255,2)</f>
        <v>233.27</v>
      </c>
      <c r="F1007" s="35">
        <f>ROUND($F$791/100*$F$792*АТС!C255,2)</f>
        <v>158.78</v>
      </c>
      <c r="G1007" s="35">
        <f>ROUND($G$791/100*$G$792*АТС!C255,2)</f>
        <v>92.92</v>
      </c>
    </row>
    <row r="1008" spans="1:7" x14ac:dyDescent="0.25">
      <c r="A1008" s="243"/>
      <c r="B1008" s="122">
        <f t="shared" si="15"/>
        <v>43168.958330000001</v>
      </c>
      <c r="C1008" s="123">
        <v>23</v>
      </c>
      <c r="D1008" s="35">
        <f>ROUND($D$791/100*$D$792*АТС!$C256,2)</f>
        <v>226.24</v>
      </c>
      <c r="E1008" s="35">
        <f>ROUND($E$791/100*$E$792*АТС!C256,2)</f>
        <v>207.93</v>
      </c>
      <c r="F1008" s="35">
        <f>ROUND($F$791/100*$F$792*АТС!C256,2)</f>
        <v>141.53</v>
      </c>
      <c r="G1008" s="35">
        <f>ROUND($G$791/100*$G$792*АТС!C256,2)</f>
        <v>82.83</v>
      </c>
    </row>
    <row r="1009" spans="1:7" x14ac:dyDescent="0.25">
      <c r="A1009" s="243"/>
      <c r="B1009" s="120">
        <f t="shared" si="15"/>
        <v>43169</v>
      </c>
      <c r="C1009" s="123">
        <v>0</v>
      </c>
      <c r="D1009" s="35">
        <f>ROUND($D$791/100*$D$792*АТС!$C257,2)</f>
        <v>202.74</v>
      </c>
      <c r="E1009" s="35">
        <f>ROUND($E$791/100*$E$792*АТС!C257,2)</f>
        <v>186.33</v>
      </c>
      <c r="F1009" s="35">
        <f>ROUND($F$791/100*$F$792*АТС!C257,2)</f>
        <v>126.83</v>
      </c>
      <c r="G1009" s="35">
        <f>ROUND($G$791/100*$G$792*АТС!C257,2)</f>
        <v>74.22</v>
      </c>
    </row>
    <row r="1010" spans="1:7" x14ac:dyDescent="0.25">
      <c r="A1010" s="243"/>
      <c r="B1010" s="122">
        <f t="shared" ref="B1010:B1073" si="16">B986+1</f>
        <v>43169.041669999999</v>
      </c>
      <c r="C1010" s="123">
        <v>1</v>
      </c>
      <c r="D1010" s="35">
        <f>ROUND($D$791/100*$D$792*АТС!$C258,2)</f>
        <v>188.06</v>
      </c>
      <c r="E1010" s="35">
        <f>ROUND($E$791/100*$E$792*АТС!C258,2)</f>
        <v>172.84</v>
      </c>
      <c r="F1010" s="35">
        <f>ROUND($F$791/100*$F$792*АТС!C258,2)</f>
        <v>117.64</v>
      </c>
      <c r="G1010" s="35">
        <f>ROUND($G$791/100*$G$792*АТС!C258,2)</f>
        <v>68.849999999999994</v>
      </c>
    </row>
    <row r="1011" spans="1:7" x14ac:dyDescent="0.25">
      <c r="A1011" s="243"/>
      <c r="B1011" s="120">
        <f t="shared" si="16"/>
        <v>43169.083330000001</v>
      </c>
      <c r="C1011" s="123">
        <v>2</v>
      </c>
      <c r="D1011" s="35">
        <f>ROUND($D$791/100*$D$792*АТС!$C259,2)</f>
        <v>180.45</v>
      </c>
      <c r="E1011" s="35">
        <f>ROUND($E$791/100*$E$792*АТС!C259,2)</f>
        <v>165.85</v>
      </c>
      <c r="F1011" s="35">
        <f>ROUND($F$791/100*$F$792*АТС!C259,2)</f>
        <v>112.89</v>
      </c>
      <c r="G1011" s="35">
        <f>ROUND($G$791/100*$G$792*АТС!C259,2)</f>
        <v>66.069999999999993</v>
      </c>
    </row>
    <row r="1012" spans="1:7" x14ac:dyDescent="0.25">
      <c r="A1012" s="243"/>
      <c r="B1012" s="122">
        <f t="shared" si="16"/>
        <v>43169.125</v>
      </c>
      <c r="C1012" s="123">
        <v>3</v>
      </c>
      <c r="D1012" s="35">
        <f>ROUND($D$791/100*$D$792*АТС!$C260,2)</f>
        <v>180.35</v>
      </c>
      <c r="E1012" s="35">
        <f>ROUND($E$791/100*$E$792*АТС!C260,2)</f>
        <v>165.75</v>
      </c>
      <c r="F1012" s="35">
        <f>ROUND($F$791/100*$F$792*АТС!C260,2)</f>
        <v>112.82</v>
      </c>
      <c r="G1012" s="35">
        <f>ROUND($G$791/100*$G$792*АТС!C260,2)</f>
        <v>66.03</v>
      </c>
    </row>
    <row r="1013" spans="1:7" x14ac:dyDescent="0.25">
      <c r="A1013" s="243"/>
      <c r="B1013" s="120">
        <f t="shared" si="16"/>
        <v>43169.166669999999</v>
      </c>
      <c r="C1013" s="123">
        <v>4</v>
      </c>
      <c r="D1013" s="35">
        <f>ROUND($D$791/100*$D$792*АТС!$C261,2)</f>
        <v>180.52</v>
      </c>
      <c r="E1013" s="35">
        <f>ROUND($E$791/100*$E$792*АТС!C261,2)</f>
        <v>165.91</v>
      </c>
      <c r="F1013" s="35">
        <f>ROUND($F$791/100*$F$792*АТС!C261,2)</f>
        <v>112.93</v>
      </c>
      <c r="G1013" s="35">
        <f>ROUND($G$791/100*$G$792*АТС!C261,2)</f>
        <v>66.09</v>
      </c>
    </row>
    <row r="1014" spans="1:7" x14ac:dyDescent="0.25">
      <c r="A1014" s="243"/>
      <c r="B1014" s="122">
        <f t="shared" si="16"/>
        <v>43169.208330000001</v>
      </c>
      <c r="C1014" s="123">
        <v>5</v>
      </c>
      <c r="D1014" s="35">
        <f>ROUND($D$791/100*$D$792*АТС!$C262,2)</f>
        <v>182.02</v>
      </c>
      <c r="E1014" s="35">
        <f>ROUND($E$791/100*$E$792*АТС!C262,2)</f>
        <v>167.29</v>
      </c>
      <c r="F1014" s="35">
        <f>ROUND($F$791/100*$F$792*АТС!C262,2)</f>
        <v>113.87</v>
      </c>
      <c r="G1014" s="35">
        <f>ROUND($G$791/100*$G$792*АТС!C262,2)</f>
        <v>66.64</v>
      </c>
    </row>
    <row r="1015" spans="1:7" x14ac:dyDescent="0.25">
      <c r="A1015" s="243"/>
      <c r="B1015" s="120">
        <f t="shared" si="16"/>
        <v>43169.25</v>
      </c>
      <c r="C1015" s="123">
        <v>6</v>
      </c>
      <c r="D1015" s="35">
        <f>ROUND($D$791/100*$D$792*АТС!$C263,2)</f>
        <v>187.98</v>
      </c>
      <c r="E1015" s="35">
        <f>ROUND($E$791/100*$E$792*АТС!C263,2)</f>
        <v>172.76</v>
      </c>
      <c r="F1015" s="35">
        <f>ROUND($F$791/100*$F$792*АТС!C263,2)</f>
        <v>117.59</v>
      </c>
      <c r="G1015" s="35">
        <f>ROUND($G$791/100*$G$792*АТС!C263,2)</f>
        <v>68.819999999999993</v>
      </c>
    </row>
    <row r="1016" spans="1:7" x14ac:dyDescent="0.25">
      <c r="A1016" s="243"/>
      <c r="B1016" s="122">
        <f t="shared" si="16"/>
        <v>43169.291669999999</v>
      </c>
      <c r="C1016" s="123">
        <v>7</v>
      </c>
      <c r="D1016" s="35">
        <f>ROUND($D$791/100*$D$792*АТС!$C264,2)</f>
        <v>200.37</v>
      </c>
      <c r="E1016" s="35">
        <f>ROUND($E$791/100*$E$792*АТС!C264,2)</f>
        <v>184.15</v>
      </c>
      <c r="F1016" s="35">
        <f>ROUND($F$791/100*$F$792*АТС!C264,2)</f>
        <v>125.34</v>
      </c>
      <c r="G1016" s="35">
        <f>ROUND($G$791/100*$G$792*АТС!C264,2)</f>
        <v>73.36</v>
      </c>
    </row>
    <row r="1017" spans="1:7" x14ac:dyDescent="0.25">
      <c r="A1017" s="243"/>
      <c r="B1017" s="120">
        <f t="shared" si="16"/>
        <v>43169.333330000001</v>
      </c>
      <c r="C1017" s="123">
        <v>8</v>
      </c>
      <c r="D1017" s="35">
        <f>ROUND($D$791/100*$D$792*АТС!$C265,2)</f>
        <v>183.59</v>
      </c>
      <c r="E1017" s="35">
        <f>ROUND($E$791/100*$E$792*АТС!C265,2)</f>
        <v>168.73</v>
      </c>
      <c r="F1017" s="35">
        <f>ROUND($F$791/100*$F$792*АТС!C265,2)</f>
        <v>114.85</v>
      </c>
      <c r="G1017" s="35">
        <f>ROUND($G$791/100*$G$792*АТС!C265,2)</f>
        <v>67.209999999999994</v>
      </c>
    </row>
    <row r="1018" spans="1:7" x14ac:dyDescent="0.25">
      <c r="A1018" s="243"/>
      <c r="B1018" s="122">
        <f t="shared" si="16"/>
        <v>43169.375</v>
      </c>
      <c r="C1018" s="123">
        <v>9</v>
      </c>
      <c r="D1018" s="35">
        <f>ROUND($D$791/100*$D$792*АТС!$C266,2)</f>
        <v>206.41</v>
      </c>
      <c r="E1018" s="35">
        <f>ROUND($E$791/100*$E$792*АТС!C266,2)</f>
        <v>189.71</v>
      </c>
      <c r="F1018" s="35">
        <f>ROUND($F$791/100*$F$792*АТС!C266,2)</f>
        <v>129.13</v>
      </c>
      <c r="G1018" s="35">
        <f>ROUND($G$791/100*$G$792*АТС!C266,2)</f>
        <v>75.569999999999993</v>
      </c>
    </row>
    <row r="1019" spans="1:7" x14ac:dyDescent="0.25">
      <c r="A1019" s="243"/>
      <c r="B1019" s="120">
        <f t="shared" si="16"/>
        <v>43169.416669999999</v>
      </c>
      <c r="C1019" s="123">
        <v>10</v>
      </c>
      <c r="D1019" s="35">
        <f>ROUND($D$791/100*$D$792*АТС!$C267,2)</f>
        <v>215.68</v>
      </c>
      <c r="E1019" s="35">
        <f>ROUND($E$791/100*$E$792*АТС!C267,2)</f>
        <v>198.22</v>
      </c>
      <c r="F1019" s="35">
        <f>ROUND($F$791/100*$F$792*АТС!C267,2)</f>
        <v>134.91999999999999</v>
      </c>
      <c r="G1019" s="35">
        <f>ROUND($G$791/100*$G$792*АТС!C267,2)</f>
        <v>78.959999999999994</v>
      </c>
    </row>
    <row r="1020" spans="1:7" x14ac:dyDescent="0.25">
      <c r="A1020" s="243"/>
      <c r="B1020" s="122">
        <f t="shared" si="16"/>
        <v>43169.458330000001</v>
      </c>
      <c r="C1020" s="123">
        <v>11</v>
      </c>
      <c r="D1020" s="35">
        <f>ROUND($D$791/100*$D$792*АТС!$C268,2)</f>
        <v>212.35</v>
      </c>
      <c r="E1020" s="35">
        <f>ROUND($E$791/100*$E$792*АТС!C268,2)</f>
        <v>195.16</v>
      </c>
      <c r="F1020" s="35">
        <f>ROUND($F$791/100*$F$792*АТС!C268,2)</f>
        <v>132.84</v>
      </c>
      <c r="G1020" s="35">
        <f>ROUND($G$791/100*$G$792*АТС!C268,2)</f>
        <v>77.739999999999995</v>
      </c>
    </row>
    <row r="1021" spans="1:7" x14ac:dyDescent="0.25">
      <c r="A1021" s="243"/>
      <c r="B1021" s="120">
        <f t="shared" si="16"/>
        <v>43169.5</v>
      </c>
      <c r="C1021" s="123">
        <v>12</v>
      </c>
      <c r="D1021" s="35">
        <f>ROUND($D$791/100*$D$792*АТС!$C269,2)</f>
        <v>209.96</v>
      </c>
      <c r="E1021" s="35">
        <f>ROUND($E$791/100*$E$792*АТС!C269,2)</f>
        <v>192.96</v>
      </c>
      <c r="F1021" s="35">
        <f>ROUND($F$791/100*$F$792*АТС!C269,2)</f>
        <v>131.34</v>
      </c>
      <c r="G1021" s="35">
        <f>ROUND($G$791/100*$G$792*АТС!C269,2)</f>
        <v>76.87</v>
      </c>
    </row>
    <row r="1022" spans="1:7" x14ac:dyDescent="0.25">
      <c r="A1022" s="243"/>
      <c r="B1022" s="122">
        <f t="shared" si="16"/>
        <v>43169.541669999999</v>
      </c>
      <c r="C1022" s="123">
        <v>13</v>
      </c>
      <c r="D1022" s="35">
        <f>ROUND($D$791/100*$D$792*АТС!$C270,2)</f>
        <v>203.99</v>
      </c>
      <c r="E1022" s="35">
        <f>ROUND($E$791/100*$E$792*АТС!C270,2)</f>
        <v>187.48</v>
      </c>
      <c r="F1022" s="35">
        <f>ROUND($F$791/100*$F$792*АТС!C270,2)</f>
        <v>127.61</v>
      </c>
      <c r="G1022" s="35">
        <f>ROUND($G$791/100*$G$792*АТС!C270,2)</f>
        <v>74.680000000000007</v>
      </c>
    </row>
    <row r="1023" spans="1:7" x14ac:dyDescent="0.25">
      <c r="A1023" s="243"/>
      <c r="B1023" s="120">
        <f t="shared" si="16"/>
        <v>43169.583330000001</v>
      </c>
      <c r="C1023" s="123">
        <v>14</v>
      </c>
      <c r="D1023" s="35">
        <f>ROUND($D$791/100*$D$792*АТС!$C271,2)</f>
        <v>198.1</v>
      </c>
      <c r="E1023" s="35">
        <f>ROUND($E$791/100*$E$792*АТС!C271,2)</f>
        <v>182.06</v>
      </c>
      <c r="F1023" s="35">
        <f>ROUND($F$791/100*$F$792*АТС!C271,2)</f>
        <v>123.92</v>
      </c>
      <c r="G1023" s="35">
        <f>ROUND($G$791/100*$G$792*АТС!C271,2)</f>
        <v>72.53</v>
      </c>
    </row>
    <row r="1024" spans="1:7" x14ac:dyDescent="0.25">
      <c r="A1024" s="243"/>
      <c r="B1024" s="122">
        <f t="shared" si="16"/>
        <v>43169.625</v>
      </c>
      <c r="C1024" s="123">
        <v>15</v>
      </c>
      <c r="D1024" s="35">
        <f>ROUND($D$791/100*$D$792*АТС!$C272,2)</f>
        <v>197.96</v>
      </c>
      <c r="E1024" s="35">
        <f>ROUND($E$791/100*$E$792*АТС!C272,2)</f>
        <v>181.94</v>
      </c>
      <c r="F1024" s="35">
        <f>ROUND($F$791/100*$F$792*АТС!C272,2)</f>
        <v>123.84</v>
      </c>
      <c r="G1024" s="35">
        <f>ROUND($G$791/100*$G$792*АТС!C272,2)</f>
        <v>72.48</v>
      </c>
    </row>
    <row r="1025" spans="1:7" x14ac:dyDescent="0.25">
      <c r="A1025" s="243"/>
      <c r="B1025" s="120">
        <f t="shared" si="16"/>
        <v>43169.666669999999</v>
      </c>
      <c r="C1025" s="123">
        <v>16</v>
      </c>
      <c r="D1025" s="35">
        <f>ROUND($D$791/100*$D$792*АТС!$C273,2)</f>
        <v>194.19</v>
      </c>
      <c r="E1025" s="35">
        <f>ROUND($E$791/100*$E$792*АТС!C273,2)</f>
        <v>178.47</v>
      </c>
      <c r="F1025" s="35">
        <f>ROUND($F$791/100*$F$792*АТС!C273,2)</f>
        <v>121.48</v>
      </c>
      <c r="G1025" s="35">
        <f>ROUND($G$791/100*$G$792*АТС!C273,2)</f>
        <v>71.09</v>
      </c>
    </row>
    <row r="1026" spans="1:7" x14ac:dyDescent="0.25">
      <c r="A1026" s="243"/>
      <c r="B1026" s="122">
        <f t="shared" si="16"/>
        <v>43169.708330000001</v>
      </c>
      <c r="C1026" s="123">
        <v>17</v>
      </c>
      <c r="D1026" s="35">
        <f>ROUND($D$791/100*$D$792*АТС!$C274,2)</f>
        <v>209.36</v>
      </c>
      <c r="E1026" s="35">
        <f>ROUND($E$791/100*$E$792*АТС!C274,2)</f>
        <v>192.42</v>
      </c>
      <c r="F1026" s="35">
        <f>ROUND($F$791/100*$F$792*АТС!C274,2)</f>
        <v>130.97</v>
      </c>
      <c r="G1026" s="35">
        <f>ROUND($G$791/100*$G$792*АТС!C274,2)</f>
        <v>76.650000000000006</v>
      </c>
    </row>
    <row r="1027" spans="1:7" x14ac:dyDescent="0.25">
      <c r="A1027" s="243"/>
      <c r="B1027" s="120">
        <f t="shared" si="16"/>
        <v>43169.75</v>
      </c>
      <c r="C1027" s="123">
        <v>18</v>
      </c>
      <c r="D1027" s="35">
        <f>ROUND($D$791/100*$D$792*АТС!$C275,2)</f>
        <v>208.4</v>
      </c>
      <c r="E1027" s="35">
        <f>ROUND($E$791/100*$E$792*АТС!C275,2)</f>
        <v>191.53</v>
      </c>
      <c r="F1027" s="35">
        <f>ROUND($F$791/100*$F$792*АТС!C275,2)</f>
        <v>130.37</v>
      </c>
      <c r="G1027" s="35">
        <f>ROUND($G$791/100*$G$792*АТС!C275,2)</f>
        <v>76.3</v>
      </c>
    </row>
    <row r="1028" spans="1:7" x14ac:dyDescent="0.25">
      <c r="A1028" s="243"/>
      <c r="B1028" s="122">
        <f t="shared" si="16"/>
        <v>43169.791669999999</v>
      </c>
      <c r="C1028" s="123">
        <v>19</v>
      </c>
      <c r="D1028" s="35">
        <f>ROUND($D$791/100*$D$792*АТС!$C276,2)</f>
        <v>224.9</v>
      </c>
      <c r="E1028" s="35">
        <f>ROUND($E$791/100*$E$792*АТС!C276,2)</f>
        <v>206.69</v>
      </c>
      <c r="F1028" s="35">
        <f>ROUND($F$791/100*$F$792*АТС!C276,2)</f>
        <v>140.69</v>
      </c>
      <c r="G1028" s="35">
        <f>ROUND($G$791/100*$G$792*АТС!C276,2)</f>
        <v>82.34</v>
      </c>
    </row>
    <row r="1029" spans="1:7" x14ac:dyDescent="0.25">
      <c r="A1029" s="243"/>
      <c r="B1029" s="120">
        <f t="shared" si="16"/>
        <v>43169.833330000001</v>
      </c>
      <c r="C1029" s="123">
        <v>20</v>
      </c>
      <c r="D1029" s="35">
        <f>ROUND($D$791/100*$D$792*АТС!$C277,2)</f>
        <v>206.15</v>
      </c>
      <c r="E1029" s="35">
        <f>ROUND($E$791/100*$E$792*АТС!C277,2)</f>
        <v>189.46</v>
      </c>
      <c r="F1029" s="35">
        <f>ROUND($F$791/100*$F$792*АТС!C277,2)</f>
        <v>128.96</v>
      </c>
      <c r="G1029" s="35">
        <f>ROUND($G$791/100*$G$792*АТС!C277,2)</f>
        <v>75.47</v>
      </c>
    </row>
    <row r="1030" spans="1:7" x14ac:dyDescent="0.25">
      <c r="A1030" s="243"/>
      <c r="B1030" s="122">
        <f t="shared" si="16"/>
        <v>43169.875</v>
      </c>
      <c r="C1030" s="123">
        <v>21</v>
      </c>
      <c r="D1030" s="35">
        <f>ROUND($D$791/100*$D$792*АТС!$C278,2)</f>
        <v>189.19</v>
      </c>
      <c r="E1030" s="35">
        <f>ROUND($E$791/100*$E$792*АТС!C278,2)</f>
        <v>173.88</v>
      </c>
      <c r="F1030" s="35">
        <f>ROUND($F$791/100*$F$792*АТС!C278,2)</f>
        <v>118.35</v>
      </c>
      <c r="G1030" s="35">
        <f>ROUND($G$791/100*$G$792*АТС!C278,2)</f>
        <v>69.260000000000005</v>
      </c>
    </row>
    <row r="1031" spans="1:7" x14ac:dyDescent="0.25">
      <c r="A1031" s="243"/>
      <c r="B1031" s="120">
        <f t="shared" si="16"/>
        <v>43169.916669999999</v>
      </c>
      <c r="C1031" s="123">
        <v>22</v>
      </c>
      <c r="D1031" s="35">
        <f>ROUND($D$791/100*$D$792*АТС!$C279,2)</f>
        <v>251.67</v>
      </c>
      <c r="E1031" s="35">
        <f>ROUND($E$791/100*$E$792*АТС!C279,2)</f>
        <v>231.3</v>
      </c>
      <c r="F1031" s="35">
        <f>ROUND($F$791/100*$F$792*АТС!C279,2)</f>
        <v>157.44</v>
      </c>
      <c r="G1031" s="35">
        <f>ROUND($G$791/100*$G$792*АТС!C279,2)</f>
        <v>92.14</v>
      </c>
    </row>
    <row r="1032" spans="1:7" x14ac:dyDescent="0.25">
      <c r="A1032" s="243"/>
      <c r="B1032" s="122">
        <f t="shared" si="16"/>
        <v>43169.958330000001</v>
      </c>
      <c r="C1032" s="123">
        <v>23</v>
      </c>
      <c r="D1032" s="35">
        <f>ROUND($D$791/100*$D$792*АТС!$C280,2)</f>
        <v>231.09</v>
      </c>
      <c r="E1032" s="35">
        <f>ROUND($E$791/100*$E$792*АТС!C280,2)</f>
        <v>212.39</v>
      </c>
      <c r="F1032" s="35">
        <f>ROUND($F$791/100*$F$792*АТС!C280,2)</f>
        <v>144.56</v>
      </c>
      <c r="G1032" s="35">
        <f>ROUND($G$791/100*$G$792*АТС!C280,2)</f>
        <v>84.6</v>
      </c>
    </row>
    <row r="1033" spans="1:7" x14ac:dyDescent="0.25">
      <c r="A1033" s="243"/>
      <c r="B1033" s="120">
        <f t="shared" si="16"/>
        <v>43170</v>
      </c>
      <c r="C1033" s="123">
        <v>0</v>
      </c>
      <c r="D1033" s="35">
        <f>ROUND($D$791/100*$D$792*АТС!$C281,2)</f>
        <v>196.95</v>
      </c>
      <c r="E1033" s="35">
        <f>ROUND($E$791/100*$E$792*АТС!C281,2)</f>
        <v>181.01</v>
      </c>
      <c r="F1033" s="35">
        <f>ROUND($F$791/100*$F$792*АТС!C281,2)</f>
        <v>123.2</v>
      </c>
      <c r="G1033" s="35">
        <f>ROUND($G$791/100*$G$792*АТС!C281,2)</f>
        <v>72.11</v>
      </c>
    </row>
    <row r="1034" spans="1:7" x14ac:dyDescent="0.25">
      <c r="A1034" s="243"/>
      <c r="B1034" s="122">
        <f t="shared" si="16"/>
        <v>43170.041669999999</v>
      </c>
      <c r="C1034" s="123">
        <v>1</v>
      </c>
      <c r="D1034" s="35">
        <f>ROUND($D$791/100*$D$792*АТС!$C282,2)</f>
        <v>189.57</v>
      </c>
      <c r="E1034" s="35">
        <f>ROUND($E$791/100*$E$792*АТС!C282,2)</f>
        <v>174.22</v>
      </c>
      <c r="F1034" s="35">
        <f>ROUND($F$791/100*$F$792*АТС!C282,2)</f>
        <v>118.59</v>
      </c>
      <c r="G1034" s="35">
        <f>ROUND($G$791/100*$G$792*АТС!C282,2)</f>
        <v>69.400000000000006</v>
      </c>
    </row>
    <row r="1035" spans="1:7" x14ac:dyDescent="0.25">
      <c r="A1035" s="243"/>
      <c r="B1035" s="120">
        <f t="shared" si="16"/>
        <v>43170.083330000001</v>
      </c>
      <c r="C1035" s="123">
        <v>2</v>
      </c>
      <c r="D1035" s="35">
        <f>ROUND($D$791/100*$D$792*АТС!$C283,2)</f>
        <v>181.91</v>
      </c>
      <c r="E1035" s="35">
        <f>ROUND($E$791/100*$E$792*АТС!C283,2)</f>
        <v>167.18</v>
      </c>
      <c r="F1035" s="35">
        <f>ROUND($F$791/100*$F$792*АТС!C283,2)</f>
        <v>113.8</v>
      </c>
      <c r="G1035" s="35">
        <f>ROUND($G$791/100*$G$792*АТС!C283,2)</f>
        <v>66.599999999999994</v>
      </c>
    </row>
    <row r="1036" spans="1:7" x14ac:dyDescent="0.25">
      <c r="A1036" s="243"/>
      <c r="B1036" s="122">
        <f t="shared" si="16"/>
        <v>43170.125</v>
      </c>
      <c r="C1036" s="123">
        <v>3</v>
      </c>
      <c r="D1036" s="35">
        <f>ROUND($D$791/100*$D$792*АТС!$C284,2)</f>
        <v>182.61</v>
      </c>
      <c r="E1036" s="35">
        <f>ROUND($E$791/100*$E$792*АТС!C284,2)</f>
        <v>167.83</v>
      </c>
      <c r="F1036" s="35">
        <f>ROUND($F$791/100*$F$792*АТС!C284,2)</f>
        <v>114.23</v>
      </c>
      <c r="G1036" s="35">
        <f>ROUND($G$791/100*$G$792*АТС!C284,2)</f>
        <v>66.86</v>
      </c>
    </row>
    <row r="1037" spans="1:7" x14ac:dyDescent="0.25">
      <c r="A1037" s="243"/>
      <c r="B1037" s="120">
        <f t="shared" si="16"/>
        <v>43170.166669999999</v>
      </c>
      <c r="C1037" s="123">
        <v>4</v>
      </c>
      <c r="D1037" s="35">
        <f>ROUND($D$791/100*$D$792*АТС!$C285,2)</f>
        <v>182.75</v>
      </c>
      <c r="E1037" s="35">
        <f>ROUND($E$791/100*$E$792*АТС!C285,2)</f>
        <v>167.96</v>
      </c>
      <c r="F1037" s="35">
        <f>ROUND($F$791/100*$F$792*АТС!C285,2)</f>
        <v>114.32</v>
      </c>
      <c r="G1037" s="35">
        <f>ROUND($G$791/100*$G$792*АТС!C285,2)</f>
        <v>66.91</v>
      </c>
    </row>
    <row r="1038" spans="1:7" x14ac:dyDescent="0.25">
      <c r="A1038" s="243"/>
      <c r="B1038" s="122">
        <f t="shared" si="16"/>
        <v>43170.208330000001</v>
      </c>
      <c r="C1038" s="123">
        <v>5</v>
      </c>
      <c r="D1038" s="35">
        <f>ROUND($D$791/100*$D$792*АТС!$C286,2)</f>
        <v>183.02</v>
      </c>
      <c r="E1038" s="35">
        <f>ROUND($E$791/100*$E$792*АТС!C286,2)</f>
        <v>168.21</v>
      </c>
      <c r="F1038" s="35">
        <f>ROUND($F$791/100*$F$792*АТС!C286,2)</f>
        <v>114.49</v>
      </c>
      <c r="G1038" s="35">
        <f>ROUND($G$791/100*$G$792*АТС!C286,2)</f>
        <v>67.010000000000005</v>
      </c>
    </row>
    <row r="1039" spans="1:7" x14ac:dyDescent="0.25">
      <c r="A1039" s="243"/>
      <c r="B1039" s="120">
        <f t="shared" si="16"/>
        <v>43170.25</v>
      </c>
      <c r="C1039" s="123">
        <v>6</v>
      </c>
      <c r="D1039" s="35">
        <f>ROUND($D$791/100*$D$792*АТС!$C287,2)</f>
        <v>187.04</v>
      </c>
      <c r="E1039" s="35">
        <f>ROUND($E$791/100*$E$792*АТС!C287,2)</f>
        <v>171.9</v>
      </c>
      <c r="F1039" s="35">
        <f>ROUND($F$791/100*$F$792*АТС!C287,2)</f>
        <v>117.01</v>
      </c>
      <c r="G1039" s="35">
        <f>ROUND($G$791/100*$G$792*АТС!C287,2)</f>
        <v>68.48</v>
      </c>
    </row>
    <row r="1040" spans="1:7" x14ac:dyDescent="0.25">
      <c r="A1040" s="243"/>
      <c r="B1040" s="122">
        <f t="shared" si="16"/>
        <v>43170.291669999999</v>
      </c>
      <c r="C1040" s="123">
        <v>7</v>
      </c>
      <c r="D1040" s="35">
        <f>ROUND($D$791/100*$D$792*АТС!$C288,2)</f>
        <v>185.29</v>
      </c>
      <c r="E1040" s="35">
        <f>ROUND($E$791/100*$E$792*АТС!C288,2)</f>
        <v>170.29</v>
      </c>
      <c r="F1040" s="35">
        <f>ROUND($F$791/100*$F$792*АТС!C288,2)</f>
        <v>115.91</v>
      </c>
      <c r="G1040" s="35">
        <f>ROUND($G$791/100*$G$792*АТС!C288,2)</f>
        <v>67.84</v>
      </c>
    </row>
    <row r="1041" spans="1:7" x14ac:dyDescent="0.25">
      <c r="A1041" s="243"/>
      <c r="B1041" s="120">
        <f t="shared" si="16"/>
        <v>43170.333330000001</v>
      </c>
      <c r="C1041" s="123">
        <v>8</v>
      </c>
      <c r="D1041" s="35">
        <f>ROUND($D$791/100*$D$792*АТС!$C289,2)</f>
        <v>186</v>
      </c>
      <c r="E1041" s="35">
        <f>ROUND($E$791/100*$E$792*АТС!C289,2)</f>
        <v>170.95</v>
      </c>
      <c r="F1041" s="35">
        <f>ROUND($F$791/100*$F$792*АТС!C289,2)</f>
        <v>116.36</v>
      </c>
      <c r="G1041" s="35">
        <f>ROUND($G$791/100*$G$792*АТС!C289,2)</f>
        <v>68.099999999999994</v>
      </c>
    </row>
    <row r="1042" spans="1:7" x14ac:dyDescent="0.25">
      <c r="A1042" s="243"/>
      <c r="B1042" s="122">
        <f t="shared" si="16"/>
        <v>43170.375</v>
      </c>
      <c r="C1042" s="123">
        <v>9</v>
      </c>
      <c r="D1042" s="35">
        <f>ROUND($D$791/100*$D$792*АТС!$C290,2)</f>
        <v>186.22</v>
      </c>
      <c r="E1042" s="35">
        <f>ROUND($E$791/100*$E$792*АТС!C290,2)</f>
        <v>171.15</v>
      </c>
      <c r="F1042" s="35">
        <f>ROUND($F$791/100*$F$792*АТС!C290,2)</f>
        <v>116.49</v>
      </c>
      <c r="G1042" s="35">
        <f>ROUND($G$791/100*$G$792*АТС!C290,2)</f>
        <v>68.180000000000007</v>
      </c>
    </row>
    <row r="1043" spans="1:7" x14ac:dyDescent="0.25">
      <c r="A1043" s="243"/>
      <c r="B1043" s="120">
        <f t="shared" si="16"/>
        <v>43170.416669999999</v>
      </c>
      <c r="C1043" s="123">
        <v>10</v>
      </c>
      <c r="D1043" s="35">
        <f>ROUND($D$791/100*$D$792*АТС!$C291,2)</f>
        <v>183.52</v>
      </c>
      <c r="E1043" s="35">
        <f>ROUND($E$791/100*$E$792*АТС!C291,2)</f>
        <v>168.67</v>
      </c>
      <c r="F1043" s="35">
        <f>ROUND($F$791/100*$F$792*АТС!C291,2)</f>
        <v>114.8</v>
      </c>
      <c r="G1043" s="35">
        <f>ROUND($G$791/100*$G$792*АТС!C291,2)</f>
        <v>67.19</v>
      </c>
    </row>
    <row r="1044" spans="1:7" x14ac:dyDescent="0.25">
      <c r="A1044" s="243"/>
      <c r="B1044" s="122">
        <f t="shared" si="16"/>
        <v>43170.458330000001</v>
      </c>
      <c r="C1044" s="123">
        <v>11</v>
      </c>
      <c r="D1044" s="35">
        <f>ROUND($D$791/100*$D$792*АТС!$C292,2)</f>
        <v>183.58</v>
      </c>
      <c r="E1044" s="35">
        <f>ROUND($E$791/100*$E$792*АТС!C292,2)</f>
        <v>168.72</v>
      </c>
      <c r="F1044" s="35">
        <f>ROUND($F$791/100*$F$792*АТС!C292,2)</f>
        <v>114.84</v>
      </c>
      <c r="G1044" s="35">
        <f>ROUND($G$791/100*$G$792*АТС!C292,2)</f>
        <v>67.209999999999994</v>
      </c>
    </row>
    <row r="1045" spans="1:7" x14ac:dyDescent="0.25">
      <c r="A1045" s="243"/>
      <c r="B1045" s="120">
        <f t="shared" si="16"/>
        <v>43170.5</v>
      </c>
      <c r="C1045" s="123">
        <v>12</v>
      </c>
      <c r="D1045" s="35">
        <f>ROUND($D$791/100*$D$792*АТС!$C293,2)</f>
        <v>190.15</v>
      </c>
      <c r="E1045" s="35">
        <f>ROUND($E$791/100*$E$792*АТС!C293,2)</f>
        <v>174.76</v>
      </c>
      <c r="F1045" s="35">
        <f>ROUND($F$791/100*$F$792*АТС!C293,2)</f>
        <v>118.95</v>
      </c>
      <c r="G1045" s="35">
        <f>ROUND($G$791/100*$G$792*АТС!C293,2)</f>
        <v>69.62</v>
      </c>
    </row>
    <row r="1046" spans="1:7" x14ac:dyDescent="0.25">
      <c r="A1046" s="243"/>
      <c r="B1046" s="122">
        <f t="shared" si="16"/>
        <v>43170.541669999999</v>
      </c>
      <c r="C1046" s="123">
        <v>13</v>
      </c>
      <c r="D1046" s="35">
        <f>ROUND($D$791/100*$D$792*АТС!$C294,2)</f>
        <v>187.12</v>
      </c>
      <c r="E1046" s="35">
        <f>ROUND($E$791/100*$E$792*АТС!C294,2)</f>
        <v>171.98</v>
      </c>
      <c r="F1046" s="35">
        <f>ROUND($F$791/100*$F$792*АТС!C294,2)</f>
        <v>117.06</v>
      </c>
      <c r="G1046" s="35">
        <f>ROUND($G$791/100*$G$792*АТС!C294,2)</f>
        <v>68.510000000000005</v>
      </c>
    </row>
    <row r="1047" spans="1:7" x14ac:dyDescent="0.25">
      <c r="A1047" s="243"/>
      <c r="B1047" s="120">
        <f t="shared" si="16"/>
        <v>43170.583330000001</v>
      </c>
      <c r="C1047" s="123">
        <v>14</v>
      </c>
      <c r="D1047" s="35">
        <f>ROUND($D$791/100*$D$792*АТС!$C295,2)</f>
        <v>183.68</v>
      </c>
      <c r="E1047" s="35">
        <f>ROUND($E$791/100*$E$792*АТС!C295,2)</f>
        <v>168.81</v>
      </c>
      <c r="F1047" s="35">
        <f>ROUND($F$791/100*$F$792*АТС!C295,2)</f>
        <v>114.9</v>
      </c>
      <c r="G1047" s="35">
        <f>ROUND($G$791/100*$G$792*АТС!C295,2)</f>
        <v>67.25</v>
      </c>
    </row>
    <row r="1048" spans="1:7" x14ac:dyDescent="0.25">
      <c r="A1048" s="243"/>
      <c r="B1048" s="122">
        <f t="shared" si="16"/>
        <v>43170.625</v>
      </c>
      <c r="C1048" s="123">
        <v>15</v>
      </c>
      <c r="D1048" s="35">
        <f>ROUND($D$791/100*$D$792*АТС!$C296,2)</f>
        <v>183.72</v>
      </c>
      <c r="E1048" s="35">
        <f>ROUND($E$791/100*$E$792*АТС!C296,2)</f>
        <v>168.85</v>
      </c>
      <c r="F1048" s="35">
        <f>ROUND($F$791/100*$F$792*АТС!C296,2)</f>
        <v>114.93</v>
      </c>
      <c r="G1048" s="35">
        <f>ROUND($G$791/100*$G$792*АТС!C296,2)</f>
        <v>67.260000000000005</v>
      </c>
    </row>
    <row r="1049" spans="1:7" x14ac:dyDescent="0.25">
      <c r="A1049" s="243"/>
      <c r="B1049" s="120">
        <f t="shared" si="16"/>
        <v>43170.666669999999</v>
      </c>
      <c r="C1049" s="123">
        <v>16</v>
      </c>
      <c r="D1049" s="35">
        <f>ROUND($D$791/100*$D$792*АТС!$C297,2)</f>
        <v>187.11</v>
      </c>
      <c r="E1049" s="35">
        <f>ROUND($E$791/100*$E$792*АТС!C297,2)</f>
        <v>171.96</v>
      </c>
      <c r="F1049" s="35">
        <f>ROUND($F$791/100*$F$792*АТС!C297,2)</f>
        <v>117.05</v>
      </c>
      <c r="G1049" s="35">
        <f>ROUND($G$791/100*$G$792*АТС!C297,2)</f>
        <v>68.5</v>
      </c>
    </row>
    <row r="1050" spans="1:7" x14ac:dyDescent="0.25">
      <c r="A1050" s="243"/>
      <c r="B1050" s="122">
        <f t="shared" si="16"/>
        <v>43170.708330000001</v>
      </c>
      <c r="C1050" s="123">
        <v>17</v>
      </c>
      <c r="D1050" s="35">
        <f>ROUND($D$791/100*$D$792*АТС!$C298,2)</f>
        <v>201.14</v>
      </c>
      <c r="E1050" s="35">
        <f>ROUND($E$791/100*$E$792*АТС!C298,2)</f>
        <v>184.86</v>
      </c>
      <c r="F1050" s="35">
        <f>ROUND($F$791/100*$F$792*АТС!C298,2)</f>
        <v>125.83</v>
      </c>
      <c r="G1050" s="35">
        <f>ROUND($G$791/100*$G$792*АТС!C298,2)</f>
        <v>73.64</v>
      </c>
    </row>
    <row r="1051" spans="1:7" x14ac:dyDescent="0.25">
      <c r="A1051" s="243"/>
      <c r="B1051" s="120">
        <f t="shared" si="16"/>
        <v>43170.75</v>
      </c>
      <c r="C1051" s="123">
        <v>18</v>
      </c>
      <c r="D1051" s="35">
        <f>ROUND($D$791/100*$D$792*АТС!$C299,2)</f>
        <v>207.24</v>
      </c>
      <c r="E1051" s="35">
        <f>ROUND($E$791/100*$E$792*АТС!C299,2)</f>
        <v>190.47</v>
      </c>
      <c r="F1051" s="35">
        <f>ROUND($F$791/100*$F$792*АТС!C299,2)</f>
        <v>129.63999999999999</v>
      </c>
      <c r="G1051" s="35">
        <f>ROUND($G$791/100*$G$792*АТС!C299,2)</f>
        <v>75.87</v>
      </c>
    </row>
    <row r="1052" spans="1:7" x14ac:dyDescent="0.25">
      <c r="A1052" s="243"/>
      <c r="B1052" s="122">
        <f t="shared" si="16"/>
        <v>43170.791669999999</v>
      </c>
      <c r="C1052" s="123">
        <v>19</v>
      </c>
      <c r="D1052" s="35">
        <f>ROUND($D$791/100*$D$792*АТС!$C300,2)</f>
        <v>215.83</v>
      </c>
      <c r="E1052" s="35">
        <f>ROUND($E$791/100*$E$792*АТС!C300,2)</f>
        <v>198.36</v>
      </c>
      <c r="F1052" s="35">
        <f>ROUND($F$791/100*$F$792*АТС!C300,2)</f>
        <v>135.02000000000001</v>
      </c>
      <c r="G1052" s="35">
        <f>ROUND($G$791/100*$G$792*АТС!C300,2)</f>
        <v>79.02</v>
      </c>
    </row>
    <row r="1053" spans="1:7" x14ac:dyDescent="0.25">
      <c r="A1053" s="243"/>
      <c r="B1053" s="120">
        <f t="shared" si="16"/>
        <v>43170.833330000001</v>
      </c>
      <c r="C1053" s="123">
        <v>20</v>
      </c>
      <c r="D1053" s="35">
        <f>ROUND($D$791/100*$D$792*АТС!$C301,2)</f>
        <v>204.92</v>
      </c>
      <c r="E1053" s="35">
        <f>ROUND($E$791/100*$E$792*АТС!C301,2)</f>
        <v>188.34</v>
      </c>
      <c r="F1053" s="35">
        <f>ROUND($F$791/100*$F$792*АТС!C301,2)</f>
        <v>128.19</v>
      </c>
      <c r="G1053" s="35">
        <f>ROUND($G$791/100*$G$792*АТС!C301,2)</f>
        <v>75.02</v>
      </c>
    </row>
    <row r="1054" spans="1:7" x14ac:dyDescent="0.25">
      <c r="A1054" s="243"/>
      <c r="B1054" s="122">
        <f t="shared" si="16"/>
        <v>43170.875</v>
      </c>
      <c r="C1054" s="123">
        <v>21</v>
      </c>
      <c r="D1054" s="35">
        <f>ROUND($D$791/100*$D$792*АТС!$C302,2)</f>
        <v>188.68</v>
      </c>
      <c r="E1054" s="35">
        <f>ROUND($E$791/100*$E$792*АТС!C302,2)</f>
        <v>173.41</v>
      </c>
      <c r="F1054" s="35">
        <f>ROUND($F$791/100*$F$792*АТС!C302,2)</f>
        <v>118.03</v>
      </c>
      <c r="G1054" s="35">
        <f>ROUND($G$791/100*$G$792*АТС!C302,2)</f>
        <v>69.08</v>
      </c>
    </row>
    <row r="1055" spans="1:7" x14ac:dyDescent="0.25">
      <c r="A1055" s="243"/>
      <c r="B1055" s="120">
        <f t="shared" si="16"/>
        <v>43170.916669999999</v>
      </c>
      <c r="C1055" s="123">
        <v>22</v>
      </c>
      <c r="D1055" s="35">
        <f>ROUND($D$791/100*$D$792*АТС!$C303,2)</f>
        <v>244.48</v>
      </c>
      <c r="E1055" s="35">
        <f>ROUND($E$791/100*$E$792*АТС!C303,2)</f>
        <v>224.7</v>
      </c>
      <c r="F1055" s="35">
        <f>ROUND($F$791/100*$F$792*АТС!C303,2)</f>
        <v>152.94</v>
      </c>
      <c r="G1055" s="35">
        <f>ROUND($G$791/100*$G$792*АТС!C303,2)</f>
        <v>89.51</v>
      </c>
    </row>
    <row r="1056" spans="1:7" x14ac:dyDescent="0.25">
      <c r="A1056" s="243"/>
      <c r="B1056" s="122">
        <f t="shared" si="16"/>
        <v>43170.958330000001</v>
      </c>
      <c r="C1056" s="123">
        <v>23</v>
      </c>
      <c r="D1056" s="35">
        <f>ROUND($D$791/100*$D$792*АТС!$C304,2)</f>
        <v>226.3</v>
      </c>
      <c r="E1056" s="35">
        <f>ROUND($E$791/100*$E$792*АТС!C304,2)</f>
        <v>207.99</v>
      </c>
      <c r="F1056" s="35">
        <f>ROUND($F$791/100*$F$792*АТС!C304,2)</f>
        <v>141.57</v>
      </c>
      <c r="G1056" s="35">
        <f>ROUND($G$791/100*$G$792*АТС!C304,2)</f>
        <v>82.85</v>
      </c>
    </row>
    <row r="1057" spans="1:7" x14ac:dyDescent="0.25">
      <c r="A1057" s="243"/>
      <c r="B1057" s="120">
        <f t="shared" si="16"/>
        <v>43171</v>
      </c>
      <c r="C1057" s="123">
        <v>0</v>
      </c>
      <c r="D1057" s="35">
        <f>ROUND($D$791/100*$D$792*АТС!$C305,2)</f>
        <v>201.53</v>
      </c>
      <c r="E1057" s="35">
        <f>ROUND($E$791/100*$E$792*АТС!C305,2)</f>
        <v>185.22</v>
      </c>
      <c r="F1057" s="35">
        <f>ROUND($F$791/100*$F$792*АТС!C305,2)</f>
        <v>126.07</v>
      </c>
      <c r="G1057" s="35">
        <f>ROUND($G$791/100*$G$792*АТС!C305,2)</f>
        <v>73.78</v>
      </c>
    </row>
    <row r="1058" spans="1:7" x14ac:dyDescent="0.25">
      <c r="A1058" s="243"/>
      <c r="B1058" s="122">
        <f t="shared" si="16"/>
        <v>43171.041669999999</v>
      </c>
      <c r="C1058" s="123">
        <v>1</v>
      </c>
      <c r="D1058" s="35">
        <f>ROUND($D$791/100*$D$792*АТС!$C306,2)</f>
        <v>181.16</v>
      </c>
      <c r="E1058" s="35">
        <f>ROUND($E$791/100*$E$792*АТС!C306,2)</f>
        <v>166.49</v>
      </c>
      <c r="F1058" s="35">
        <f>ROUND($F$791/100*$F$792*АТС!C306,2)</f>
        <v>113.32</v>
      </c>
      <c r="G1058" s="35">
        <f>ROUND($G$791/100*$G$792*АТС!C306,2)</f>
        <v>66.319999999999993</v>
      </c>
    </row>
    <row r="1059" spans="1:7" x14ac:dyDescent="0.25">
      <c r="A1059" s="243"/>
      <c r="B1059" s="120">
        <f t="shared" si="16"/>
        <v>43171.083330000001</v>
      </c>
      <c r="C1059" s="123">
        <v>2</v>
      </c>
      <c r="D1059" s="35">
        <f>ROUND($D$791/100*$D$792*АТС!$C307,2)</f>
        <v>182.56</v>
      </c>
      <c r="E1059" s="35">
        <f>ROUND($E$791/100*$E$792*АТС!C307,2)</f>
        <v>167.79</v>
      </c>
      <c r="F1059" s="35">
        <f>ROUND($F$791/100*$F$792*АТС!C307,2)</f>
        <v>114.21</v>
      </c>
      <c r="G1059" s="35">
        <f>ROUND($G$791/100*$G$792*АТС!C307,2)</f>
        <v>66.84</v>
      </c>
    </row>
    <row r="1060" spans="1:7" x14ac:dyDescent="0.25">
      <c r="A1060" s="243"/>
      <c r="B1060" s="122">
        <f t="shared" si="16"/>
        <v>43171.125</v>
      </c>
      <c r="C1060" s="123">
        <v>3</v>
      </c>
      <c r="D1060" s="35">
        <f>ROUND($D$791/100*$D$792*АТС!$C308,2)</f>
        <v>182.16</v>
      </c>
      <c r="E1060" s="35">
        <f>ROUND($E$791/100*$E$792*АТС!C308,2)</f>
        <v>167.42</v>
      </c>
      <c r="F1060" s="35">
        <f>ROUND($F$791/100*$F$792*АТС!C308,2)</f>
        <v>113.95</v>
      </c>
      <c r="G1060" s="35">
        <f>ROUND($G$791/100*$G$792*АТС!C308,2)</f>
        <v>66.69</v>
      </c>
    </row>
    <row r="1061" spans="1:7" x14ac:dyDescent="0.25">
      <c r="A1061" s="243"/>
      <c r="B1061" s="120">
        <f t="shared" si="16"/>
        <v>43171.166669999999</v>
      </c>
      <c r="C1061" s="123">
        <v>4</v>
      </c>
      <c r="D1061" s="35">
        <f>ROUND($D$791/100*$D$792*АТС!$C309,2)</f>
        <v>182.11</v>
      </c>
      <c r="E1061" s="35">
        <f>ROUND($E$791/100*$E$792*АТС!C309,2)</f>
        <v>167.37</v>
      </c>
      <c r="F1061" s="35">
        <f>ROUND($F$791/100*$F$792*АТС!C309,2)</f>
        <v>113.92</v>
      </c>
      <c r="G1061" s="35">
        <f>ROUND($G$791/100*$G$792*АТС!C309,2)</f>
        <v>66.67</v>
      </c>
    </row>
    <row r="1062" spans="1:7" x14ac:dyDescent="0.25">
      <c r="A1062" s="243"/>
      <c r="B1062" s="122">
        <f t="shared" si="16"/>
        <v>43171.208330000001</v>
      </c>
      <c r="C1062" s="123">
        <v>5</v>
      </c>
      <c r="D1062" s="35">
        <f>ROUND($D$791/100*$D$792*АТС!$C310,2)</f>
        <v>182.7</v>
      </c>
      <c r="E1062" s="35">
        <f>ROUND($E$791/100*$E$792*АТС!C310,2)</f>
        <v>167.91</v>
      </c>
      <c r="F1062" s="35">
        <f>ROUND($F$791/100*$F$792*АТС!C310,2)</f>
        <v>114.29</v>
      </c>
      <c r="G1062" s="35">
        <f>ROUND($G$791/100*$G$792*АТС!C310,2)</f>
        <v>66.89</v>
      </c>
    </row>
    <row r="1063" spans="1:7" x14ac:dyDescent="0.25">
      <c r="A1063" s="243"/>
      <c r="B1063" s="120">
        <f t="shared" si="16"/>
        <v>43171.25</v>
      </c>
      <c r="C1063" s="123">
        <v>6</v>
      </c>
      <c r="D1063" s="35">
        <f>ROUND($D$791/100*$D$792*АТС!$C311,2)</f>
        <v>200.46</v>
      </c>
      <c r="E1063" s="35">
        <f>ROUND($E$791/100*$E$792*АТС!C311,2)</f>
        <v>184.24</v>
      </c>
      <c r="F1063" s="35">
        <f>ROUND($F$791/100*$F$792*АТС!C311,2)</f>
        <v>125.4</v>
      </c>
      <c r="G1063" s="35">
        <f>ROUND($G$791/100*$G$792*АТС!C311,2)</f>
        <v>73.39</v>
      </c>
    </row>
    <row r="1064" spans="1:7" x14ac:dyDescent="0.25">
      <c r="A1064" s="243"/>
      <c r="B1064" s="122">
        <f t="shared" si="16"/>
        <v>43171.291669999999</v>
      </c>
      <c r="C1064" s="123">
        <v>7</v>
      </c>
      <c r="D1064" s="35">
        <f>ROUND($D$791/100*$D$792*АТС!$C312,2)</f>
        <v>221.95</v>
      </c>
      <c r="E1064" s="35">
        <f>ROUND($E$791/100*$E$792*АТС!C312,2)</f>
        <v>203.98</v>
      </c>
      <c r="F1064" s="35">
        <f>ROUND($F$791/100*$F$792*АТС!C312,2)</f>
        <v>138.84</v>
      </c>
      <c r="G1064" s="35">
        <f>ROUND($G$791/100*$G$792*АТС!C312,2)</f>
        <v>81.260000000000005</v>
      </c>
    </row>
    <row r="1065" spans="1:7" x14ac:dyDescent="0.25">
      <c r="A1065" s="243"/>
      <c r="B1065" s="120">
        <f t="shared" si="16"/>
        <v>43171.333330000001</v>
      </c>
      <c r="C1065" s="123">
        <v>8</v>
      </c>
      <c r="D1065" s="35">
        <f>ROUND($D$791/100*$D$792*АТС!$C313,2)</f>
        <v>183.98</v>
      </c>
      <c r="E1065" s="35">
        <f>ROUND($E$791/100*$E$792*АТС!C313,2)</f>
        <v>169.09</v>
      </c>
      <c r="F1065" s="35">
        <f>ROUND($F$791/100*$F$792*АТС!C313,2)</f>
        <v>115.09</v>
      </c>
      <c r="G1065" s="35">
        <f>ROUND($G$791/100*$G$792*АТС!C313,2)</f>
        <v>67.36</v>
      </c>
    </row>
    <row r="1066" spans="1:7" x14ac:dyDescent="0.25">
      <c r="A1066" s="243"/>
      <c r="B1066" s="122">
        <f t="shared" si="16"/>
        <v>43171.375</v>
      </c>
      <c r="C1066" s="123">
        <v>9</v>
      </c>
      <c r="D1066" s="35">
        <f>ROUND($D$791/100*$D$792*АТС!$C314,2)</f>
        <v>196.59</v>
      </c>
      <c r="E1066" s="35">
        <f>ROUND($E$791/100*$E$792*АТС!C314,2)</f>
        <v>180.68</v>
      </c>
      <c r="F1066" s="35">
        <f>ROUND($F$791/100*$F$792*АТС!C314,2)</f>
        <v>122.98</v>
      </c>
      <c r="G1066" s="35">
        <f>ROUND($G$791/100*$G$792*АТС!C314,2)</f>
        <v>71.97</v>
      </c>
    </row>
    <row r="1067" spans="1:7" x14ac:dyDescent="0.25">
      <c r="A1067" s="243"/>
      <c r="B1067" s="120">
        <f t="shared" si="16"/>
        <v>43171.416669999999</v>
      </c>
      <c r="C1067" s="123">
        <v>10</v>
      </c>
      <c r="D1067" s="35">
        <f>ROUND($D$791/100*$D$792*АТС!$C315,2)</f>
        <v>200.12</v>
      </c>
      <c r="E1067" s="35">
        <f>ROUND($E$791/100*$E$792*АТС!C315,2)</f>
        <v>183.92</v>
      </c>
      <c r="F1067" s="35">
        <f>ROUND($F$791/100*$F$792*АТС!C315,2)</f>
        <v>125.19</v>
      </c>
      <c r="G1067" s="35">
        <f>ROUND($G$791/100*$G$792*АТС!C315,2)</f>
        <v>73.27</v>
      </c>
    </row>
    <row r="1068" spans="1:7" x14ac:dyDescent="0.25">
      <c r="A1068" s="243"/>
      <c r="B1068" s="122">
        <f t="shared" si="16"/>
        <v>43171.458330000001</v>
      </c>
      <c r="C1068" s="123">
        <v>11</v>
      </c>
      <c r="D1068" s="35">
        <f>ROUND($D$791/100*$D$792*АТС!$C316,2)</f>
        <v>195.94</v>
      </c>
      <c r="E1068" s="35">
        <f>ROUND($E$791/100*$E$792*АТС!C316,2)</f>
        <v>180.08</v>
      </c>
      <c r="F1068" s="35">
        <f>ROUND($F$791/100*$F$792*АТС!C316,2)</f>
        <v>122.57</v>
      </c>
      <c r="G1068" s="35">
        <f>ROUND($G$791/100*$G$792*АТС!C316,2)</f>
        <v>71.73</v>
      </c>
    </row>
    <row r="1069" spans="1:7" x14ac:dyDescent="0.25">
      <c r="A1069" s="243"/>
      <c r="B1069" s="120">
        <f t="shared" si="16"/>
        <v>43171.5</v>
      </c>
      <c r="C1069" s="123">
        <v>12</v>
      </c>
      <c r="D1069" s="35">
        <f>ROUND($D$791/100*$D$792*АТС!$C317,2)</f>
        <v>196.09</v>
      </c>
      <c r="E1069" s="35">
        <f>ROUND($E$791/100*$E$792*АТС!C317,2)</f>
        <v>180.22</v>
      </c>
      <c r="F1069" s="35">
        <f>ROUND($F$791/100*$F$792*АТС!C317,2)</f>
        <v>122.67</v>
      </c>
      <c r="G1069" s="35">
        <f>ROUND($G$791/100*$G$792*АТС!C317,2)</f>
        <v>71.790000000000006</v>
      </c>
    </row>
    <row r="1070" spans="1:7" x14ac:dyDescent="0.25">
      <c r="A1070" s="243"/>
      <c r="B1070" s="122">
        <f t="shared" si="16"/>
        <v>43171.541669999999</v>
      </c>
      <c r="C1070" s="123">
        <v>13</v>
      </c>
      <c r="D1070" s="35">
        <f>ROUND($D$791/100*$D$792*АТС!$C318,2)</f>
        <v>183.59</v>
      </c>
      <c r="E1070" s="35">
        <f>ROUND($E$791/100*$E$792*АТС!C318,2)</f>
        <v>168.73</v>
      </c>
      <c r="F1070" s="35">
        <f>ROUND($F$791/100*$F$792*АТС!C318,2)</f>
        <v>114.85</v>
      </c>
      <c r="G1070" s="35">
        <f>ROUND($G$791/100*$G$792*АТС!C318,2)</f>
        <v>67.22</v>
      </c>
    </row>
    <row r="1071" spans="1:7" x14ac:dyDescent="0.25">
      <c r="A1071" s="243"/>
      <c r="B1071" s="120">
        <f t="shared" si="16"/>
        <v>43171.583330000001</v>
      </c>
      <c r="C1071" s="123">
        <v>14</v>
      </c>
      <c r="D1071" s="35">
        <f>ROUND($D$791/100*$D$792*АТС!$C319,2)</f>
        <v>184.26</v>
      </c>
      <c r="E1071" s="35">
        <f>ROUND($E$791/100*$E$792*АТС!C319,2)</f>
        <v>169.35</v>
      </c>
      <c r="F1071" s="35">
        <f>ROUND($F$791/100*$F$792*АТС!C319,2)</f>
        <v>115.27</v>
      </c>
      <c r="G1071" s="35">
        <f>ROUND($G$791/100*$G$792*АТС!C319,2)</f>
        <v>67.459999999999994</v>
      </c>
    </row>
    <row r="1072" spans="1:7" x14ac:dyDescent="0.25">
      <c r="A1072" s="243"/>
      <c r="B1072" s="122">
        <f t="shared" si="16"/>
        <v>43171.625</v>
      </c>
      <c r="C1072" s="123">
        <v>15</v>
      </c>
      <c r="D1072" s="35">
        <f>ROUND($D$791/100*$D$792*АТС!$C320,2)</f>
        <v>184.21</v>
      </c>
      <c r="E1072" s="35">
        <f>ROUND($E$791/100*$E$792*АТС!C320,2)</f>
        <v>169.3</v>
      </c>
      <c r="F1072" s="35">
        <f>ROUND($F$791/100*$F$792*АТС!C320,2)</f>
        <v>115.23</v>
      </c>
      <c r="G1072" s="35">
        <f>ROUND($G$791/100*$G$792*АТС!C320,2)</f>
        <v>67.44</v>
      </c>
    </row>
    <row r="1073" spans="1:7" x14ac:dyDescent="0.25">
      <c r="A1073" s="243"/>
      <c r="B1073" s="120">
        <f t="shared" si="16"/>
        <v>43171.666669999999</v>
      </c>
      <c r="C1073" s="123">
        <v>16</v>
      </c>
      <c r="D1073" s="35">
        <f>ROUND($D$791/100*$D$792*АТС!$C321,2)</f>
        <v>184.16</v>
      </c>
      <c r="E1073" s="35">
        <f>ROUND($E$791/100*$E$792*АТС!C321,2)</f>
        <v>169.25</v>
      </c>
      <c r="F1073" s="35">
        <f>ROUND($F$791/100*$F$792*АТС!C321,2)</f>
        <v>115.2</v>
      </c>
      <c r="G1073" s="35">
        <f>ROUND($G$791/100*$G$792*АТС!C321,2)</f>
        <v>67.42</v>
      </c>
    </row>
    <row r="1074" spans="1:7" x14ac:dyDescent="0.25">
      <c r="A1074" s="243"/>
      <c r="B1074" s="122">
        <f t="shared" ref="B1074:B1137" si="17">B1050+1</f>
        <v>43171.708330000001</v>
      </c>
      <c r="C1074" s="123">
        <v>17</v>
      </c>
      <c r="D1074" s="35">
        <f>ROUND($D$791/100*$D$792*АТС!$C322,2)</f>
        <v>196.86</v>
      </c>
      <c r="E1074" s="35">
        <f>ROUND($E$791/100*$E$792*АТС!C322,2)</f>
        <v>180.92</v>
      </c>
      <c r="F1074" s="35">
        <f>ROUND($F$791/100*$F$792*АТС!C322,2)</f>
        <v>123.15</v>
      </c>
      <c r="G1074" s="35">
        <f>ROUND($G$791/100*$G$792*АТС!C322,2)</f>
        <v>72.069999999999993</v>
      </c>
    </row>
    <row r="1075" spans="1:7" x14ac:dyDescent="0.25">
      <c r="A1075" s="243"/>
      <c r="B1075" s="120">
        <f t="shared" si="17"/>
        <v>43171.75</v>
      </c>
      <c r="C1075" s="123">
        <v>18</v>
      </c>
      <c r="D1075" s="35">
        <f>ROUND($D$791/100*$D$792*АТС!$C323,2)</f>
        <v>201.7</v>
      </c>
      <c r="E1075" s="35">
        <f>ROUND($E$791/100*$E$792*АТС!C323,2)</f>
        <v>185.37</v>
      </c>
      <c r="F1075" s="35">
        <f>ROUND($F$791/100*$F$792*АТС!C323,2)</f>
        <v>126.18</v>
      </c>
      <c r="G1075" s="35">
        <f>ROUND($G$791/100*$G$792*АТС!C323,2)</f>
        <v>73.84</v>
      </c>
    </row>
    <row r="1076" spans="1:7" x14ac:dyDescent="0.25">
      <c r="A1076" s="243"/>
      <c r="B1076" s="122">
        <f t="shared" si="17"/>
        <v>43171.791669999999</v>
      </c>
      <c r="C1076" s="123">
        <v>19</v>
      </c>
      <c r="D1076" s="35">
        <f>ROUND($D$791/100*$D$792*АТС!$C324,2)</f>
        <v>219.08</v>
      </c>
      <c r="E1076" s="35">
        <f>ROUND($E$791/100*$E$792*АТС!C324,2)</f>
        <v>201.35</v>
      </c>
      <c r="F1076" s="35">
        <f>ROUND($F$791/100*$F$792*АТС!C324,2)</f>
        <v>137.05000000000001</v>
      </c>
      <c r="G1076" s="35">
        <f>ROUND($G$791/100*$G$792*АТС!C324,2)</f>
        <v>80.209999999999994</v>
      </c>
    </row>
    <row r="1077" spans="1:7" x14ac:dyDescent="0.25">
      <c r="A1077" s="243"/>
      <c r="B1077" s="120">
        <f t="shared" si="17"/>
        <v>43171.833330000001</v>
      </c>
      <c r="C1077" s="123">
        <v>20</v>
      </c>
      <c r="D1077" s="35">
        <f>ROUND($D$791/100*$D$792*АТС!$C325,2)</f>
        <v>210.12</v>
      </c>
      <c r="E1077" s="35">
        <f>ROUND($E$791/100*$E$792*АТС!C325,2)</f>
        <v>193.11</v>
      </c>
      <c r="F1077" s="35">
        <f>ROUND($F$791/100*$F$792*АТС!C325,2)</f>
        <v>131.44</v>
      </c>
      <c r="G1077" s="35">
        <f>ROUND($G$791/100*$G$792*АТС!C325,2)</f>
        <v>76.930000000000007</v>
      </c>
    </row>
    <row r="1078" spans="1:7" x14ac:dyDescent="0.25">
      <c r="A1078" s="243"/>
      <c r="B1078" s="122">
        <f t="shared" si="17"/>
        <v>43171.875</v>
      </c>
      <c r="C1078" s="123">
        <v>21</v>
      </c>
      <c r="D1078" s="35">
        <f>ROUND($D$791/100*$D$792*АТС!$C326,2)</f>
        <v>194.71</v>
      </c>
      <c r="E1078" s="35">
        <f>ROUND($E$791/100*$E$792*АТС!C326,2)</f>
        <v>178.95</v>
      </c>
      <c r="F1078" s="35">
        <f>ROUND($F$791/100*$F$792*АТС!C326,2)</f>
        <v>121.8</v>
      </c>
      <c r="G1078" s="35">
        <f>ROUND($G$791/100*$G$792*АТС!C326,2)</f>
        <v>71.290000000000006</v>
      </c>
    </row>
    <row r="1079" spans="1:7" x14ac:dyDescent="0.25">
      <c r="A1079" s="243"/>
      <c r="B1079" s="120">
        <f t="shared" si="17"/>
        <v>43171.916669999999</v>
      </c>
      <c r="C1079" s="123">
        <v>22</v>
      </c>
      <c r="D1079" s="35">
        <f>ROUND($D$791/100*$D$792*АТС!$C327,2)</f>
        <v>249.16</v>
      </c>
      <c r="E1079" s="35">
        <f>ROUND($E$791/100*$E$792*АТС!C327,2)</f>
        <v>229</v>
      </c>
      <c r="F1079" s="35">
        <f>ROUND($F$791/100*$F$792*АТС!C327,2)</f>
        <v>155.87</v>
      </c>
      <c r="G1079" s="35">
        <f>ROUND($G$791/100*$G$792*АТС!C327,2)</f>
        <v>91.22</v>
      </c>
    </row>
    <row r="1080" spans="1:7" x14ac:dyDescent="0.25">
      <c r="A1080" s="243"/>
      <c r="B1080" s="122">
        <f t="shared" si="17"/>
        <v>43171.958330000001</v>
      </c>
      <c r="C1080" s="123">
        <v>23</v>
      </c>
      <c r="D1080" s="35">
        <f>ROUND($D$791/100*$D$792*АТС!$C328,2)</f>
        <v>226.35</v>
      </c>
      <c r="E1080" s="35">
        <f>ROUND($E$791/100*$E$792*АТС!C328,2)</f>
        <v>208.03</v>
      </c>
      <c r="F1080" s="35">
        <f>ROUND($F$791/100*$F$792*АТС!C328,2)</f>
        <v>141.6</v>
      </c>
      <c r="G1080" s="35">
        <f>ROUND($G$791/100*$G$792*АТС!C328,2)</f>
        <v>82.87</v>
      </c>
    </row>
    <row r="1081" spans="1:7" x14ac:dyDescent="0.25">
      <c r="A1081" s="243"/>
      <c r="B1081" s="120">
        <f t="shared" si="17"/>
        <v>43172</v>
      </c>
      <c r="C1081" s="123">
        <v>0</v>
      </c>
      <c r="D1081" s="35">
        <f>ROUND($D$791/100*$D$792*АТС!$C329,2)</f>
        <v>199.01</v>
      </c>
      <c r="E1081" s="35">
        <f>ROUND($E$791/100*$E$792*АТС!C329,2)</f>
        <v>182.91</v>
      </c>
      <c r="F1081" s="35">
        <f>ROUND($F$791/100*$F$792*АТС!C329,2)</f>
        <v>124.5</v>
      </c>
      <c r="G1081" s="35">
        <f>ROUND($G$791/100*$G$792*АТС!C329,2)</f>
        <v>72.86</v>
      </c>
    </row>
    <row r="1082" spans="1:7" x14ac:dyDescent="0.25">
      <c r="A1082" s="243"/>
      <c r="B1082" s="122">
        <f t="shared" si="17"/>
        <v>43172.041669999999</v>
      </c>
      <c r="C1082" s="123">
        <v>1</v>
      </c>
      <c r="D1082" s="35">
        <f>ROUND($D$791/100*$D$792*АТС!$C330,2)</f>
        <v>180.19</v>
      </c>
      <c r="E1082" s="35">
        <f>ROUND($E$791/100*$E$792*АТС!C330,2)</f>
        <v>165.61</v>
      </c>
      <c r="F1082" s="35">
        <f>ROUND($F$791/100*$F$792*АТС!C330,2)</f>
        <v>112.72</v>
      </c>
      <c r="G1082" s="35">
        <f>ROUND($G$791/100*$G$792*АТС!C330,2)</f>
        <v>65.97</v>
      </c>
    </row>
    <row r="1083" spans="1:7" x14ac:dyDescent="0.25">
      <c r="A1083" s="243"/>
      <c r="B1083" s="120">
        <f t="shared" si="17"/>
        <v>43172.083330000001</v>
      </c>
      <c r="C1083" s="123">
        <v>2</v>
      </c>
      <c r="D1083" s="35">
        <f>ROUND($D$791/100*$D$792*АТС!$C331,2)</f>
        <v>179.7</v>
      </c>
      <c r="E1083" s="35">
        <f>ROUND($E$791/100*$E$792*АТС!C331,2)</f>
        <v>165.15</v>
      </c>
      <c r="F1083" s="35">
        <f>ROUND($F$791/100*$F$792*АТС!C331,2)</f>
        <v>112.41</v>
      </c>
      <c r="G1083" s="35">
        <f>ROUND($G$791/100*$G$792*АТС!C331,2)</f>
        <v>65.790000000000006</v>
      </c>
    </row>
    <row r="1084" spans="1:7" x14ac:dyDescent="0.25">
      <c r="A1084" s="243"/>
      <c r="B1084" s="122">
        <f t="shared" si="17"/>
        <v>43172.125</v>
      </c>
      <c r="C1084" s="123">
        <v>3</v>
      </c>
      <c r="D1084" s="35">
        <f>ROUND($D$791/100*$D$792*АТС!$C332,2)</f>
        <v>179.5</v>
      </c>
      <c r="E1084" s="35">
        <f>ROUND($E$791/100*$E$792*АТС!C332,2)</f>
        <v>164.97</v>
      </c>
      <c r="F1084" s="35">
        <f>ROUND($F$791/100*$F$792*АТС!C332,2)</f>
        <v>112.29</v>
      </c>
      <c r="G1084" s="35">
        <f>ROUND($G$791/100*$G$792*АТС!C332,2)</f>
        <v>65.72</v>
      </c>
    </row>
    <row r="1085" spans="1:7" x14ac:dyDescent="0.25">
      <c r="A1085" s="243"/>
      <c r="B1085" s="120">
        <f t="shared" si="17"/>
        <v>43172.166669999999</v>
      </c>
      <c r="C1085" s="123">
        <v>4</v>
      </c>
      <c r="D1085" s="35">
        <f>ROUND($D$791/100*$D$792*АТС!$C333,2)</f>
        <v>179.36</v>
      </c>
      <c r="E1085" s="35">
        <f>ROUND($E$791/100*$E$792*АТС!C333,2)</f>
        <v>164.84</v>
      </c>
      <c r="F1085" s="35">
        <f>ROUND($F$791/100*$F$792*АТС!C333,2)</f>
        <v>112.2</v>
      </c>
      <c r="G1085" s="35">
        <f>ROUND($G$791/100*$G$792*АТС!C333,2)</f>
        <v>65.66</v>
      </c>
    </row>
    <row r="1086" spans="1:7" x14ac:dyDescent="0.25">
      <c r="A1086" s="243"/>
      <c r="B1086" s="122">
        <f t="shared" si="17"/>
        <v>43172.208330000001</v>
      </c>
      <c r="C1086" s="123">
        <v>5</v>
      </c>
      <c r="D1086" s="35">
        <f>ROUND($D$791/100*$D$792*АТС!$C334,2)</f>
        <v>181.53</v>
      </c>
      <c r="E1086" s="35">
        <f>ROUND($E$791/100*$E$792*АТС!C334,2)</f>
        <v>166.84</v>
      </c>
      <c r="F1086" s="35">
        <f>ROUND($F$791/100*$F$792*АТС!C334,2)</f>
        <v>113.56</v>
      </c>
      <c r="G1086" s="35">
        <f>ROUND($G$791/100*$G$792*АТС!C334,2)</f>
        <v>66.459999999999994</v>
      </c>
    </row>
    <row r="1087" spans="1:7" x14ac:dyDescent="0.25">
      <c r="A1087" s="243"/>
      <c r="B1087" s="120">
        <f t="shared" si="17"/>
        <v>43172.25</v>
      </c>
      <c r="C1087" s="123">
        <v>6</v>
      </c>
      <c r="D1087" s="35">
        <f>ROUND($D$791/100*$D$792*АТС!$C335,2)</f>
        <v>185.11</v>
      </c>
      <c r="E1087" s="35">
        <f>ROUND($E$791/100*$E$792*АТС!C335,2)</f>
        <v>170.13</v>
      </c>
      <c r="F1087" s="35">
        <f>ROUND($F$791/100*$F$792*АТС!C335,2)</f>
        <v>115.8</v>
      </c>
      <c r="G1087" s="35">
        <f>ROUND($G$791/100*$G$792*АТС!C335,2)</f>
        <v>67.77</v>
      </c>
    </row>
    <row r="1088" spans="1:7" x14ac:dyDescent="0.25">
      <c r="A1088" s="243"/>
      <c r="B1088" s="122">
        <f t="shared" si="17"/>
        <v>43172.291669999999</v>
      </c>
      <c r="C1088" s="123">
        <v>7</v>
      </c>
      <c r="D1088" s="35">
        <f>ROUND($D$791/100*$D$792*АТС!$C336,2)</f>
        <v>205.3</v>
      </c>
      <c r="E1088" s="35">
        <f>ROUND($E$791/100*$E$792*АТС!C336,2)</f>
        <v>188.68</v>
      </c>
      <c r="F1088" s="35">
        <f>ROUND($F$791/100*$F$792*АТС!C336,2)</f>
        <v>128.43</v>
      </c>
      <c r="G1088" s="35">
        <f>ROUND($G$791/100*$G$792*АТС!C336,2)</f>
        <v>75.16</v>
      </c>
    </row>
    <row r="1089" spans="1:7" x14ac:dyDescent="0.25">
      <c r="A1089" s="243"/>
      <c r="B1089" s="120">
        <f t="shared" si="17"/>
        <v>43172.333330000001</v>
      </c>
      <c r="C1089" s="123">
        <v>8</v>
      </c>
      <c r="D1089" s="35">
        <f>ROUND($D$791/100*$D$792*АТС!$C337,2)</f>
        <v>185.97</v>
      </c>
      <c r="E1089" s="35">
        <f>ROUND($E$791/100*$E$792*АТС!C337,2)</f>
        <v>170.92</v>
      </c>
      <c r="F1089" s="35">
        <f>ROUND($F$791/100*$F$792*АТС!C337,2)</f>
        <v>116.34</v>
      </c>
      <c r="G1089" s="35">
        <f>ROUND($G$791/100*$G$792*АТС!C337,2)</f>
        <v>68.09</v>
      </c>
    </row>
    <row r="1090" spans="1:7" x14ac:dyDescent="0.25">
      <c r="A1090" s="243"/>
      <c r="B1090" s="122">
        <f t="shared" si="17"/>
        <v>43172.375</v>
      </c>
      <c r="C1090" s="123">
        <v>9</v>
      </c>
      <c r="D1090" s="35">
        <f>ROUND($D$791/100*$D$792*АТС!$C338,2)</f>
        <v>193.53</v>
      </c>
      <c r="E1090" s="35">
        <f>ROUND($E$791/100*$E$792*АТС!C338,2)</f>
        <v>177.87</v>
      </c>
      <c r="F1090" s="35">
        <f>ROUND($F$791/100*$F$792*АТС!C338,2)</f>
        <v>121.07</v>
      </c>
      <c r="G1090" s="35">
        <f>ROUND($G$791/100*$G$792*АТС!C338,2)</f>
        <v>70.86</v>
      </c>
    </row>
    <row r="1091" spans="1:7" x14ac:dyDescent="0.25">
      <c r="A1091" s="243"/>
      <c r="B1091" s="120">
        <f t="shared" si="17"/>
        <v>43172.416669999999</v>
      </c>
      <c r="C1091" s="123">
        <v>10</v>
      </c>
      <c r="D1091" s="35">
        <f>ROUND($D$791/100*$D$792*АТС!$C339,2)</f>
        <v>200.63</v>
      </c>
      <c r="E1091" s="35">
        <f>ROUND($E$791/100*$E$792*АТС!C339,2)</f>
        <v>184.39</v>
      </c>
      <c r="F1091" s="35">
        <f>ROUND($F$791/100*$F$792*АТС!C339,2)</f>
        <v>125.51</v>
      </c>
      <c r="G1091" s="35">
        <f>ROUND($G$791/100*$G$792*АТС!C339,2)</f>
        <v>73.45</v>
      </c>
    </row>
    <row r="1092" spans="1:7" x14ac:dyDescent="0.25">
      <c r="A1092" s="243"/>
      <c r="B1092" s="122">
        <f t="shared" si="17"/>
        <v>43172.458330000001</v>
      </c>
      <c r="C1092" s="123">
        <v>11</v>
      </c>
      <c r="D1092" s="35">
        <f>ROUND($D$791/100*$D$792*АТС!$C340,2)</f>
        <v>196.82</v>
      </c>
      <c r="E1092" s="35">
        <f>ROUND($E$791/100*$E$792*АТС!C340,2)</f>
        <v>180.89</v>
      </c>
      <c r="F1092" s="35">
        <f>ROUND($F$791/100*$F$792*АТС!C340,2)</f>
        <v>123.13</v>
      </c>
      <c r="G1092" s="35">
        <f>ROUND($G$791/100*$G$792*АТС!C340,2)</f>
        <v>72.06</v>
      </c>
    </row>
    <row r="1093" spans="1:7" x14ac:dyDescent="0.25">
      <c r="A1093" s="243"/>
      <c r="B1093" s="120">
        <f t="shared" si="17"/>
        <v>43172.5</v>
      </c>
      <c r="C1093" s="123">
        <v>12</v>
      </c>
      <c r="D1093" s="35">
        <f>ROUND($D$791/100*$D$792*АТС!$C341,2)</f>
        <v>195.74</v>
      </c>
      <c r="E1093" s="35">
        <f>ROUND($E$791/100*$E$792*АТС!C341,2)</f>
        <v>179.89</v>
      </c>
      <c r="F1093" s="35">
        <f>ROUND($F$791/100*$F$792*АТС!C341,2)</f>
        <v>122.45</v>
      </c>
      <c r="G1093" s="35">
        <f>ROUND($G$791/100*$G$792*АТС!C341,2)</f>
        <v>71.66</v>
      </c>
    </row>
    <row r="1094" spans="1:7" x14ac:dyDescent="0.25">
      <c r="A1094" s="243"/>
      <c r="B1094" s="122">
        <f t="shared" si="17"/>
        <v>43172.541669999999</v>
      </c>
      <c r="C1094" s="123">
        <v>13</v>
      </c>
      <c r="D1094" s="35">
        <f>ROUND($D$791/100*$D$792*АТС!$C342,2)</f>
        <v>183.69</v>
      </c>
      <c r="E1094" s="35">
        <f>ROUND($E$791/100*$E$792*АТС!C342,2)</f>
        <v>168.82</v>
      </c>
      <c r="F1094" s="35">
        <f>ROUND($F$791/100*$F$792*АТС!C342,2)</f>
        <v>114.91</v>
      </c>
      <c r="G1094" s="35">
        <f>ROUND($G$791/100*$G$792*АТС!C342,2)</f>
        <v>67.25</v>
      </c>
    </row>
    <row r="1095" spans="1:7" x14ac:dyDescent="0.25">
      <c r="A1095" s="243"/>
      <c r="B1095" s="120">
        <f t="shared" si="17"/>
        <v>43172.583330000001</v>
      </c>
      <c r="C1095" s="123">
        <v>14</v>
      </c>
      <c r="D1095" s="35">
        <f>ROUND($D$791/100*$D$792*АТС!$C343,2)</f>
        <v>183.42</v>
      </c>
      <c r="E1095" s="35">
        <f>ROUND($E$791/100*$E$792*АТС!C343,2)</f>
        <v>168.58</v>
      </c>
      <c r="F1095" s="35">
        <f>ROUND($F$791/100*$F$792*АТС!C343,2)</f>
        <v>114.74</v>
      </c>
      <c r="G1095" s="35">
        <f>ROUND($G$791/100*$G$792*АТС!C343,2)</f>
        <v>67.150000000000006</v>
      </c>
    </row>
    <row r="1096" spans="1:7" x14ac:dyDescent="0.25">
      <c r="A1096" s="243"/>
      <c r="B1096" s="122">
        <f t="shared" si="17"/>
        <v>43172.625</v>
      </c>
      <c r="C1096" s="123">
        <v>15</v>
      </c>
      <c r="D1096" s="35">
        <f>ROUND($D$791/100*$D$792*АТС!$C344,2)</f>
        <v>183.41</v>
      </c>
      <c r="E1096" s="35">
        <f>ROUND($E$791/100*$E$792*АТС!C344,2)</f>
        <v>168.56</v>
      </c>
      <c r="F1096" s="35">
        <f>ROUND($F$791/100*$F$792*АТС!C344,2)</f>
        <v>114.73</v>
      </c>
      <c r="G1096" s="35">
        <f>ROUND($G$791/100*$G$792*АТС!C344,2)</f>
        <v>67.150000000000006</v>
      </c>
    </row>
    <row r="1097" spans="1:7" x14ac:dyDescent="0.25">
      <c r="A1097" s="243"/>
      <c r="B1097" s="120">
        <f t="shared" si="17"/>
        <v>43172.666669999999</v>
      </c>
      <c r="C1097" s="123">
        <v>16</v>
      </c>
      <c r="D1097" s="35">
        <f>ROUND($D$791/100*$D$792*АТС!$C345,2)</f>
        <v>183.46</v>
      </c>
      <c r="E1097" s="35">
        <f>ROUND($E$791/100*$E$792*АТС!C345,2)</f>
        <v>168.61</v>
      </c>
      <c r="F1097" s="35">
        <f>ROUND($F$791/100*$F$792*АТС!C345,2)</f>
        <v>114.77</v>
      </c>
      <c r="G1097" s="35">
        <f>ROUND($G$791/100*$G$792*АТС!C345,2)</f>
        <v>67.17</v>
      </c>
    </row>
    <row r="1098" spans="1:7" x14ac:dyDescent="0.25">
      <c r="A1098" s="243"/>
      <c r="B1098" s="122">
        <f t="shared" si="17"/>
        <v>43172.708330000001</v>
      </c>
      <c r="C1098" s="123">
        <v>17</v>
      </c>
      <c r="D1098" s="35">
        <f>ROUND($D$791/100*$D$792*АТС!$C346,2)</f>
        <v>196.65</v>
      </c>
      <c r="E1098" s="35">
        <f>ROUND($E$791/100*$E$792*АТС!C346,2)</f>
        <v>180.73</v>
      </c>
      <c r="F1098" s="35">
        <f>ROUND($F$791/100*$F$792*АТС!C346,2)</f>
        <v>123.02</v>
      </c>
      <c r="G1098" s="35">
        <f>ROUND($G$791/100*$G$792*АТС!C346,2)</f>
        <v>72</v>
      </c>
    </row>
    <row r="1099" spans="1:7" x14ac:dyDescent="0.25">
      <c r="A1099" s="243"/>
      <c r="B1099" s="120">
        <f t="shared" si="17"/>
        <v>43172.75</v>
      </c>
      <c r="C1099" s="123">
        <v>18</v>
      </c>
      <c r="D1099" s="35">
        <f>ROUND($D$791/100*$D$792*АТС!$C347,2)</f>
        <v>193.87</v>
      </c>
      <c r="E1099" s="35">
        <f>ROUND($E$791/100*$E$792*АТС!C347,2)</f>
        <v>178.18</v>
      </c>
      <c r="F1099" s="35">
        <f>ROUND($F$791/100*$F$792*АТС!C347,2)</f>
        <v>121.28</v>
      </c>
      <c r="G1099" s="35">
        <f>ROUND($G$791/100*$G$792*АТС!C347,2)</f>
        <v>70.98</v>
      </c>
    </row>
    <row r="1100" spans="1:7" x14ac:dyDescent="0.25">
      <c r="A1100" s="243"/>
      <c r="B1100" s="122">
        <f t="shared" si="17"/>
        <v>43172.791669999999</v>
      </c>
      <c r="C1100" s="123">
        <v>19</v>
      </c>
      <c r="D1100" s="35">
        <f>ROUND($D$791/100*$D$792*АТС!$C348,2)</f>
        <v>207.96</v>
      </c>
      <c r="E1100" s="35">
        <f>ROUND($E$791/100*$E$792*АТС!C348,2)</f>
        <v>191.13</v>
      </c>
      <c r="F1100" s="35">
        <f>ROUND($F$791/100*$F$792*АТС!C348,2)</f>
        <v>130.09</v>
      </c>
      <c r="G1100" s="35">
        <f>ROUND($G$791/100*$G$792*АТС!C348,2)</f>
        <v>76.14</v>
      </c>
    </row>
    <row r="1101" spans="1:7" x14ac:dyDescent="0.25">
      <c r="A1101" s="243"/>
      <c r="B1101" s="120">
        <f t="shared" si="17"/>
        <v>43172.833330000001</v>
      </c>
      <c r="C1101" s="123">
        <v>20</v>
      </c>
      <c r="D1101" s="35">
        <f>ROUND($D$791/100*$D$792*АТС!$C349,2)</f>
        <v>203.86</v>
      </c>
      <c r="E1101" s="35">
        <f>ROUND($E$791/100*$E$792*АТС!C349,2)</f>
        <v>187.36</v>
      </c>
      <c r="F1101" s="35">
        <f>ROUND($F$791/100*$F$792*АТС!C349,2)</f>
        <v>127.53</v>
      </c>
      <c r="G1101" s="35">
        <f>ROUND($G$791/100*$G$792*АТС!C349,2)</f>
        <v>74.64</v>
      </c>
    </row>
    <row r="1102" spans="1:7" x14ac:dyDescent="0.25">
      <c r="A1102" s="243"/>
      <c r="B1102" s="122">
        <f t="shared" si="17"/>
        <v>43172.875</v>
      </c>
      <c r="C1102" s="123">
        <v>21</v>
      </c>
      <c r="D1102" s="35">
        <f>ROUND($D$791/100*$D$792*АТС!$C350,2)</f>
        <v>186.52</v>
      </c>
      <c r="E1102" s="35">
        <f>ROUND($E$791/100*$E$792*АТС!C350,2)</f>
        <v>171.43</v>
      </c>
      <c r="F1102" s="35">
        <f>ROUND($F$791/100*$F$792*АТС!C350,2)</f>
        <v>116.68</v>
      </c>
      <c r="G1102" s="35">
        <f>ROUND($G$791/100*$G$792*АТС!C350,2)</f>
        <v>68.290000000000006</v>
      </c>
    </row>
    <row r="1103" spans="1:7" x14ac:dyDescent="0.25">
      <c r="A1103" s="243"/>
      <c r="B1103" s="120">
        <f t="shared" si="17"/>
        <v>43172.916669999999</v>
      </c>
      <c r="C1103" s="123">
        <v>22</v>
      </c>
      <c r="D1103" s="35">
        <f>ROUND($D$791/100*$D$792*АТС!$C351,2)</f>
        <v>238.97</v>
      </c>
      <c r="E1103" s="35">
        <f>ROUND($E$791/100*$E$792*АТС!C351,2)</f>
        <v>219.63</v>
      </c>
      <c r="F1103" s="35">
        <f>ROUND($F$791/100*$F$792*АТС!C351,2)</f>
        <v>149.49</v>
      </c>
      <c r="G1103" s="35">
        <f>ROUND($G$791/100*$G$792*АТС!C351,2)</f>
        <v>87.49</v>
      </c>
    </row>
    <row r="1104" spans="1:7" x14ac:dyDescent="0.25">
      <c r="A1104" s="243"/>
      <c r="B1104" s="122">
        <f t="shared" si="17"/>
        <v>43172.958330000001</v>
      </c>
      <c r="C1104" s="123">
        <v>23</v>
      </c>
      <c r="D1104" s="35">
        <f>ROUND($D$791/100*$D$792*АТС!$C352,2)</f>
        <v>221.45</v>
      </c>
      <c r="E1104" s="35">
        <f>ROUND($E$791/100*$E$792*АТС!C352,2)</f>
        <v>203.53</v>
      </c>
      <c r="F1104" s="35">
        <f>ROUND($F$791/100*$F$792*АТС!C352,2)</f>
        <v>138.53</v>
      </c>
      <c r="G1104" s="35">
        <f>ROUND($G$791/100*$G$792*АТС!C352,2)</f>
        <v>81.08</v>
      </c>
    </row>
    <row r="1105" spans="1:7" x14ac:dyDescent="0.25">
      <c r="A1105" s="243"/>
      <c r="B1105" s="120">
        <f t="shared" si="17"/>
        <v>43173</v>
      </c>
      <c r="C1105" s="123">
        <v>0</v>
      </c>
      <c r="D1105" s="35">
        <f>ROUND($D$791/100*$D$792*АТС!$C353,2)</f>
        <v>199.31</v>
      </c>
      <c r="E1105" s="35">
        <f>ROUND($E$791/100*$E$792*АТС!C353,2)</f>
        <v>183.18</v>
      </c>
      <c r="F1105" s="35">
        <f>ROUND($F$791/100*$F$792*АТС!C353,2)</f>
        <v>124.68</v>
      </c>
      <c r="G1105" s="35">
        <f>ROUND($G$791/100*$G$792*АТС!C353,2)</f>
        <v>72.97</v>
      </c>
    </row>
    <row r="1106" spans="1:7" x14ac:dyDescent="0.25">
      <c r="A1106" s="243"/>
      <c r="B1106" s="122">
        <f t="shared" si="17"/>
        <v>43173.041669999999</v>
      </c>
      <c r="C1106" s="123">
        <v>1</v>
      </c>
      <c r="D1106" s="35">
        <f>ROUND($D$791/100*$D$792*АТС!$C354,2)</f>
        <v>183.72</v>
      </c>
      <c r="E1106" s="35">
        <f>ROUND($E$791/100*$E$792*АТС!C354,2)</f>
        <v>168.85</v>
      </c>
      <c r="F1106" s="35">
        <f>ROUND($F$791/100*$F$792*АТС!C354,2)</f>
        <v>114.93</v>
      </c>
      <c r="G1106" s="35">
        <f>ROUND($G$791/100*$G$792*АТС!C354,2)</f>
        <v>67.260000000000005</v>
      </c>
    </row>
    <row r="1107" spans="1:7" x14ac:dyDescent="0.25">
      <c r="A1107" s="243"/>
      <c r="B1107" s="120">
        <f t="shared" si="17"/>
        <v>43173.083330000001</v>
      </c>
      <c r="C1107" s="123">
        <v>2</v>
      </c>
      <c r="D1107" s="35">
        <f>ROUND($D$791/100*$D$792*АТС!$C355,2)</f>
        <v>180.1</v>
      </c>
      <c r="E1107" s="35">
        <f>ROUND($E$791/100*$E$792*АТС!C355,2)</f>
        <v>165.52</v>
      </c>
      <c r="F1107" s="35">
        <f>ROUND($F$791/100*$F$792*АТС!C355,2)</f>
        <v>112.67</v>
      </c>
      <c r="G1107" s="35">
        <f>ROUND($G$791/100*$G$792*АТС!C355,2)</f>
        <v>65.94</v>
      </c>
    </row>
    <row r="1108" spans="1:7" x14ac:dyDescent="0.25">
      <c r="A1108" s="243"/>
      <c r="B1108" s="122">
        <f t="shared" si="17"/>
        <v>43173.125</v>
      </c>
      <c r="C1108" s="123">
        <v>3</v>
      </c>
      <c r="D1108" s="35">
        <f>ROUND($D$791/100*$D$792*АТС!$C356,2)</f>
        <v>179.91</v>
      </c>
      <c r="E1108" s="35">
        <f>ROUND($E$791/100*$E$792*АТС!C356,2)</f>
        <v>165.34</v>
      </c>
      <c r="F1108" s="35">
        <f>ROUND($F$791/100*$F$792*АТС!C356,2)</f>
        <v>112.54</v>
      </c>
      <c r="G1108" s="35">
        <f>ROUND($G$791/100*$G$792*АТС!C356,2)</f>
        <v>65.87</v>
      </c>
    </row>
    <row r="1109" spans="1:7" x14ac:dyDescent="0.25">
      <c r="A1109" s="243"/>
      <c r="B1109" s="120">
        <f t="shared" si="17"/>
        <v>43173.166669999999</v>
      </c>
      <c r="C1109" s="123">
        <v>4</v>
      </c>
      <c r="D1109" s="35">
        <f>ROUND($D$791/100*$D$792*АТС!$C357,2)</f>
        <v>179.24</v>
      </c>
      <c r="E1109" s="35">
        <f>ROUND($E$791/100*$E$792*АТС!C357,2)</f>
        <v>164.73</v>
      </c>
      <c r="F1109" s="35">
        <f>ROUND($F$791/100*$F$792*АТС!C357,2)</f>
        <v>112.13</v>
      </c>
      <c r="G1109" s="35">
        <f>ROUND($G$791/100*$G$792*АТС!C357,2)</f>
        <v>65.62</v>
      </c>
    </row>
    <row r="1110" spans="1:7" x14ac:dyDescent="0.25">
      <c r="A1110" s="243"/>
      <c r="B1110" s="122">
        <f t="shared" si="17"/>
        <v>43173.208330000001</v>
      </c>
      <c r="C1110" s="123">
        <v>5</v>
      </c>
      <c r="D1110" s="35">
        <f>ROUND($D$791/100*$D$792*АТС!$C358,2)</f>
        <v>179.74</v>
      </c>
      <c r="E1110" s="35">
        <f>ROUND($E$791/100*$E$792*АТС!C358,2)</f>
        <v>165.19</v>
      </c>
      <c r="F1110" s="35">
        <f>ROUND($F$791/100*$F$792*АТС!C358,2)</f>
        <v>112.44</v>
      </c>
      <c r="G1110" s="35">
        <f>ROUND($G$791/100*$G$792*АТС!C358,2)</f>
        <v>65.8</v>
      </c>
    </row>
    <row r="1111" spans="1:7" x14ac:dyDescent="0.25">
      <c r="A1111" s="243"/>
      <c r="B1111" s="120">
        <f t="shared" si="17"/>
        <v>43173.25</v>
      </c>
      <c r="C1111" s="123">
        <v>6</v>
      </c>
      <c r="D1111" s="35">
        <f>ROUND($D$791/100*$D$792*АТС!$C359,2)</f>
        <v>191.19</v>
      </c>
      <c r="E1111" s="35">
        <f>ROUND($E$791/100*$E$792*АТС!C359,2)</f>
        <v>175.71</v>
      </c>
      <c r="F1111" s="35">
        <f>ROUND($F$791/100*$F$792*АТС!C359,2)</f>
        <v>119.6</v>
      </c>
      <c r="G1111" s="35">
        <f>ROUND($G$791/100*$G$792*АТС!C359,2)</f>
        <v>70</v>
      </c>
    </row>
    <row r="1112" spans="1:7" x14ac:dyDescent="0.25">
      <c r="A1112" s="243"/>
      <c r="B1112" s="122">
        <f t="shared" si="17"/>
        <v>43173.291669999999</v>
      </c>
      <c r="C1112" s="123">
        <v>7</v>
      </c>
      <c r="D1112" s="35">
        <f>ROUND($D$791/100*$D$792*АТС!$C360,2)</f>
        <v>218.46</v>
      </c>
      <c r="E1112" s="35">
        <f>ROUND($E$791/100*$E$792*АТС!C360,2)</f>
        <v>200.78</v>
      </c>
      <c r="F1112" s="35">
        <f>ROUND($F$791/100*$F$792*АТС!C360,2)</f>
        <v>136.66</v>
      </c>
      <c r="G1112" s="35">
        <f>ROUND($G$791/100*$G$792*АТС!C360,2)</f>
        <v>79.98</v>
      </c>
    </row>
    <row r="1113" spans="1:7" x14ac:dyDescent="0.25">
      <c r="A1113" s="243"/>
      <c r="B1113" s="120">
        <f t="shared" si="17"/>
        <v>43173.333330000001</v>
      </c>
      <c r="C1113" s="123">
        <v>8</v>
      </c>
      <c r="D1113" s="35">
        <f>ROUND($D$791/100*$D$792*АТС!$C361,2)</f>
        <v>183.24</v>
      </c>
      <c r="E1113" s="35">
        <f>ROUND($E$791/100*$E$792*АТС!C361,2)</f>
        <v>168.41</v>
      </c>
      <c r="F1113" s="35">
        <f>ROUND($F$791/100*$F$792*АТС!C361,2)</f>
        <v>114.63</v>
      </c>
      <c r="G1113" s="35">
        <f>ROUND($G$791/100*$G$792*АТС!C361,2)</f>
        <v>67.08</v>
      </c>
    </row>
    <row r="1114" spans="1:7" x14ac:dyDescent="0.25">
      <c r="A1114" s="243"/>
      <c r="B1114" s="122">
        <f t="shared" si="17"/>
        <v>43173.375</v>
      </c>
      <c r="C1114" s="123">
        <v>9</v>
      </c>
      <c r="D1114" s="35">
        <f>ROUND($D$791/100*$D$792*АТС!$C362,2)</f>
        <v>194.35</v>
      </c>
      <c r="E1114" s="35">
        <f>ROUND($E$791/100*$E$792*АТС!C362,2)</f>
        <v>178.62</v>
      </c>
      <c r="F1114" s="35">
        <f>ROUND($F$791/100*$F$792*АТС!C362,2)</f>
        <v>121.58</v>
      </c>
      <c r="G1114" s="35">
        <f>ROUND($G$791/100*$G$792*АТС!C362,2)</f>
        <v>71.150000000000006</v>
      </c>
    </row>
    <row r="1115" spans="1:7" x14ac:dyDescent="0.25">
      <c r="A1115" s="243"/>
      <c r="B1115" s="120">
        <f t="shared" si="17"/>
        <v>43173.416669999999</v>
      </c>
      <c r="C1115" s="123">
        <v>10</v>
      </c>
      <c r="D1115" s="35">
        <f>ROUND($D$791/100*$D$792*АТС!$C363,2)</f>
        <v>187.79</v>
      </c>
      <c r="E1115" s="35">
        <f>ROUND($E$791/100*$E$792*АТС!C363,2)</f>
        <v>172.59</v>
      </c>
      <c r="F1115" s="35">
        <f>ROUND($F$791/100*$F$792*АТС!C363,2)</f>
        <v>117.48</v>
      </c>
      <c r="G1115" s="35">
        <f>ROUND($G$791/100*$G$792*АТС!C363,2)</f>
        <v>68.75</v>
      </c>
    </row>
    <row r="1116" spans="1:7" x14ac:dyDescent="0.25">
      <c r="A1116" s="243"/>
      <c r="B1116" s="122">
        <f t="shared" si="17"/>
        <v>43173.458330000001</v>
      </c>
      <c r="C1116" s="123">
        <v>11</v>
      </c>
      <c r="D1116" s="35">
        <f>ROUND($D$791/100*$D$792*АТС!$C364,2)</f>
        <v>186.15</v>
      </c>
      <c r="E1116" s="35">
        <f>ROUND($E$791/100*$E$792*АТС!C364,2)</f>
        <v>171.08</v>
      </c>
      <c r="F1116" s="35">
        <f>ROUND($F$791/100*$F$792*АТС!C364,2)</f>
        <v>116.45</v>
      </c>
      <c r="G1116" s="35">
        <f>ROUND($G$791/100*$G$792*АТС!C364,2)</f>
        <v>68.150000000000006</v>
      </c>
    </row>
    <row r="1117" spans="1:7" x14ac:dyDescent="0.25">
      <c r="A1117" s="243"/>
      <c r="B1117" s="120">
        <f t="shared" si="17"/>
        <v>43173.5</v>
      </c>
      <c r="C1117" s="123">
        <v>12</v>
      </c>
      <c r="D1117" s="35">
        <f>ROUND($D$791/100*$D$792*АТС!$C365,2)</f>
        <v>183.7</v>
      </c>
      <c r="E1117" s="35">
        <f>ROUND($E$791/100*$E$792*АТС!C365,2)</f>
        <v>168.84</v>
      </c>
      <c r="F1117" s="35">
        <f>ROUND($F$791/100*$F$792*АТС!C365,2)</f>
        <v>114.92</v>
      </c>
      <c r="G1117" s="35">
        <f>ROUND($G$791/100*$G$792*АТС!C365,2)</f>
        <v>67.260000000000005</v>
      </c>
    </row>
    <row r="1118" spans="1:7" x14ac:dyDescent="0.25">
      <c r="A1118" s="243"/>
      <c r="B1118" s="122">
        <f t="shared" si="17"/>
        <v>43173.541669999999</v>
      </c>
      <c r="C1118" s="123">
        <v>13</v>
      </c>
      <c r="D1118" s="35">
        <f>ROUND($D$791/100*$D$792*АТС!$C366,2)</f>
        <v>183.53</v>
      </c>
      <c r="E1118" s="35">
        <f>ROUND($E$791/100*$E$792*АТС!C366,2)</f>
        <v>168.68</v>
      </c>
      <c r="F1118" s="35">
        <f>ROUND($F$791/100*$F$792*АТС!C366,2)</f>
        <v>114.81</v>
      </c>
      <c r="G1118" s="35">
        <f>ROUND($G$791/100*$G$792*АТС!C366,2)</f>
        <v>67.19</v>
      </c>
    </row>
    <row r="1119" spans="1:7" x14ac:dyDescent="0.25">
      <c r="A1119" s="243"/>
      <c r="B1119" s="120">
        <f t="shared" si="17"/>
        <v>43173.583330000001</v>
      </c>
      <c r="C1119" s="123">
        <v>14</v>
      </c>
      <c r="D1119" s="35">
        <f>ROUND($D$791/100*$D$792*АТС!$C367,2)</f>
        <v>183.02</v>
      </c>
      <c r="E1119" s="35">
        <f>ROUND($E$791/100*$E$792*АТС!C367,2)</f>
        <v>168.21</v>
      </c>
      <c r="F1119" s="35">
        <f>ROUND($F$791/100*$F$792*АТС!C367,2)</f>
        <v>114.49</v>
      </c>
      <c r="G1119" s="35">
        <f>ROUND($G$791/100*$G$792*АТС!C367,2)</f>
        <v>67.010000000000005</v>
      </c>
    </row>
    <row r="1120" spans="1:7" x14ac:dyDescent="0.25">
      <c r="A1120" s="243"/>
      <c r="B1120" s="122">
        <f t="shared" si="17"/>
        <v>43173.625</v>
      </c>
      <c r="C1120" s="123">
        <v>15</v>
      </c>
      <c r="D1120" s="35">
        <f>ROUND($D$791/100*$D$792*АТС!$C368,2)</f>
        <v>193.2</v>
      </c>
      <c r="E1120" s="35">
        <f>ROUND($E$791/100*$E$792*АТС!C368,2)</f>
        <v>177.56</v>
      </c>
      <c r="F1120" s="35">
        <f>ROUND($F$791/100*$F$792*АТС!C368,2)</f>
        <v>120.86</v>
      </c>
      <c r="G1120" s="35">
        <f>ROUND($G$791/100*$G$792*АТС!C368,2)</f>
        <v>70.73</v>
      </c>
    </row>
    <row r="1121" spans="1:7" x14ac:dyDescent="0.25">
      <c r="A1121" s="243"/>
      <c r="B1121" s="120">
        <f t="shared" si="17"/>
        <v>43173.666669999999</v>
      </c>
      <c r="C1121" s="123">
        <v>16</v>
      </c>
      <c r="D1121" s="35">
        <f>ROUND($D$791/100*$D$792*АТС!$C369,2)</f>
        <v>200.46</v>
      </c>
      <c r="E1121" s="35">
        <f>ROUND($E$791/100*$E$792*АТС!C369,2)</f>
        <v>184.24</v>
      </c>
      <c r="F1121" s="35">
        <f>ROUND($F$791/100*$F$792*АТС!C369,2)</f>
        <v>125.4</v>
      </c>
      <c r="G1121" s="35">
        <f>ROUND($G$791/100*$G$792*АТС!C369,2)</f>
        <v>73.39</v>
      </c>
    </row>
    <row r="1122" spans="1:7" x14ac:dyDescent="0.25">
      <c r="A1122" s="243"/>
      <c r="B1122" s="122">
        <f t="shared" si="17"/>
        <v>43173.708330000001</v>
      </c>
      <c r="C1122" s="123">
        <v>17</v>
      </c>
      <c r="D1122" s="35">
        <f>ROUND($D$791/100*$D$792*АТС!$C370,2)</f>
        <v>203.94</v>
      </c>
      <c r="E1122" s="35">
        <f>ROUND($E$791/100*$E$792*АТС!C370,2)</f>
        <v>187.43</v>
      </c>
      <c r="F1122" s="35">
        <f>ROUND($F$791/100*$F$792*АТС!C370,2)</f>
        <v>127.58</v>
      </c>
      <c r="G1122" s="35">
        <f>ROUND($G$791/100*$G$792*АТС!C370,2)</f>
        <v>74.66</v>
      </c>
    </row>
    <row r="1123" spans="1:7" x14ac:dyDescent="0.25">
      <c r="A1123" s="243"/>
      <c r="B1123" s="120">
        <f t="shared" si="17"/>
        <v>43173.75</v>
      </c>
      <c r="C1123" s="123">
        <v>18</v>
      </c>
      <c r="D1123" s="35">
        <f>ROUND($D$791/100*$D$792*АТС!$C371,2)</f>
        <v>204.37</v>
      </c>
      <c r="E1123" s="35">
        <f>ROUND($E$791/100*$E$792*АТС!C371,2)</f>
        <v>187.83</v>
      </c>
      <c r="F1123" s="35">
        <f>ROUND($F$791/100*$F$792*АТС!C371,2)</f>
        <v>127.85</v>
      </c>
      <c r="G1123" s="35">
        <f>ROUND($G$791/100*$G$792*АТС!C371,2)</f>
        <v>74.819999999999993</v>
      </c>
    </row>
    <row r="1124" spans="1:7" x14ac:dyDescent="0.25">
      <c r="A1124" s="243"/>
      <c r="B1124" s="122">
        <f t="shared" si="17"/>
        <v>43173.791669999999</v>
      </c>
      <c r="C1124" s="123">
        <v>19</v>
      </c>
      <c r="D1124" s="35">
        <f>ROUND($D$791/100*$D$792*АТС!$C372,2)</f>
        <v>215.15</v>
      </c>
      <c r="E1124" s="35">
        <f>ROUND($E$791/100*$E$792*АТС!C372,2)</f>
        <v>197.73</v>
      </c>
      <c r="F1124" s="35">
        <f>ROUND($F$791/100*$F$792*АТС!C372,2)</f>
        <v>134.59</v>
      </c>
      <c r="G1124" s="35">
        <f>ROUND($G$791/100*$G$792*АТС!C372,2)</f>
        <v>78.77</v>
      </c>
    </row>
    <row r="1125" spans="1:7" x14ac:dyDescent="0.25">
      <c r="A1125" s="243"/>
      <c r="B1125" s="120">
        <f t="shared" si="17"/>
        <v>43173.833330000001</v>
      </c>
      <c r="C1125" s="123">
        <v>20</v>
      </c>
      <c r="D1125" s="35">
        <f>ROUND($D$791/100*$D$792*АТС!$C373,2)</f>
        <v>211.5</v>
      </c>
      <c r="E1125" s="35">
        <f>ROUND($E$791/100*$E$792*АТС!C373,2)</f>
        <v>194.38</v>
      </c>
      <c r="F1125" s="35">
        <f>ROUND($F$791/100*$F$792*АТС!C373,2)</f>
        <v>132.31</v>
      </c>
      <c r="G1125" s="35">
        <f>ROUND($G$791/100*$G$792*АТС!C373,2)</f>
        <v>77.430000000000007</v>
      </c>
    </row>
    <row r="1126" spans="1:7" x14ac:dyDescent="0.25">
      <c r="A1126" s="243"/>
      <c r="B1126" s="122">
        <f t="shared" si="17"/>
        <v>43173.875</v>
      </c>
      <c r="C1126" s="123">
        <v>21</v>
      </c>
      <c r="D1126" s="35">
        <f>ROUND($D$791/100*$D$792*АТС!$C374,2)</f>
        <v>196.36</v>
      </c>
      <c r="E1126" s="35">
        <f>ROUND($E$791/100*$E$792*АТС!C374,2)</f>
        <v>180.47</v>
      </c>
      <c r="F1126" s="35">
        <f>ROUND($F$791/100*$F$792*АТС!C374,2)</f>
        <v>122.84</v>
      </c>
      <c r="G1126" s="35">
        <f>ROUND($G$791/100*$G$792*АТС!C374,2)</f>
        <v>71.89</v>
      </c>
    </row>
    <row r="1127" spans="1:7" x14ac:dyDescent="0.25">
      <c r="A1127" s="243"/>
      <c r="B1127" s="120">
        <f t="shared" si="17"/>
        <v>43173.916669999999</v>
      </c>
      <c r="C1127" s="123">
        <v>22</v>
      </c>
      <c r="D1127" s="35">
        <f>ROUND($D$791/100*$D$792*АТС!$C375,2)</f>
        <v>242.57</v>
      </c>
      <c r="E1127" s="35">
        <f>ROUND($E$791/100*$E$792*АТС!C375,2)</f>
        <v>222.93</v>
      </c>
      <c r="F1127" s="35">
        <f>ROUND($F$791/100*$F$792*АТС!C375,2)</f>
        <v>151.74</v>
      </c>
      <c r="G1127" s="35">
        <f>ROUND($G$791/100*$G$792*АТС!C375,2)</f>
        <v>88.81</v>
      </c>
    </row>
    <row r="1128" spans="1:7" x14ac:dyDescent="0.25">
      <c r="A1128" s="243"/>
      <c r="B1128" s="122">
        <f t="shared" si="17"/>
        <v>43173.958330000001</v>
      </c>
      <c r="C1128" s="123">
        <v>23</v>
      </c>
      <c r="D1128" s="35">
        <f>ROUND($D$791/100*$D$792*АТС!$C376,2)</f>
        <v>221.82</v>
      </c>
      <c r="E1128" s="35">
        <f>ROUND($E$791/100*$E$792*АТС!C376,2)</f>
        <v>203.87</v>
      </c>
      <c r="F1128" s="35">
        <f>ROUND($F$791/100*$F$792*АТС!C376,2)</f>
        <v>138.76</v>
      </c>
      <c r="G1128" s="35">
        <f>ROUND($G$791/100*$G$792*АТС!C376,2)</f>
        <v>81.209999999999994</v>
      </c>
    </row>
    <row r="1129" spans="1:7" x14ac:dyDescent="0.25">
      <c r="A1129" s="243"/>
      <c r="B1129" s="120">
        <f t="shared" si="17"/>
        <v>43174</v>
      </c>
      <c r="C1129" s="123">
        <v>0</v>
      </c>
      <c r="D1129" s="35">
        <f>ROUND($D$791/100*$D$792*АТС!$C377,2)</f>
        <v>200.01</v>
      </c>
      <c r="E1129" s="35">
        <f>ROUND($E$791/100*$E$792*АТС!C377,2)</f>
        <v>183.82</v>
      </c>
      <c r="F1129" s="35">
        <f>ROUND($F$791/100*$F$792*АТС!C377,2)</f>
        <v>125.12</v>
      </c>
      <c r="G1129" s="35">
        <f>ROUND($G$791/100*$G$792*АТС!C377,2)</f>
        <v>73.23</v>
      </c>
    </row>
    <row r="1130" spans="1:7" x14ac:dyDescent="0.25">
      <c r="A1130" s="243"/>
      <c r="B1130" s="122">
        <f t="shared" si="17"/>
        <v>43174.041669999999</v>
      </c>
      <c r="C1130" s="123">
        <v>1</v>
      </c>
      <c r="D1130" s="35">
        <f>ROUND($D$791/100*$D$792*АТС!$C378,2)</f>
        <v>181.83</v>
      </c>
      <c r="E1130" s="35">
        <f>ROUND($E$791/100*$E$792*АТС!C378,2)</f>
        <v>167.11</v>
      </c>
      <c r="F1130" s="35">
        <f>ROUND($F$791/100*$F$792*АТС!C378,2)</f>
        <v>113.74</v>
      </c>
      <c r="G1130" s="35">
        <f>ROUND($G$791/100*$G$792*АТС!C378,2)</f>
        <v>66.569999999999993</v>
      </c>
    </row>
    <row r="1131" spans="1:7" x14ac:dyDescent="0.25">
      <c r="A1131" s="243"/>
      <c r="B1131" s="120">
        <f t="shared" si="17"/>
        <v>43174.083330000001</v>
      </c>
      <c r="C1131" s="123">
        <v>2</v>
      </c>
      <c r="D1131" s="35">
        <f>ROUND($D$791/100*$D$792*АТС!$C379,2)</f>
        <v>180</v>
      </c>
      <c r="E1131" s="35">
        <f>ROUND($E$791/100*$E$792*АТС!C379,2)</f>
        <v>165.43</v>
      </c>
      <c r="F1131" s="35">
        <f>ROUND($F$791/100*$F$792*АТС!C379,2)</f>
        <v>112.6</v>
      </c>
      <c r="G1131" s="35">
        <f>ROUND($G$791/100*$G$792*АТС!C379,2)</f>
        <v>65.900000000000006</v>
      </c>
    </row>
    <row r="1132" spans="1:7" x14ac:dyDescent="0.25">
      <c r="A1132" s="243"/>
      <c r="B1132" s="122">
        <f t="shared" si="17"/>
        <v>43174.125</v>
      </c>
      <c r="C1132" s="123">
        <v>3</v>
      </c>
      <c r="D1132" s="35">
        <f>ROUND($D$791/100*$D$792*АТС!$C380,2)</f>
        <v>179.58</v>
      </c>
      <c r="E1132" s="35">
        <f>ROUND($E$791/100*$E$792*АТС!C380,2)</f>
        <v>165.05</v>
      </c>
      <c r="F1132" s="35">
        <f>ROUND($F$791/100*$F$792*АТС!C380,2)</f>
        <v>112.34</v>
      </c>
      <c r="G1132" s="35">
        <f>ROUND($G$791/100*$G$792*АТС!C380,2)</f>
        <v>65.75</v>
      </c>
    </row>
    <row r="1133" spans="1:7" x14ac:dyDescent="0.25">
      <c r="A1133" s="243"/>
      <c r="B1133" s="120">
        <f t="shared" si="17"/>
        <v>43174.166669999999</v>
      </c>
      <c r="C1133" s="123">
        <v>4</v>
      </c>
      <c r="D1133" s="35">
        <f>ROUND($D$791/100*$D$792*АТС!$C381,2)</f>
        <v>179.68</v>
      </c>
      <c r="E1133" s="35">
        <f>ROUND($E$791/100*$E$792*АТС!C381,2)</f>
        <v>165.14</v>
      </c>
      <c r="F1133" s="35">
        <f>ROUND($F$791/100*$F$792*АТС!C381,2)</f>
        <v>112.4</v>
      </c>
      <c r="G1133" s="35">
        <f>ROUND($G$791/100*$G$792*АТС!C381,2)</f>
        <v>65.78</v>
      </c>
    </row>
    <row r="1134" spans="1:7" x14ac:dyDescent="0.25">
      <c r="A1134" s="243"/>
      <c r="B1134" s="122">
        <f t="shared" si="17"/>
        <v>43174.208330000001</v>
      </c>
      <c r="C1134" s="123">
        <v>5</v>
      </c>
      <c r="D1134" s="35">
        <f>ROUND($D$791/100*$D$792*АТС!$C382,2)</f>
        <v>180.41</v>
      </c>
      <c r="E1134" s="35">
        <f>ROUND($E$791/100*$E$792*АТС!C382,2)</f>
        <v>165.81</v>
      </c>
      <c r="F1134" s="35">
        <f>ROUND($F$791/100*$F$792*АТС!C382,2)</f>
        <v>112.86</v>
      </c>
      <c r="G1134" s="35">
        <f>ROUND($G$791/100*$G$792*АТС!C382,2)</f>
        <v>66.05</v>
      </c>
    </row>
    <row r="1135" spans="1:7" x14ac:dyDescent="0.25">
      <c r="A1135" s="243"/>
      <c r="B1135" s="120">
        <f t="shared" si="17"/>
        <v>43174.25</v>
      </c>
      <c r="C1135" s="123">
        <v>6</v>
      </c>
      <c r="D1135" s="35">
        <f>ROUND($D$791/100*$D$792*АТС!$C383,2)</f>
        <v>196.89</v>
      </c>
      <c r="E1135" s="35">
        <f>ROUND($E$791/100*$E$792*АТС!C383,2)</f>
        <v>180.95</v>
      </c>
      <c r="F1135" s="35">
        <f>ROUND($F$791/100*$F$792*АТС!C383,2)</f>
        <v>123.17</v>
      </c>
      <c r="G1135" s="35">
        <f>ROUND($G$791/100*$G$792*АТС!C383,2)</f>
        <v>72.08</v>
      </c>
    </row>
    <row r="1136" spans="1:7" x14ac:dyDescent="0.25">
      <c r="A1136" s="243"/>
      <c r="B1136" s="122">
        <f t="shared" si="17"/>
        <v>43174.291669999999</v>
      </c>
      <c r="C1136" s="123">
        <v>7</v>
      </c>
      <c r="D1136" s="35">
        <f>ROUND($D$791/100*$D$792*АТС!$C384,2)</f>
        <v>226.91</v>
      </c>
      <c r="E1136" s="35">
        <f>ROUND($E$791/100*$E$792*АТС!C384,2)</f>
        <v>208.54</v>
      </c>
      <c r="F1136" s="35">
        <f>ROUND($F$791/100*$F$792*АТС!C384,2)</f>
        <v>141.94999999999999</v>
      </c>
      <c r="G1136" s="35">
        <f>ROUND($G$791/100*$G$792*АТС!C384,2)</f>
        <v>83.07</v>
      </c>
    </row>
    <row r="1137" spans="1:7" x14ac:dyDescent="0.25">
      <c r="A1137" s="243"/>
      <c r="B1137" s="120">
        <f t="shared" si="17"/>
        <v>43174.333330000001</v>
      </c>
      <c r="C1137" s="123">
        <v>8</v>
      </c>
      <c r="D1137" s="35">
        <f>ROUND($D$791/100*$D$792*АТС!$C385,2)</f>
        <v>190.51</v>
      </c>
      <c r="E1137" s="35">
        <f>ROUND($E$791/100*$E$792*АТС!C385,2)</f>
        <v>175.09</v>
      </c>
      <c r="F1137" s="35">
        <f>ROUND($F$791/100*$F$792*АТС!C385,2)</f>
        <v>119.18</v>
      </c>
      <c r="G1137" s="35">
        <f>ROUND($G$791/100*$G$792*АТС!C385,2)</f>
        <v>69.75</v>
      </c>
    </row>
    <row r="1138" spans="1:7" x14ac:dyDescent="0.25">
      <c r="A1138" s="243"/>
      <c r="B1138" s="122">
        <f t="shared" ref="B1138:B1201" si="18">B1114+1</f>
        <v>43174.375</v>
      </c>
      <c r="C1138" s="123">
        <v>9</v>
      </c>
      <c r="D1138" s="35">
        <f>ROUND($D$791/100*$D$792*АТС!$C386,2)</f>
        <v>213.67</v>
      </c>
      <c r="E1138" s="35">
        <f>ROUND($E$791/100*$E$792*АТС!C386,2)</f>
        <v>196.38</v>
      </c>
      <c r="F1138" s="35">
        <f>ROUND($F$791/100*$F$792*АТС!C386,2)</f>
        <v>133.66</v>
      </c>
      <c r="G1138" s="35">
        <f>ROUND($G$791/100*$G$792*АТС!C386,2)</f>
        <v>78.23</v>
      </c>
    </row>
    <row r="1139" spans="1:7" x14ac:dyDescent="0.25">
      <c r="A1139" s="243"/>
      <c r="B1139" s="120">
        <f t="shared" si="18"/>
        <v>43174.416669999999</v>
      </c>
      <c r="C1139" s="123">
        <v>10</v>
      </c>
      <c r="D1139" s="35">
        <f>ROUND($D$791/100*$D$792*АТС!$C387,2)</f>
        <v>224.71</v>
      </c>
      <c r="E1139" s="35">
        <f>ROUND($E$791/100*$E$792*АТС!C387,2)</f>
        <v>206.52</v>
      </c>
      <c r="F1139" s="35">
        <f>ROUND($F$791/100*$F$792*АТС!C387,2)</f>
        <v>140.57</v>
      </c>
      <c r="G1139" s="35">
        <f>ROUND($G$791/100*$G$792*АТС!C387,2)</f>
        <v>82.27</v>
      </c>
    </row>
    <row r="1140" spans="1:7" x14ac:dyDescent="0.25">
      <c r="A1140" s="243"/>
      <c r="B1140" s="122">
        <f t="shared" si="18"/>
        <v>43174.458330000001</v>
      </c>
      <c r="C1140" s="123">
        <v>11</v>
      </c>
      <c r="D1140" s="35">
        <f>ROUND($D$791/100*$D$792*АТС!$C388,2)</f>
        <v>227.09</v>
      </c>
      <c r="E1140" s="35">
        <f>ROUND($E$791/100*$E$792*АТС!C388,2)</f>
        <v>208.71</v>
      </c>
      <c r="F1140" s="35">
        <f>ROUND($F$791/100*$F$792*АТС!C388,2)</f>
        <v>142.06</v>
      </c>
      <c r="G1140" s="35">
        <f>ROUND($G$791/100*$G$792*АТС!C388,2)</f>
        <v>83.14</v>
      </c>
    </row>
    <row r="1141" spans="1:7" x14ac:dyDescent="0.25">
      <c r="A1141" s="243"/>
      <c r="B1141" s="120">
        <f t="shared" si="18"/>
        <v>43174.5</v>
      </c>
      <c r="C1141" s="123">
        <v>12</v>
      </c>
      <c r="D1141" s="35">
        <f>ROUND($D$791/100*$D$792*АТС!$C389,2)</f>
        <v>217.45</v>
      </c>
      <c r="E1141" s="35">
        <f>ROUND($E$791/100*$E$792*АТС!C389,2)</f>
        <v>199.85</v>
      </c>
      <c r="F1141" s="35">
        <f>ROUND($F$791/100*$F$792*АТС!C389,2)</f>
        <v>136.03</v>
      </c>
      <c r="G1141" s="35">
        <f>ROUND($G$791/100*$G$792*АТС!C389,2)</f>
        <v>79.61</v>
      </c>
    </row>
    <row r="1142" spans="1:7" x14ac:dyDescent="0.25">
      <c r="A1142" s="243"/>
      <c r="B1142" s="122">
        <f t="shared" si="18"/>
        <v>43174.541669999999</v>
      </c>
      <c r="C1142" s="123">
        <v>13</v>
      </c>
      <c r="D1142" s="35">
        <f>ROUND($D$791/100*$D$792*АТС!$C390,2)</f>
        <v>214.63</v>
      </c>
      <c r="E1142" s="35">
        <f>ROUND($E$791/100*$E$792*АТС!C390,2)</f>
        <v>197.26</v>
      </c>
      <c r="F1142" s="35">
        <f>ROUND($F$791/100*$F$792*АТС!C390,2)</f>
        <v>134.26</v>
      </c>
      <c r="G1142" s="35">
        <f>ROUND($G$791/100*$G$792*АТС!C390,2)</f>
        <v>78.58</v>
      </c>
    </row>
    <row r="1143" spans="1:7" x14ac:dyDescent="0.25">
      <c r="A1143" s="243"/>
      <c r="B1143" s="120">
        <f t="shared" si="18"/>
        <v>43174.583330000001</v>
      </c>
      <c r="C1143" s="123">
        <v>14</v>
      </c>
      <c r="D1143" s="35">
        <f>ROUND($D$791/100*$D$792*АТС!$C391,2)</f>
        <v>214.93</v>
      </c>
      <c r="E1143" s="35">
        <f>ROUND($E$791/100*$E$792*АТС!C391,2)</f>
        <v>197.53</v>
      </c>
      <c r="F1143" s="35">
        <f>ROUND($F$791/100*$F$792*АТС!C391,2)</f>
        <v>134.44999999999999</v>
      </c>
      <c r="G1143" s="35">
        <f>ROUND($G$791/100*$G$792*АТС!C391,2)</f>
        <v>78.69</v>
      </c>
    </row>
    <row r="1144" spans="1:7" x14ac:dyDescent="0.25">
      <c r="A1144" s="243"/>
      <c r="B1144" s="122">
        <f t="shared" si="18"/>
        <v>43174.625</v>
      </c>
      <c r="C1144" s="123">
        <v>15</v>
      </c>
      <c r="D1144" s="35">
        <f>ROUND($D$791/100*$D$792*АТС!$C392,2)</f>
        <v>213.56</v>
      </c>
      <c r="E1144" s="35">
        <f>ROUND($E$791/100*$E$792*АТС!C392,2)</f>
        <v>196.28</v>
      </c>
      <c r="F1144" s="35">
        <f>ROUND($F$791/100*$F$792*АТС!C392,2)</f>
        <v>133.6</v>
      </c>
      <c r="G1144" s="35">
        <f>ROUND($G$791/100*$G$792*АТС!C392,2)</f>
        <v>78.19</v>
      </c>
    </row>
    <row r="1145" spans="1:7" x14ac:dyDescent="0.25">
      <c r="A1145" s="243"/>
      <c r="B1145" s="120">
        <f t="shared" si="18"/>
        <v>43174.666669999999</v>
      </c>
      <c r="C1145" s="123">
        <v>16</v>
      </c>
      <c r="D1145" s="35">
        <f>ROUND($D$791/100*$D$792*АТС!$C393,2)</f>
        <v>213.53</v>
      </c>
      <c r="E1145" s="35">
        <f>ROUND($E$791/100*$E$792*АТС!C393,2)</f>
        <v>196.24</v>
      </c>
      <c r="F1145" s="35">
        <f>ROUND($F$791/100*$F$792*АТС!C393,2)</f>
        <v>133.58000000000001</v>
      </c>
      <c r="G1145" s="35">
        <f>ROUND($G$791/100*$G$792*АТС!C393,2)</f>
        <v>78.17</v>
      </c>
    </row>
    <row r="1146" spans="1:7" x14ac:dyDescent="0.25">
      <c r="A1146" s="243"/>
      <c r="B1146" s="122">
        <f t="shared" si="18"/>
        <v>43174.708330000001</v>
      </c>
      <c r="C1146" s="123">
        <v>17</v>
      </c>
      <c r="D1146" s="35">
        <f>ROUND($D$791/100*$D$792*АТС!$C394,2)</f>
        <v>221.74</v>
      </c>
      <c r="E1146" s="35">
        <f>ROUND($E$791/100*$E$792*АТС!C394,2)</f>
        <v>203.79</v>
      </c>
      <c r="F1146" s="35">
        <f>ROUND($F$791/100*$F$792*АТС!C394,2)</f>
        <v>138.71</v>
      </c>
      <c r="G1146" s="35">
        <f>ROUND($G$791/100*$G$792*АТС!C394,2)</f>
        <v>81.180000000000007</v>
      </c>
    </row>
    <row r="1147" spans="1:7" x14ac:dyDescent="0.25">
      <c r="A1147" s="243"/>
      <c r="B1147" s="120">
        <f t="shared" si="18"/>
        <v>43174.75</v>
      </c>
      <c r="C1147" s="123">
        <v>18</v>
      </c>
      <c r="D1147" s="35">
        <f>ROUND($D$791/100*$D$792*АТС!$C395,2)</f>
        <v>218.51</v>
      </c>
      <c r="E1147" s="35">
        <f>ROUND($E$791/100*$E$792*АТС!C395,2)</f>
        <v>200.82</v>
      </c>
      <c r="F1147" s="35">
        <f>ROUND($F$791/100*$F$792*АТС!C395,2)</f>
        <v>136.69</v>
      </c>
      <c r="G1147" s="35">
        <f>ROUND($G$791/100*$G$792*АТС!C395,2)</f>
        <v>80</v>
      </c>
    </row>
    <row r="1148" spans="1:7" x14ac:dyDescent="0.25">
      <c r="A1148" s="243"/>
      <c r="B1148" s="122">
        <f t="shared" si="18"/>
        <v>43174.791669999999</v>
      </c>
      <c r="C1148" s="123">
        <v>19</v>
      </c>
      <c r="D1148" s="35">
        <f>ROUND($D$791/100*$D$792*АТС!$C396,2)</f>
        <v>230.78</v>
      </c>
      <c r="E1148" s="35">
        <f>ROUND($E$791/100*$E$792*АТС!C396,2)</f>
        <v>212.1</v>
      </c>
      <c r="F1148" s="35">
        <f>ROUND($F$791/100*$F$792*АТС!C396,2)</f>
        <v>144.37</v>
      </c>
      <c r="G1148" s="35">
        <f>ROUND($G$791/100*$G$792*АТС!C396,2)</f>
        <v>84.49</v>
      </c>
    </row>
    <row r="1149" spans="1:7" x14ac:dyDescent="0.25">
      <c r="A1149" s="243"/>
      <c r="B1149" s="120">
        <f t="shared" si="18"/>
        <v>43174.833330000001</v>
      </c>
      <c r="C1149" s="123">
        <v>20</v>
      </c>
      <c r="D1149" s="35">
        <f>ROUND($D$791/100*$D$792*АТС!$C397,2)</f>
        <v>221.16</v>
      </c>
      <c r="E1149" s="35">
        <f>ROUND($E$791/100*$E$792*АТС!C397,2)</f>
        <v>203.26</v>
      </c>
      <c r="F1149" s="35">
        <f>ROUND($F$791/100*$F$792*АТС!C397,2)</f>
        <v>138.35</v>
      </c>
      <c r="G1149" s="35">
        <f>ROUND($G$791/100*$G$792*АТС!C397,2)</f>
        <v>80.97</v>
      </c>
    </row>
    <row r="1150" spans="1:7" x14ac:dyDescent="0.25">
      <c r="A1150" s="243"/>
      <c r="B1150" s="122">
        <f t="shared" si="18"/>
        <v>43174.875</v>
      </c>
      <c r="C1150" s="123">
        <v>21</v>
      </c>
      <c r="D1150" s="35">
        <f>ROUND($D$791/100*$D$792*АТС!$C398,2)</f>
        <v>202.2</v>
      </c>
      <c r="E1150" s="35">
        <f>ROUND($E$791/100*$E$792*АТС!C398,2)</f>
        <v>185.84</v>
      </c>
      <c r="F1150" s="35">
        <f>ROUND($F$791/100*$F$792*АТС!C398,2)</f>
        <v>126.49</v>
      </c>
      <c r="G1150" s="35">
        <f>ROUND($G$791/100*$G$792*АТС!C398,2)</f>
        <v>74.03</v>
      </c>
    </row>
    <row r="1151" spans="1:7" x14ac:dyDescent="0.25">
      <c r="A1151" s="243"/>
      <c r="B1151" s="120">
        <f t="shared" si="18"/>
        <v>43174.916669999999</v>
      </c>
      <c r="C1151" s="123">
        <v>22</v>
      </c>
      <c r="D1151" s="35">
        <f>ROUND($D$791/100*$D$792*АТС!$C399,2)</f>
        <v>245.14</v>
      </c>
      <c r="E1151" s="35">
        <f>ROUND($E$791/100*$E$792*АТС!C399,2)</f>
        <v>225.3</v>
      </c>
      <c r="F1151" s="35">
        <f>ROUND($F$791/100*$F$792*АТС!C399,2)</f>
        <v>153.35</v>
      </c>
      <c r="G1151" s="35">
        <f>ROUND($G$791/100*$G$792*АТС!C399,2)</f>
        <v>89.75</v>
      </c>
    </row>
    <row r="1152" spans="1:7" x14ac:dyDescent="0.25">
      <c r="A1152" s="243"/>
      <c r="B1152" s="122">
        <f t="shared" si="18"/>
        <v>43174.958330000001</v>
      </c>
      <c r="C1152" s="123">
        <v>23</v>
      </c>
      <c r="D1152" s="35">
        <f>ROUND($D$791/100*$D$792*АТС!$C400,2)</f>
        <v>224.04</v>
      </c>
      <c r="E1152" s="35">
        <f>ROUND($E$791/100*$E$792*АТС!C400,2)</f>
        <v>205.91</v>
      </c>
      <c r="F1152" s="35">
        <f>ROUND($F$791/100*$F$792*АТС!C400,2)</f>
        <v>140.15</v>
      </c>
      <c r="G1152" s="35">
        <f>ROUND($G$791/100*$G$792*АТС!C400,2)</f>
        <v>82.03</v>
      </c>
    </row>
    <row r="1153" spans="1:7" x14ac:dyDescent="0.25">
      <c r="A1153" s="243"/>
      <c r="B1153" s="120">
        <f t="shared" si="18"/>
        <v>43175</v>
      </c>
      <c r="C1153" s="123">
        <v>0</v>
      </c>
      <c r="D1153" s="35">
        <f>ROUND($D$791/100*$D$792*АТС!$C401,2)</f>
        <v>203.36</v>
      </c>
      <c r="E1153" s="35">
        <f>ROUND($E$791/100*$E$792*АТС!C401,2)</f>
        <v>186.9</v>
      </c>
      <c r="F1153" s="35">
        <f>ROUND($F$791/100*$F$792*АТС!C401,2)</f>
        <v>127.22</v>
      </c>
      <c r="G1153" s="35">
        <f>ROUND($G$791/100*$G$792*АТС!C401,2)</f>
        <v>74.45</v>
      </c>
    </row>
    <row r="1154" spans="1:7" x14ac:dyDescent="0.25">
      <c r="A1154" s="243"/>
      <c r="B1154" s="122">
        <f t="shared" si="18"/>
        <v>43175.041669999999</v>
      </c>
      <c r="C1154" s="123">
        <v>1</v>
      </c>
      <c r="D1154" s="35">
        <f>ROUND($D$791/100*$D$792*АТС!$C402,2)</f>
        <v>187.1</v>
      </c>
      <c r="E1154" s="35">
        <f>ROUND($E$791/100*$E$792*АТС!C402,2)</f>
        <v>171.96</v>
      </c>
      <c r="F1154" s="35">
        <f>ROUND($F$791/100*$F$792*АТС!C402,2)</f>
        <v>117.05</v>
      </c>
      <c r="G1154" s="35">
        <f>ROUND($G$791/100*$G$792*АТС!C402,2)</f>
        <v>68.5</v>
      </c>
    </row>
    <row r="1155" spans="1:7" x14ac:dyDescent="0.25">
      <c r="A1155" s="243"/>
      <c r="B1155" s="120">
        <f t="shared" si="18"/>
        <v>43175.083330000001</v>
      </c>
      <c r="C1155" s="123">
        <v>2</v>
      </c>
      <c r="D1155" s="35">
        <f>ROUND($D$791/100*$D$792*АТС!$C403,2)</f>
        <v>179.93</v>
      </c>
      <c r="E1155" s="35">
        <f>ROUND($E$791/100*$E$792*АТС!C403,2)</f>
        <v>165.37</v>
      </c>
      <c r="F1155" s="35">
        <f>ROUND($F$791/100*$F$792*АТС!C403,2)</f>
        <v>112.56</v>
      </c>
      <c r="G1155" s="35">
        <f>ROUND($G$791/100*$G$792*АТС!C403,2)</f>
        <v>65.88</v>
      </c>
    </row>
    <row r="1156" spans="1:7" x14ac:dyDescent="0.25">
      <c r="A1156" s="243"/>
      <c r="B1156" s="122">
        <f t="shared" si="18"/>
        <v>43175.125</v>
      </c>
      <c r="C1156" s="123">
        <v>3</v>
      </c>
      <c r="D1156" s="35">
        <f>ROUND($D$791/100*$D$792*АТС!$C404,2)</f>
        <v>179.87</v>
      </c>
      <c r="E1156" s="35">
        <f>ROUND($E$791/100*$E$792*АТС!C404,2)</f>
        <v>165.31</v>
      </c>
      <c r="F1156" s="35">
        <f>ROUND($F$791/100*$F$792*АТС!C404,2)</f>
        <v>112.52</v>
      </c>
      <c r="G1156" s="35">
        <f>ROUND($G$791/100*$G$792*АТС!C404,2)</f>
        <v>65.849999999999994</v>
      </c>
    </row>
    <row r="1157" spans="1:7" x14ac:dyDescent="0.25">
      <c r="A1157" s="243"/>
      <c r="B1157" s="120">
        <f t="shared" si="18"/>
        <v>43175.166669999999</v>
      </c>
      <c r="C1157" s="123">
        <v>4</v>
      </c>
      <c r="D1157" s="35">
        <f>ROUND($D$791/100*$D$792*АТС!$C405,2)</f>
        <v>179.75</v>
      </c>
      <c r="E1157" s="35">
        <f>ROUND($E$791/100*$E$792*АТС!C405,2)</f>
        <v>165.2</v>
      </c>
      <c r="F1157" s="35">
        <f>ROUND($F$791/100*$F$792*АТС!C405,2)</f>
        <v>112.44</v>
      </c>
      <c r="G1157" s="35">
        <f>ROUND($G$791/100*$G$792*АТС!C405,2)</f>
        <v>65.81</v>
      </c>
    </row>
    <row r="1158" spans="1:7" x14ac:dyDescent="0.25">
      <c r="A1158" s="243"/>
      <c r="B1158" s="122">
        <f t="shared" si="18"/>
        <v>43175.208330000001</v>
      </c>
      <c r="C1158" s="123">
        <v>5</v>
      </c>
      <c r="D1158" s="35">
        <f>ROUND($D$791/100*$D$792*АТС!$C406,2)</f>
        <v>180.57</v>
      </c>
      <c r="E1158" s="35">
        <f>ROUND($E$791/100*$E$792*АТС!C406,2)</f>
        <v>165.96</v>
      </c>
      <c r="F1158" s="35">
        <f>ROUND($F$791/100*$F$792*АТС!C406,2)</f>
        <v>112.96</v>
      </c>
      <c r="G1158" s="35">
        <f>ROUND($G$791/100*$G$792*АТС!C406,2)</f>
        <v>66.11</v>
      </c>
    </row>
    <row r="1159" spans="1:7" x14ac:dyDescent="0.25">
      <c r="A1159" s="243"/>
      <c r="B1159" s="120">
        <f t="shared" si="18"/>
        <v>43175.25</v>
      </c>
      <c r="C1159" s="123">
        <v>6</v>
      </c>
      <c r="D1159" s="35">
        <f>ROUND($D$791/100*$D$792*АТС!$C407,2)</f>
        <v>202.61</v>
      </c>
      <c r="E1159" s="35">
        <f>ROUND($E$791/100*$E$792*АТС!C407,2)</f>
        <v>186.21</v>
      </c>
      <c r="F1159" s="35">
        <f>ROUND($F$791/100*$F$792*АТС!C407,2)</f>
        <v>126.75</v>
      </c>
      <c r="G1159" s="35">
        <f>ROUND($G$791/100*$G$792*АТС!C407,2)</f>
        <v>74.180000000000007</v>
      </c>
    </row>
    <row r="1160" spans="1:7" x14ac:dyDescent="0.25">
      <c r="A1160" s="243"/>
      <c r="B1160" s="122">
        <f t="shared" si="18"/>
        <v>43175.291669999999</v>
      </c>
      <c r="C1160" s="123">
        <v>7</v>
      </c>
      <c r="D1160" s="35">
        <f>ROUND($D$791/100*$D$792*АТС!$C408,2)</f>
        <v>233.62</v>
      </c>
      <c r="E1160" s="35">
        <f>ROUND($E$791/100*$E$792*АТС!C408,2)</f>
        <v>214.71</v>
      </c>
      <c r="F1160" s="35">
        <f>ROUND($F$791/100*$F$792*АТС!C408,2)</f>
        <v>146.15</v>
      </c>
      <c r="G1160" s="35">
        <f>ROUND($G$791/100*$G$792*АТС!C408,2)</f>
        <v>85.53</v>
      </c>
    </row>
    <row r="1161" spans="1:7" x14ac:dyDescent="0.25">
      <c r="A1161" s="243"/>
      <c r="B1161" s="120">
        <f t="shared" si="18"/>
        <v>43175.333330000001</v>
      </c>
      <c r="C1161" s="123">
        <v>8</v>
      </c>
      <c r="D1161" s="35">
        <f>ROUND($D$791/100*$D$792*АТС!$C409,2)</f>
        <v>193.51</v>
      </c>
      <c r="E1161" s="35">
        <f>ROUND($E$791/100*$E$792*АТС!C409,2)</f>
        <v>177.85</v>
      </c>
      <c r="F1161" s="35">
        <f>ROUND($F$791/100*$F$792*АТС!C409,2)</f>
        <v>121.05</v>
      </c>
      <c r="G1161" s="35">
        <f>ROUND($G$791/100*$G$792*АТС!C409,2)</f>
        <v>70.849999999999994</v>
      </c>
    </row>
    <row r="1162" spans="1:7" x14ac:dyDescent="0.25">
      <c r="A1162" s="243"/>
      <c r="B1162" s="122">
        <f t="shared" si="18"/>
        <v>43175.375</v>
      </c>
      <c r="C1162" s="123">
        <v>9</v>
      </c>
      <c r="D1162" s="35">
        <f>ROUND($D$791/100*$D$792*АТС!$C410,2)</f>
        <v>216.44</v>
      </c>
      <c r="E1162" s="35">
        <f>ROUND($E$791/100*$E$792*АТС!C410,2)</f>
        <v>198.92</v>
      </c>
      <c r="F1162" s="35">
        <f>ROUND($F$791/100*$F$792*АТС!C410,2)</f>
        <v>135.4</v>
      </c>
      <c r="G1162" s="35">
        <f>ROUND($G$791/100*$G$792*АТС!C410,2)</f>
        <v>79.239999999999995</v>
      </c>
    </row>
    <row r="1163" spans="1:7" x14ac:dyDescent="0.25">
      <c r="A1163" s="243"/>
      <c r="B1163" s="120">
        <f t="shared" si="18"/>
        <v>43175.416669999999</v>
      </c>
      <c r="C1163" s="123">
        <v>10</v>
      </c>
      <c r="D1163" s="35">
        <f>ROUND($D$791/100*$D$792*АТС!$C411,2)</f>
        <v>225.8</v>
      </c>
      <c r="E1163" s="35">
        <f>ROUND($E$791/100*$E$792*АТС!C411,2)</f>
        <v>207.52</v>
      </c>
      <c r="F1163" s="35">
        <f>ROUND($F$791/100*$F$792*АТС!C411,2)</f>
        <v>141.25</v>
      </c>
      <c r="G1163" s="35">
        <f>ROUND($G$791/100*$G$792*АТС!C411,2)</f>
        <v>82.67</v>
      </c>
    </row>
    <row r="1164" spans="1:7" x14ac:dyDescent="0.25">
      <c r="A1164" s="243"/>
      <c r="B1164" s="122">
        <f t="shared" si="18"/>
        <v>43175.458330000001</v>
      </c>
      <c r="C1164" s="123">
        <v>11</v>
      </c>
      <c r="D1164" s="35">
        <f>ROUND($D$791/100*$D$792*АТС!$C412,2)</f>
        <v>226.29</v>
      </c>
      <c r="E1164" s="35">
        <f>ROUND($E$791/100*$E$792*АТС!C412,2)</f>
        <v>207.97</v>
      </c>
      <c r="F1164" s="35">
        <f>ROUND($F$791/100*$F$792*АТС!C412,2)</f>
        <v>141.56</v>
      </c>
      <c r="G1164" s="35">
        <f>ROUND($G$791/100*$G$792*АТС!C412,2)</f>
        <v>82.85</v>
      </c>
    </row>
    <row r="1165" spans="1:7" x14ac:dyDescent="0.25">
      <c r="A1165" s="243"/>
      <c r="B1165" s="120">
        <f t="shared" si="18"/>
        <v>43175.5</v>
      </c>
      <c r="C1165" s="123">
        <v>12</v>
      </c>
      <c r="D1165" s="35">
        <f>ROUND($D$791/100*$D$792*АТС!$C413,2)</f>
        <v>221.96</v>
      </c>
      <c r="E1165" s="35">
        <f>ROUND($E$791/100*$E$792*АТС!C413,2)</f>
        <v>204</v>
      </c>
      <c r="F1165" s="35">
        <f>ROUND($F$791/100*$F$792*АТС!C413,2)</f>
        <v>138.85</v>
      </c>
      <c r="G1165" s="35">
        <f>ROUND($G$791/100*$G$792*АТС!C413,2)</f>
        <v>81.260000000000005</v>
      </c>
    </row>
    <row r="1166" spans="1:7" x14ac:dyDescent="0.25">
      <c r="A1166" s="243"/>
      <c r="B1166" s="122">
        <f t="shared" si="18"/>
        <v>43175.541669999999</v>
      </c>
      <c r="C1166" s="123">
        <v>13</v>
      </c>
      <c r="D1166" s="35">
        <f>ROUND($D$791/100*$D$792*АТС!$C414,2)</f>
        <v>219.11</v>
      </c>
      <c r="E1166" s="35">
        <f>ROUND($E$791/100*$E$792*АТС!C414,2)</f>
        <v>201.38</v>
      </c>
      <c r="F1166" s="35">
        <f>ROUND($F$791/100*$F$792*АТС!C414,2)</f>
        <v>137.07</v>
      </c>
      <c r="G1166" s="35">
        <f>ROUND($G$791/100*$G$792*АТС!C414,2)</f>
        <v>80.22</v>
      </c>
    </row>
    <row r="1167" spans="1:7" x14ac:dyDescent="0.25">
      <c r="A1167" s="243"/>
      <c r="B1167" s="120">
        <f t="shared" si="18"/>
        <v>43175.583330000001</v>
      </c>
      <c r="C1167" s="123">
        <v>14</v>
      </c>
      <c r="D1167" s="35">
        <f>ROUND($D$791/100*$D$792*АТС!$C415,2)</f>
        <v>216.66</v>
      </c>
      <c r="E1167" s="35">
        <f>ROUND($E$791/100*$E$792*АТС!C415,2)</f>
        <v>199.12</v>
      </c>
      <c r="F1167" s="35">
        <f>ROUND($F$791/100*$F$792*АТС!C415,2)</f>
        <v>135.54</v>
      </c>
      <c r="G1167" s="35">
        <f>ROUND($G$791/100*$G$792*АТС!C415,2)</f>
        <v>79.319999999999993</v>
      </c>
    </row>
    <row r="1168" spans="1:7" x14ac:dyDescent="0.25">
      <c r="A1168" s="243"/>
      <c r="B1168" s="122">
        <f t="shared" si="18"/>
        <v>43175.625</v>
      </c>
      <c r="C1168" s="123">
        <v>15</v>
      </c>
      <c r="D1168" s="35">
        <f>ROUND($D$791/100*$D$792*АТС!$C416,2)</f>
        <v>217.61</v>
      </c>
      <c r="E1168" s="35">
        <f>ROUND($E$791/100*$E$792*АТС!C416,2)</f>
        <v>199.99</v>
      </c>
      <c r="F1168" s="35">
        <f>ROUND($F$791/100*$F$792*АТС!C416,2)</f>
        <v>136.13</v>
      </c>
      <c r="G1168" s="35">
        <f>ROUND($G$791/100*$G$792*АТС!C416,2)</f>
        <v>79.67</v>
      </c>
    </row>
    <row r="1169" spans="1:7" x14ac:dyDescent="0.25">
      <c r="A1169" s="243"/>
      <c r="B1169" s="120">
        <f t="shared" si="18"/>
        <v>43175.666669999999</v>
      </c>
      <c r="C1169" s="123">
        <v>16</v>
      </c>
      <c r="D1169" s="35">
        <f>ROUND($D$791/100*$D$792*АТС!$C417,2)</f>
        <v>219.99</v>
      </c>
      <c r="E1169" s="35">
        <f>ROUND($E$791/100*$E$792*АТС!C417,2)</f>
        <v>202.18</v>
      </c>
      <c r="F1169" s="35">
        <f>ROUND($F$791/100*$F$792*АТС!C417,2)</f>
        <v>137.62</v>
      </c>
      <c r="G1169" s="35">
        <f>ROUND($G$791/100*$G$792*АТС!C417,2)</f>
        <v>80.540000000000006</v>
      </c>
    </row>
    <row r="1170" spans="1:7" x14ac:dyDescent="0.25">
      <c r="A1170" s="243"/>
      <c r="B1170" s="122">
        <f t="shared" si="18"/>
        <v>43175.708330000001</v>
      </c>
      <c r="C1170" s="123">
        <v>17</v>
      </c>
      <c r="D1170" s="35">
        <f>ROUND($D$791/100*$D$792*АТС!$C418,2)</f>
        <v>225.2</v>
      </c>
      <c r="E1170" s="35">
        <f>ROUND($E$791/100*$E$792*АТС!C418,2)</f>
        <v>206.97</v>
      </c>
      <c r="F1170" s="35">
        <f>ROUND($F$791/100*$F$792*АТС!C418,2)</f>
        <v>140.88</v>
      </c>
      <c r="G1170" s="35">
        <f>ROUND($G$791/100*$G$792*АТС!C418,2)</f>
        <v>82.45</v>
      </c>
    </row>
    <row r="1171" spans="1:7" x14ac:dyDescent="0.25">
      <c r="A1171" s="243"/>
      <c r="B1171" s="120">
        <f t="shared" si="18"/>
        <v>43175.75</v>
      </c>
      <c r="C1171" s="123">
        <v>18</v>
      </c>
      <c r="D1171" s="35">
        <f>ROUND($D$791/100*$D$792*АТС!$C419,2)</f>
        <v>219.13</v>
      </c>
      <c r="E1171" s="35">
        <f>ROUND($E$791/100*$E$792*АТС!C419,2)</f>
        <v>201.4</v>
      </c>
      <c r="F1171" s="35">
        <f>ROUND($F$791/100*$F$792*АТС!C419,2)</f>
        <v>137.08000000000001</v>
      </c>
      <c r="G1171" s="35">
        <f>ROUND($G$791/100*$G$792*АТС!C419,2)</f>
        <v>80.23</v>
      </c>
    </row>
    <row r="1172" spans="1:7" x14ac:dyDescent="0.25">
      <c r="A1172" s="243"/>
      <c r="B1172" s="122">
        <f t="shared" si="18"/>
        <v>43175.791669999999</v>
      </c>
      <c r="C1172" s="123">
        <v>19</v>
      </c>
      <c r="D1172" s="35">
        <f>ROUND($D$791/100*$D$792*АТС!$C420,2)</f>
        <v>230.51</v>
      </c>
      <c r="E1172" s="35">
        <f>ROUND($E$791/100*$E$792*АТС!C420,2)</f>
        <v>211.85</v>
      </c>
      <c r="F1172" s="35">
        <f>ROUND($F$791/100*$F$792*АТС!C420,2)</f>
        <v>144.19999999999999</v>
      </c>
      <c r="G1172" s="35">
        <f>ROUND($G$791/100*$G$792*АТС!C420,2)</f>
        <v>84.39</v>
      </c>
    </row>
    <row r="1173" spans="1:7" x14ac:dyDescent="0.25">
      <c r="A1173" s="243"/>
      <c r="B1173" s="120">
        <f t="shared" si="18"/>
        <v>43175.833330000001</v>
      </c>
      <c r="C1173" s="123">
        <v>20</v>
      </c>
      <c r="D1173" s="35">
        <f>ROUND($D$791/100*$D$792*АТС!$C421,2)</f>
        <v>222.3</v>
      </c>
      <c r="E1173" s="35">
        <f>ROUND($E$791/100*$E$792*АТС!C421,2)</f>
        <v>204.31</v>
      </c>
      <c r="F1173" s="35">
        <f>ROUND($F$791/100*$F$792*АТС!C421,2)</f>
        <v>139.06</v>
      </c>
      <c r="G1173" s="35">
        <f>ROUND($G$791/100*$G$792*АТС!C421,2)</f>
        <v>81.39</v>
      </c>
    </row>
    <row r="1174" spans="1:7" x14ac:dyDescent="0.25">
      <c r="A1174" s="243"/>
      <c r="B1174" s="122">
        <f t="shared" si="18"/>
        <v>43175.875</v>
      </c>
      <c r="C1174" s="123">
        <v>21</v>
      </c>
      <c r="D1174" s="35">
        <f>ROUND($D$791/100*$D$792*АТС!$C422,2)</f>
        <v>203.96</v>
      </c>
      <c r="E1174" s="35">
        <f>ROUND($E$791/100*$E$792*АТС!C422,2)</f>
        <v>187.45</v>
      </c>
      <c r="F1174" s="35">
        <f>ROUND($F$791/100*$F$792*АТС!C422,2)</f>
        <v>127.59</v>
      </c>
      <c r="G1174" s="35">
        <f>ROUND($G$791/100*$G$792*АТС!C422,2)</f>
        <v>74.67</v>
      </c>
    </row>
    <row r="1175" spans="1:7" x14ac:dyDescent="0.25">
      <c r="A1175" s="243"/>
      <c r="B1175" s="120">
        <f t="shared" si="18"/>
        <v>43175.916669999999</v>
      </c>
      <c r="C1175" s="123">
        <v>22</v>
      </c>
      <c r="D1175" s="35">
        <f>ROUND($D$791/100*$D$792*АТС!$C423,2)</f>
        <v>249.17</v>
      </c>
      <c r="E1175" s="35">
        <f>ROUND($E$791/100*$E$792*АТС!C423,2)</f>
        <v>229</v>
      </c>
      <c r="F1175" s="35">
        <f>ROUND($F$791/100*$F$792*АТС!C423,2)</f>
        <v>155.87</v>
      </c>
      <c r="G1175" s="35">
        <f>ROUND($G$791/100*$G$792*АТС!C423,2)</f>
        <v>91.22</v>
      </c>
    </row>
    <row r="1176" spans="1:7" x14ac:dyDescent="0.25">
      <c r="A1176" s="243"/>
      <c r="B1176" s="122">
        <f t="shared" si="18"/>
        <v>43175.958330000001</v>
      </c>
      <c r="C1176" s="123">
        <v>23</v>
      </c>
      <c r="D1176" s="35">
        <f>ROUND($D$791/100*$D$792*АТС!$C424,2)</f>
        <v>220.84</v>
      </c>
      <c r="E1176" s="35">
        <f>ROUND($E$791/100*$E$792*АТС!C424,2)</f>
        <v>202.97</v>
      </c>
      <c r="F1176" s="35">
        <f>ROUND($F$791/100*$F$792*АТС!C424,2)</f>
        <v>138.15</v>
      </c>
      <c r="G1176" s="35">
        <f>ROUND($G$791/100*$G$792*АТС!C424,2)</f>
        <v>80.849999999999994</v>
      </c>
    </row>
    <row r="1177" spans="1:7" x14ac:dyDescent="0.25">
      <c r="A1177" s="243"/>
      <c r="B1177" s="120">
        <f t="shared" si="18"/>
        <v>43176</v>
      </c>
      <c r="C1177" s="123">
        <v>0</v>
      </c>
      <c r="D1177" s="35">
        <f>ROUND($D$791/100*$D$792*АТС!$C425,2)</f>
        <v>191.12</v>
      </c>
      <c r="E1177" s="35">
        <f>ROUND($E$791/100*$E$792*АТС!C425,2)</f>
        <v>175.65</v>
      </c>
      <c r="F1177" s="35">
        <f>ROUND($F$791/100*$F$792*АТС!C425,2)</f>
        <v>119.56</v>
      </c>
      <c r="G1177" s="35">
        <f>ROUND($G$791/100*$G$792*АТС!C425,2)</f>
        <v>69.97</v>
      </c>
    </row>
    <row r="1178" spans="1:7" x14ac:dyDescent="0.25">
      <c r="A1178" s="243"/>
      <c r="B1178" s="122">
        <f t="shared" si="18"/>
        <v>43176.041669999999</v>
      </c>
      <c r="C1178" s="123">
        <v>1</v>
      </c>
      <c r="D1178" s="35">
        <f>ROUND($D$791/100*$D$792*АТС!$C426,2)</f>
        <v>182.67</v>
      </c>
      <c r="E1178" s="35">
        <f>ROUND($E$791/100*$E$792*АТС!C426,2)</f>
        <v>167.89</v>
      </c>
      <c r="F1178" s="35">
        <f>ROUND($F$791/100*$F$792*АТС!C426,2)</f>
        <v>114.27</v>
      </c>
      <c r="G1178" s="35">
        <f>ROUND($G$791/100*$G$792*АТС!C426,2)</f>
        <v>66.88</v>
      </c>
    </row>
    <row r="1179" spans="1:7" x14ac:dyDescent="0.25">
      <c r="A1179" s="243"/>
      <c r="B1179" s="120">
        <f t="shared" si="18"/>
        <v>43176.083330000001</v>
      </c>
      <c r="C1179" s="123">
        <v>2</v>
      </c>
      <c r="D1179" s="35">
        <f>ROUND($D$791/100*$D$792*АТС!$C427,2)</f>
        <v>180.92</v>
      </c>
      <c r="E1179" s="35">
        <f>ROUND($E$791/100*$E$792*АТС!C427,2)</f>
        <v>166.28</v>
      </c>
      <c r="F1179" s="35">
        <f>ROUND($F$791/100*$F$792*АТС!C427,2)</f>
        <v>113.18</v>
      </c>
      <c r="G1179" s="35">
        <f>ROUND($G$791/100*$G$792*АТС!C427,2)</f>
        <v>66.239999999999995</v>
      </c>
    </row>
    <row r="1180" spans="1:7" x14ac:dyDescent="0.25">
      <c r="A1180" s="243"/>
      <c r="B1180" s="122">
        <f t="shared" si="18"/>
        <v>43176.125</v>
      </c>
      <c r="C1180" s="123">
        <v>3</v>
      </c>
      <c r="D1180" s="35">
        <f>ROUND($D$791/100*$D$792*АТС!$C428,2)</f>
        <v>180.74</v>
      </c>
      <c r="E1180" s="35">
        <f>ROUND($E$791/100*$E$792*АТС!C428,2)</f>
        <v>166.11</v>
      </c>
      <c r="F1180" s="35">
        <f>ROUND($F$791/100*$F$792*АТС!C428,2)</f>
        <v>113.06</v>
      </c>
      <c r="G1180" s="35">
        <f>ROUND($G$791/100*$G$792*АТС!C428,2)</f>
        <v>66.17</v>
      </c>
    </row>
    <row r="1181" spans="1:7" x14ac:dyDescent="0.25">
      <c r="A1181" s="243"/>
      <c r="B1181" s="120">
        <f t="shared" si="18"/>
        <v>43176.166669999999</v>
      </c>
      <c r="C1181" s="123">
        <v>4</v>
      </c>
      <c r="D1181" s="35">
        <f>ROUND($D$791/100*$D$792*АТС!$C429,2)</f>
        <v>179.54</v>
      </c>
      <c r="E1181" s="35">
        <f>ROUND($E$791/100*$E$792*АТС!C429,2)</f>
        <v>165.01</v>
      </c>
      <c r="F1181" s="35">
        <f>ROUND($F$791/100*$F$792*АТС!C429,2)</f>
        <v>112.31</v>
      </c>
      <c r="G1181" s="35">
        <f>ROUND($G$791/100*$G$792*АТС!C429,2)</f>
        <v>65.73</v>
      </c>
    </row>
    <row r="1182" spans="1:7" x14ac:dyDescent="0.25">
      <c r="A1182" s="243"/>
      <c r="B1182" s="122">
        <f t="shared" si="18"/>
        <v>43176.208330000001</v>
      </c>
      <c r="C1182" s="123">
        <v>5</v>
      </c>
      <c r="D1182" s="35">
        <f>ROUND($D$791/100*$D$792*АТС!$C430,2)</f>
        <v>179.77</v>
      </c>
      <c r="E1182" s="35">
        <f>ROUND($E$791/100*$E$792*АТС!C430,2)</f>
        <v>165.22</v>
      </c>
      <c r="F1182" s="35">
        <f>ROUND($F$791/100*$F$792*АТС!C430,2)</f>
        <v>112.46</v>
      </c>
      <c r="G1182" s="35">
        <f>ROUND($G$791/100*$G$792*АТС!C430,2)</f>
        <v>65.819999999999993</v>
      </c>
    </row>
    <row r="1183" spans="1:7" x14ac:dyDescent="0.25">
      <c r="A1183" s="243"/>
      <c r="B1183" s="120">
        <f t="shared" si="18"/>
        <v>43176.25</v>
      </c>
      <c r="C1183" s="123">
        <v>6</v>
      </c>
      <c r="D1183" s="35">
        <f>ROUND($D$791/100*$D$792*АТС!$C431,2)</f>
        <v>185.78</v>
      </c>
      <c r="E1183" s="35">
        <f>ROUND($E$791/100*$E$792*АТС!C431,2)</f>
        <v>170.75</v>
      </c>
      <c r="F1183" s="35">
        <f>ROUND($F$791/100*$F$792*АТС!C431,2)</f>
        <v>116.22</v>
      </c>
      <c r="G1183" s="35">
        <f>ROUND($G$791/100*$G$792*АТС!C431,2)</f>
        <v>68.02</v>
      </c>
    </row>
    <row r="1184" spans="1:7" x14ac:dyDescent="0.25">
      <c r="A1184" s="243"/>
      <c r="B1184" s="122">
        <f t="shared" si="18"/>
        <v>43176.291669999999</v>
      </c>
      <c r="C1184" s="123">
        <v>7</v>
      </c>
      <c r="D1184" s="35">
        <f>ROUND($D$791/100*$D$792*АТС!$C432,2)</f>
        <v>197.7</v>
      </c>
      <c r="E1184" s="35">
        <f>ROUND($E$791/100*$E$792*АТС!C432,2)</f>
        <v>181.7</v>
      </c>
      <c r="F1184" s="35">
        <f>ROUND($F$791/100*$F$792*АТС!C432,2)</f>
        <v>123.68</v>
      </c>
      <c r="G1184" s="35">
        <f>ROUND($G$791/100*$G$792*АТС!C432,2)</f>
        <v>72.38</v>
      </c>
    </row>
    <row r="1185" spans="1:7" x14ac:dyDescent="0.25">
      <c r="A1185" s="243"/>
      <c r="B1185" s="120">
        <f t="shared" si="18"/>
        <v>43176.333330000001</v>
      </c>
      <c r="C1185" s="123">
        <v>8</v>
      </c>
      <c r="D1185" s="35">
        <f>ROUND($D$791/100*$D$792*АТС!$C433,2)</f>
        <v>182.17</v>
      </c>
      <c r="E1185" s="35">
        <f>ROUND($E$791/100*$E$792*АТС!C433,2)</f>
        <v>167.43</v>
      </c>
      <c r="F1185" s="35">
        <f>ROUND($F$791/100*$F$792*АТС!C433,2)</f>
        <v>113.96</v>
      </c>
      <c r="G1185" s="35">
        <f>ROUND($G$791/100*$G$792*АТС!C433,2)</f>
        <v>66.69</v>
      </c>
    </row>
    <row r="1186" spans="1:7" x14ac:dyDescent="0.25">
      <c r="A1186" s="243"/>
      <c r="B1186" s="122">
        <f t="shared" si="18"/>
        <v>43176.375</v>
      </c>
      <c r="C1186" s="123">
        <v>9</v>
      </c>
      <c r="D1186" s="35">
        <f>ROUND($D$791/100*$D$792*АТС!$C434,2)</f>
        <v>182.88</v>
      </c>
      <c r="E1186" s="35">
        <f>ROUND($E$791/100*$E$792*АТС!C434,2)</f>
        <v>168.08</v>
      </c>
      <c r="F1186" s="35">
        <f>ROUND($F$791/100*$F$792*АТС!C434,2)</f>
        <v>114.4</v>
      </c>
      <c r="G1186" s="35">
        <f>ROUND($G$791/100*$G$792*АТС!C434,2)</f>
        <v>66.95</v>
      </c>
    </row>
    <row r="1187" spans="1:7" x14ac:dyDescent="0.25">
      <c r="A1187" s="243"/>
      <c r="B1187" s="120">
        <f t="shared" si="18"/>
        <v>43176.416669999999</v>
      </c>
      <c r="C1187" s="123">
        <v>10</v>
      </c>
      <c r="D1187" s="35">
        <f>ROUND($D$791/100*$D$792*АТС!$C435,2)</f>
        <v>193.49</v>
      </c>
      <c r="E1187" s="35">
        <f>ROUND($E$791/100*$E$792*АТС!C435,2)</f>
        <v>177.83</v>
      </c>
      <c r="F1187" s="35">
        <f>ROUND($F$791/100*$F$792*АТС!C435,2)</f>
        <v>121.04</v>
      </c>
      <c r="G1187" s="35">
        <f>ROUND($G$791/100*$G$792*АТС!C435,2)</f>
        <v>70.84</v>
      </c>
    </row>
    <row r="1188" spans="1:7" x14ac:dyDescent="0.25">
      <c r="A1188" s="243"/>
      <c r="B1188" s="122">
        <f t="shared" si="18"/>
        <v>43176.458330000001</v>
      </c>
      <c r="C1188" s="123">
        <v>11</v>
      </c>
      <c r="D1188" s="35">
        <f>ROUND($D$791/100*$D$792*АТС!$C436,2)</f>
        <v>193.45</v>
      </c>
      <c r="E1188" s="35">
        <f>ROUND($E$791/100*$E$792*АТС!C436,2)</f>
        <v>177.79</v>
      </c>
      <c r="F1188" s="35">
        <f>ROUND($F$791/100*$F$792*АТС!C436,2)</f>
        <v>121.02</v>
      </c>
      <c r="G1188" s="35">
        <f>ROUND($G$791/100*$G$792*АТС!C436,2)</f>
        <v>70.819999999999993</v>
      </c>
    </row>
    <row r="1189" spans="1:7" x14ac:dyDescent="0.25">
      <c r="A1189" s="243"/>
      <c r="B1189" s="120">
        <f t="shared" si="18"/>
        <v>43176.5</v>
      </c>
      <c r="C1189" s="123">
        <v>12</v>
      </c>
      <c r="D1189" s="35">
        <f>ROUND($D$791/100*$D$792*АТС!$C437,2)</f>
        <v>187.15</v>
      </c>
      <c r="E1189" s="35">
        <f>ROUND($E$791/100*$E$792*АТС!C437,2)</f>
        <v>172</v>
      </c>
      <c r="F1189" s="35">
        <f>ROUND($F$791/100*$F$792*АТС!C437,2)</f>
        <v>117.07</v>
      </c>
      <c r="G1189" s="35">
        <f>ROUND($G$791/100*$G$792*АТС!C437,2)</f>
        <v>68.52</v>
      </c>
    </row>
    <row r="1190" spans="1:7" x14ac:dyDescent="0.25">
      <c r="A1190" s="243"/>
      <c r="B1190" s="122">
        <f t="shared" si="18"/>
        <v>43176.541669999999</v>
      </c>
      <c r="C1190" s="123">
        <v>13</v>
      </c>
      <c r="D1190" s="35">
        <f>ROUND($D$791/100*$D$792*АТС!$C438,2)</f>
        <v>183.08</v>
      </c>
      <c r="E1190" s="35">
        <f>ROUND($E$791/100*$E$792*АТС!C438,2)</f>
        <v>168.26</v>
      </c>
      <c r="F1190" s="35">
        <f>ROUND($F$791/100*$F$792*АТС!C438,2)</f>
        <v>114.53</v>
      </c>
      <c r="G1190" s="35">
        <f>ROUND($G$791/100*$G$792*АТС!C438,2)</f>
        <v>67.03</v>
      </c>
    </row>
    <row r="1191" spans="1:7" x14ac:dyDescent="0.25">
      <c r="A1191" s="243"/>
      <c r="B1191" s="120">
        <f t="shared" si="18"/>
        <v>43176.583330000001</v>
      </c>
      <c r="C1191" s="123">
        <v>14</v>
      </c>
      <c r="D1191" s="35">
        <f>ROUND($D$791/100*$D$792*АТС!$C439,2)</f>
        <v>182.51</v>
      </c>
      <c r="E1191" s="35">
        <f>ROUND($E$791/100*$E$792*АТС!C439,2)</f>
        <v>167.74</v>
      </c>
      <c r="F1191" s="35">
        <f>ROUND($F$791/100*$F$792*АТС!C439,2)</f>
        <v>114.17</v>
      </c>
      <c r="G1191" s="35">
        <f>ROUND($G$791/100*$G$792*АТС!C439,2)</f>
        <v>66.819999999999993</v>
      </c>
    </row>
    <row r="1192" spans="1:7" x14ac:dyDescent="0.25">
      <c r="A1192" s="243"/>
      <c r="B1192" s="122">
        <f t="shared" si="18"/>
        <v>43176.625</v>
      </c>
      <c r="C1192" s="123">
        <v>15</v>
      </c>
      <c r="D1192" s="35">
        <f>ROUND($D$791/100*$D$792*АТС!$C440,2)</f>
        <v>182.59</v>
      </c>
      <c r="E1192" s="35">
        <f>ROUND($E$791/100*$E$792*АТС!C440,2)</f>
        <v>167.81</v>
      </c>
      <c r="F1192" s="35">
        <f>ROUND($F$791/100*$F$792*АТС!C440,2)</f>
        <v>114.22</v>
      </c>
      <c r="G1192" s="35">
        <f>ROUND($G$791/100*$G$792*АТС!C440,2)</f>
        <v>66.849999999999994</v>
      </c>
    </row>
    <row r="1193" spans="1:7" x14ac:dyDescent="0.25">
      <c r="A1193" s="243"/>
      <c r="B1193" s="120">
        <f t="shared" si="18"/>
        <v>43176.666669999999</v>
      </c>
      <c r="C1193" s="123">
        <v>16</v>
      </c>
      <c r="D1193" s="35">
        <f>ROUND($D$791/100*$D$792*АТС!$C441,2)</f>
        <v>182.69</v>
      </c>
      <c r="E1193" s="35">
        <f>ROUND($E$791/100*$E$792*АТС!C441,2)</f>
        <v>167.91</v>
      </c>
      <c r="F1193" s="35">
        <f>ROUND($F$791/100*$F$792*АТС!C441,2)</f>
        <v>114.29</v>
      </c>
      <c r="G1193" s="35">
        <f>ROUND($G$791/100*$G$792*АТС!C441,2)</f>
        <v>66.89</v>
      </c>
    </row>
    <row r="1194" spans="1:7" x14ac:dyDescent="0.25">
      <c r="A1194" s="243"/>
      <c r="B1194" s="122">
        <f t="shared" si="18"/>
        <v>43176.708330000001</v>
      </c>
      <c r="C1194" s="123">
        <v>17</v>
      </c>
      <c r="D1194" s="35">
        <f>ROUND($D$791/100*$D$792*АТС!$C442,2)</f>
        <v>182.84</v>
      </c>
      <c r="E1194" s="35">
        <f>ROUND($E$791/100*$E$792*АТС!C442,2)</f>
        <v>168.04</v>
      </c>
      <c r="F1194" s="35">
        <f>ROUND($F$791/100*$F$792*АТС!C442,2)</f>
        <v>114.38</v>
      </c>
      <c r="G1194" s="35">
        <f>ROUND($G$791/100*$G$792*АТС!C442,2)</f>
        <v>66.94</v>
      </c>
    </row>
    <row r="1195" spans="1:7" x14ac:dyDescent="0.25">
      <c r="A1195" s="243"/>
      <c r="B1195" s="120">
        <f t="shared" si="18"/>
        <v>43176.75</v>
      </c>
      <c r="C1195" s="123">
        <v>18</v>
      </c>
      <c r="D1195" s="35">
        <f>ROUND($D$791/100*$D$792*АТС!$C443,2)</f>
        <v>183.46</v>
      </c>
      <c r="E1195" s="35">
        <f>ROUND($E$791/100*$E$792*АТС!C443,2)</f>
        <v>168.61</v>
      </c>
      <c r="F1195" s="35">
        <f>ROUND($F$791/100*$F$792*АТС!C443,2)</f>
        <v>114.77</v>
      </c>
      <c r="G1195" s="35">
        <f>ROUND($G$791/100*$G$792*АТС!C443,2)</f>
        <v>67.17</v>
      </c>
    </row>
    <row r="1196" spans="1:7" x14ac:dyDescent="0.25">
      <c r="A1196" s="243"/>
      <c r="B1196" s="122">
        <f t="shared" si="18"/>
        <v>43176.791669999999</v>
      </c>
      <c r="C1196" s="123">
        <v>19</v>
      </c>
      <c r="D1196" s="35">
        <f>ROUND($D$791/100*$D$792*АТС!$C444,2)</f>
        <v>214.14</v>
      </c>
      <c r="E1196" s="35">
        <f>ROUND($E$791/100*$E$792*АТС!C444,2)</f>
        <v>196.81</v>
      </c>
      <c r="F1196" s="35">
        <f>ROUND($F$791/100*$F$792*АТС!C444,2)</f>
        <v>133.96</v>
      </c>
      <c r="G1196" s="35">
        <f>ROUND($G$791/100*$G$792*АТС!C444,2)</f>
        <v>78.400000000000006</v>
      </c>
    </row>
    <row r="1197" spans="1:7" x14ac:dyDescent="0.25">
      <c r="A1197" s="243"/>
      <c r="B1197" s="120">
        <f t="shared" si="18"/>
        <v>43176.833330000001</v>
      </c>
      <c r="C1197" s="123">
        <v>20</v>
      </c>
      <c r="D1197" s="35">
        <f>ROUND($D$791/100*$D$792*АТС!$C445,2)</f>
        <v>205.51</v>
      </c>
      <c r="E1197" s="35">
        <f>ROUND($E$791/100*$E$792*АТС!C445,2)</f>
        <v>188.88</v>
      </c>
      <c r="F1197" s="35">
        <f>ROUND($F$791/100*$F$792*АТС!C445,2)</f>
        <v>128.56</v>
      </c>
      <c r="G1197" s="35">
        <f>ROUND($G$791/100*$G$792*АТС!C445,2)</f>
        <v>75.239999999999995</v>
      </c>
    </row>
    <row r="1198" spans="1:7" x14ac:dyDescent="0.25">
      <c r="A1198" s="243"/>
      <c r="B1198" s="122">
        <f t="shared" si="18"/>
        <v>43176.875</v>
      </c>
      <c r="C1198" s="123">
        <v>21</v>
      </c>
      <c r="D1198" s="35">
        <f>ROUND($D$791/100*$D$792*АТС!$C446,2)</f>
        <v>187.83</v>
      </c>
      <c r="E1198" s="35">
        <f>ROUND($E$791/100*$E$792*АТС!C446,2)</f>
        <v>172.63</v>
      </c>
      <c r="F1198" s="35">
        <f>ROUND($F$791/100*$F$792*АТС!C446,2)</f>
        <v>117.5</v>
      </c>
      <c r="G1198" s="35">
        <f>ROUND($G$791/100*$G$792*АТС!C446,2)</f>
        <v>68.77</v>
      </c>
    </row>
    <row r="1199" spans="1:7" x14ac:dyDescent="0.25">
      <c r="A1199" s="243"/>
      <c r="B1199" s="120">
        <f t="shared" si="18"/>
        <v>43176.916669999999</v>
      </c>
      <c r="C1199" s="123">
        <v>22</v>
      </c>
      <c r="D1199" s="35">
        <f>ROUND($D$791/100*$D$792*АТС!$C447,2)</f>
        <v>226.21</v>
      </c>
      <c r="E1199" s="35">
        <f>ROUND($E$791/100*$E$792*АТС!C447,2)</f>
        <v>207.9</v>
      </c>
      <c r="F1199" s="35">
        <f>ROUND($F$791/100*$F$792*АТС!C447,2)</f>
        <v>141.51</v>
      </c>
      <c r="G1199" s="35">
        <f>ROUND($G$791/100*$G$792*АТС!C447,2)</f>
        <v>82.82</v>
      </c>
    </row>
    <row r="1200" spans="1:7" x14ac:dyDescent="0.25">
      <c r="A1200" s="243"/>
      <c r="B1200" s="122">
        <f t="shared" si="18"/>
        <v>43176.958330000001</v>
      </c>
      <c r="C1200" s="123">
        <v>23</v>
      </c>
      <c r="D1200" s="35">
        <f>ROUND($D$791/100*$D$792*АТС!$C448,2)</f>
        <v>200.08</v>
      </c>
      <c r="E1200" s="35">
        <f>ROUND($E$791/100*$E$792*АТС!C448,2)</f>
        <v>183.88</v>
      </c>
      <c r="F1200" s="35">
        <f>ROUND($F$791/100*$F$792*АТС!C448,2)</f>
        <v>125.16</v>
      </c>
      <c r="G1200" s="35">
        <f>ROUND($G$791/100*$G$792*АТС!C448,2)</f>
        <v>73.25</v>
      </c>
    </row>
    <row r="1201" spans="1:7" x14ac:dyDescent="0.25">
      <c r="A1201" s="243"/>
      <c r="B1201" s="120">
        <f t="shared" si="18"/>
        <v>43177</v>
      </c>
      <c r="C1201" s="123">
        <v>0</v>
      </c>
      <c r="D1201" s="35">
        <f>ROUND($D$791/100*$D$792*АТС!$C449,2)</f>
        <v>183.3</v>
      </c>
      <c r="E1201" s="35">
        <f>ROUND($E$791/100*$E$792*АТС!C449,2)</f>
        <v>168.46</v>
      </c>
      <c r="F1201" s="35">
        <f>ROUND($F$791/100*$F$792*АТС!C449,2)</f>
        <v>114.67</v>
      </c>
      <c r="G1201" s="35">
        <f>ROUND($G$791/100*$G$792*АТС!C449,2)</f>
        <v>67.11</v>
      </c>
    </row>
    <row r="1202" spans="1:7" x14ac:dyDescent="0.25">
      <c r="A1202" s="243"/>
      <c r="B1202" s="122">
        <f t="shared" ref="B1202:B1265" si="19">B1178+1</f>
        <v>43177.041669999999</v>
      </c>
      <c r="C1202" s="123">
        <v>1</v>
      </c>
      <c r="D1202" s="35">
        <f>ROUND($D$791/100*$D$792*АТС!$C450,2)</f>
        <v>183.01</v>
      </c>
      <c r="E1202" s="35">
        <f>ROUND($E$791/100*$E$792*АТС!C450,2)</f>
        <v>168.2</v>
      </c>
      <c r="F1202" s="35">
        <f>ROUND($F$791/100*$F$792*АТС!C450,2)</f>
        <v>114.49</v>
      </c>
      <c r="G1202" s="35">
        <f>ROUND($G$791/100*$G$792*АТС!C450,2)</f>
        <v>67</v>
      </c>
    </row>
    <row r="1203" spans="1:7" x14ac:dyDescent="0.25">
      <c r="A1203" s="243"/>
      <c r="B1203" s="120">
        <f t="shared" si="19"/>
        <v>43177.083330000001</v>
      </c>
      <c r="C1203" s="123">
        <v>2</v>
      </c>
      <c r="D1203" s="35">
        <f>ROUND($D$791/100*$D$792*АТС!$C451,2)</f>
        <v>182.45</v>
      </c>
      <c r="E1203" s="35">
        <f>ROUND($E$791/100*$E$792*АТС!C451,2)</f>
        <v>167.68</v>
      </c>
      <c r="F1203" s="35">
        <f>ROUND($F$791/100*$F$792*АТС!C451,2)</f>
        <v>114.14</v>
      </c>
      <c r="G1203" s="35">
        <f>ROUND($G$791/100*$G$792*АТС!C451,2)</f>
        <v>66.8</v>
      </c>
    </row>
    <row r="1204" spans="1:7" x14ac:dyDescent="0.25">
      <c r="A1204" s="243"/>
      <c r="B1204" s="122">
        <f t="shared" si="19"/>
        <v>43177.125</v>
      </c>
      <c r="C1204" s="123">
        <v>3</v>
      </c>
      <c r="D1204" s="35">
        <f>ROUND($D$791/100*$D$792*АТС!$C452,2)</f>
        <v>182.22</v>
      </c>
      <c r="E1204" s="35">
        <f>ROUND($E$791/100*$E$792*АТС!C452,2)</f>
        <v>167.47</v>
      </c>
      <c r="F1204" s="35">
        <f>ROUND($F$791/100*$F$792*АТС!C452,2)</f>
        <v>113.99</v>
      </c>
      <c r="G1204" s="35">
        <f>ROUND($G$791/100*$G$792*АТС!C452,2)</f>
        <v>66.709999999999994</v>
      </c>
    </row>
    <row r="1205" spans="1:7" x14ac:dyDescent="0.25">
      <c r="A1205" s="243"/>
      <c r="B1205" s="120">
        <f t="shared" si="19"/>
        <v>43177.166669999999</v>
      </c>
      <c r="C1205" s="123">
        <v>4</v>
      </c>
      <c r="D1205" s="35">
        <f>ROUND($D$791/100*$D$792*АТС!$C453,2)</f>
        <v>182.08</v>
      </c>
      <c r="E1205" s="35">
        <f>ROUND($E$791/100*$E$792*АТС!C453,2)</f>
        <v>167.34</v>
      </c>
      <c r="F1205" s="35">
        <f>ROUND($F$791/100*$F$792*АТС!C453,2)</f>
        <v>113.9</v>
      </c>
      <c r="G1205" s="35">
        <f>ROUND($G$791/100*$G$792*АТС!C453,2)</f>
        <v>66.66</v>
      </c>
    </row>
    <row r="1206" spans="1:7" x14ac:dyDescent="0.25">
      <c r="A1206" s="243"/>
      <c r="B1206" s="122">
        <f t="shared" si="19"/>
        <v>43177.208330000001</v>
      </c>
      <c r="C1206" s="123">
        <v>5</v>
      </c>
      <c r="D1206" s="35">
        <f>ROUND($D$791/100*$D$792*АТС!$C454,2)</f>
        <v>182.37</v>
      </c>
      <c r="E1206" s="35">
        <f>ROUND($E$791/100*$E$792*АТС!C454,2)</f>
        <v>167.61</v>
      </c>
      <c r="F1206" s="35">
        <f>ROUND($F$791/100*$F$792*АТС!C454,2)</f>
        <v>114.08</v>
      </c>
      <c r="G1206" s="35">
        <f>ROUND($G$791/100*$G$792*АТС!C454,2)</f>
        <v>66.77</v>
      </c>
    </row>
    <row r="1207" spans="1:7" x14ac:dyDescent="0.25">
      <c r="A1207" s="243"/>
      <c r="B1207" s="120">
        <f t="shared" si="19"/>
        <v>43177.25</v>
      </c>
      <c r="C1207" s="123">
        <v>6</v>
      </c>
      <c r="D1207" s="35">
        <f>ROUND($D$791/100*$D$792*АТС!$C455,2)</f>
        <v>185.54</v>
      </c>
      <c r="E1207" s="35">
        <f>ROUND($E$791/100*$E$792*АТС!C455,2)</f>
        <v>170.52</v>
      </c>
      <c r="F1207" s="35">
        <f>ROUND($F$791/100*$F$792*АТС!C455,2)</f>
        <v>116.07</v>
      </c>
      <c r="G1207" s="35">
        <f>ROUND($G$791/100*$G$792*АТС!C455,2)</f>
        <v>67.930000000000007</v>
      </c>
    </row>
    <row r="1208" spans="1:7" x14ac:dyDescent="0.25">
      <c r="A1208" s="243"/>
      <c r="B1208" s="122">
        <f t="shared" si="19"/>
        <v>43177.291669999999</v>
      </c>
      <c r="C1208" s="123">
        <v>7</v>
      </c>
      <c r="D1208" s="35">
        <f>ROUND($D$791/100*$D$792*АТС!$C456,2)</f>
        <v>186.53</v>
      </c>
      <c r="E1208" s="35">
        <f>ROUND($E$791/100*$E$792*АТС!C456,2)</f>
        <v>171.43</v>
      </c>
      <c r="F1208" s="35">
        <f>ROUND($F$791/100*$F$792*АТС!C456,2)</f>
        <v>116.69</v>
      </c>
      <c r="G1208" s="35">
        <f>ROUND($G$791/100*$G$792*АТС!C456,2)</f>
        <v>68.290000000000006</v>
      </c>
    </row>
    <row r="1209" spans="1:7" x14ac:dyDescent="0.25">
      <c r="A1209" s="243"/>
      <c r="B1209" s="120">
        <f t="shared" si="19"/>
        <v>43177.333330000001</v>
      </c>
      <c r="C1209" s="123">
        <v>8</v>
      </c>
      <c r="D1209" s="35">
        <f>ROUND($D$791/100*$D$792*АТС!$C457,2)</f>
        <v>198.39</v>
      </c>
      <c r="E1209" s="35">
        <f>ROUND($E$791/100*$E$792*АТС!C457,2)</f>
        <v>182.33</v>
      </c>
      <c r="F1209" s="35">
        <f>ROUND($F$791/100*$F$792*АТС!C457,2)</f>
        <v>124.11</v>
      </c>
      <c r="G1209" s="35">
        <f>ROUND($G$791/100*$G$792*АТС!C457,2)</f>
        <v>72.63</v>
      </c>
    </row>
    <row r="1210" spans="1:7" x14ac:dyDescent="0.25">
      <c r="A1210" s="243"/>
      <c r="B1210" s="122">
        <f t="shared" si="19"/>
        <v>43177.375</v>
      </c>
      <c r="C1210" s="123">
        <v>9</v>
      </c>
      <c r="D1210" s="35">
        <f>ROUND($D$791/100*$D$792*АТС!$C458,2)</f>
        <v>184.28</v>
      </c>
      <c r="E1210" s="35">
        <f>ROUND($E$791/100*$E$792*АТС!C458,2)</f>
        <v>169.36</v>
      </c>
      <c r="F1210" s="35">
        <f>ROUND($F$791/100*$F$792*АТС!C458,2)</f>
        <v>115.28</v>
      </c>
      <c r="G1210" s="35">
        <f>ROUND($G$791/100*$G$792*АТС!C458,2)</f>
        <v>67.47</v>
      </c>
    </row>
    <row r="1211" spans="1:7" x14ac:dyDescent="0.25">
      <c r="A1211" s="243"/>
      <c r="B1211" s="120">
        <f t="shared" si="19"/>
        <v>43177.416669999999</v>
      </c>
      <c r="C1211" s="123">
        <v>10</v>
      </c>
      <c r="D1211" s="35">
        <f>ROUND($D$791/100*$D$792*АТС!$C459,2)</f>
        <v>184.57</v>
      </c>
      <c r="E1211" s="35">
        <f>ROUND($E$791/100*$E$792*АТС!C459,2)</f>
        <v>169.63</v>
      </c>
      <c r="F1211" s="35">
        <f>ROUND($F$791/100*$F$792*АТС!C459,2)</f>
        <v>115.46</v>
      </c>
      <c r="G1211" s="35">
        <f>ROUND($G$791/100*$G$792*АТС!C459,2)</f>
        <v>67.569999999999993</v>
      </c>
    </row>
    <row r="1212" spans="1:7" x14ac:dyDescent="0.25">
      <c r="A1212" s="243"/>
      <c r="B1212" s="122">
        <f t="shared" si="19"/>
        <v>43177.458330000001</v>
      </c>
      <c r="C1212" s="123">
        <v>11</v>
      </c>
      <c r="D1212" s="35">
        <f>ROUND($D$791/100*$D$792*АТС!$C460,2)</f>
        <v>184.71</v>
      </c>
      <c r="E1212" s="35">
        <f>ROUND($E$791/100*$E$792*АТС!C460,2)</f>
        <v>169.76</v>
      </c>
      <c r="F1212" s="35">
        <f>ROUND($F$791/100*$F$792*АТС!C460,2)</f>
        <v>115.55</v>
      </c>
      <c r="G1212" s="35">
        <f>ROUND($G$791/100*$G$792*АТС!C460,2)</f>
        <v>67.62</v>
      </c>
    </row>
    <row r="1213" spans="1:7" x14ac:dyDescent="0.25">
      <c r="A1213" s="243"/>
      <c r="B1213" s="120">
        <f t="shared" si="19"/>
        <v>43177.5</v>
      </c>
      <c r="C1213" s="123">
        <v>12</v>
      </c>
      <c r="D1213" s="35">
        <f>ROUND($D$791/100*$D$792*АТС!$C461,2)</f>
        <v>184.76</v>
      </c>
      <c r="E1213" s="35">
        <f>ROUND($E$791/100*$E$792*АТС!C461,2)</f>
        <v>169.81</v>
      </c>
      <c r="F1213" s="35">
        <f>ROUND($F$791/100*$F$792*АТС!C461,2)</f>
        <v>115.58</v>
      </c>
      <c r="G1213" s="35">
        <f>ROUND($G$791/100*$G$792*АТС!C461,2)</f>
        <v>67.64</v>
      </c>
    </row>
    <row r="1214" spans="1:7" x14ac:dyDescent="0.25">
      <c r="A1214" s="243"/>
      <c r="B1214" s="122">
        <f t="shared" si="19"/>
        <v>43177.541669999999</v>
      </c>
      <c r="C1214" s="123">
        <v>13</v>
      </c>
      <c r="D1214" s="35">
        <f>ROUND($D$791/100*$D$792*АТС!$C462,2)</f>
        <v>184.81</v>
      </c>
      <c r="E1214" s="35">
        <f>ROUND($E$791/100*$E$792*АТС!C462,2)</f>
        <v>169.85</v>
      </c>
      <c r="F1214" s="35">
        <f>ROUND($F$791/100*$F$792*АТС!C462,2)</f>
        <v>115.61</v>
      </c>
      <c r="G1214" s="35">
        <f>ROUND($G$791/100*$G$792*АТС!C462,2)</f>
        <v>67.66</v>
      </c>
    </row>
    <row r="1215" spans="1:7" x14ac:dyDescent="0.25">
      <c r="A1215" s="243"/>
      <c r="B1215" s="120">
        <f t="shared" si="19"/>
        <v>43177.583330000001</v>
      </c>
      <c r="C1215" s="123">
        <v>14</v>
      </c>
      <c r="D1215" s="35">
        <f>ROUND($D$791/100*$D$792*АТС!$C463,2)</f>
        <v>184.6</v>
      </c>
      <c r="E1215" s="35">
        <f>ROUND($E$791/100*$E$792*АТС!C463,2)</f>
        <v>169.66</v>
      </c>
      <c r="F1215" s="35">
        <f>ROUND($F$791/100*$F$792*АТС!C463,2)</f>
        <v>115.48</v>
      </c>
      <c r="G1215" s="35">
        <f>ROUND($G$791/100*$G$792*АТС!C463,2)</f>
        <v>67.58</v>
      </c>
    </row>
    <row r="1216" spans="1:7" x14ac:dyDescent="0.25">
      <c r="A1216" s="243"/>
      <c r="B1216" s="122">
        <f t="shared" si="19"/>
        <v>43177.625</v>
      </c>
      <c r="C1216" s="123">
        <v>15</v>
      </c>
      <c r="D1216" s="35">
        <f>ROUND($D$791/100*$D$792*АТС!$C464,2)</f>
        <v>184.65</v>
      </c>
      <c r="E1216" s="35">
        <f>ROUND($E$791/100*$E$792*АТС!C464,2)</f>
        <v>169.71</v>
      </c>
      <c r="F1216" s="35">
        <f>ROUND($F$791/100*$F$792*АТС!C464,2)</f>
        <v>115.51</v>
      </c>
      <c r="G1216" s="35">
        <f>ROUND($G$791/100*$G$792*АТС!C464,2)</f>
        <v>67.599999999999994</v>
      </c>
    </row>
    <row r="1217" spans="1:7" x14ac:dyDescent="0.25">
      <c r="A1217" s="243"/>
      <c r="B1217" s="120">
        <f t="shared" si="19"/>
        <v>43177.666669999999</v>
      </c>
      <c r="C1217" s="123">
        <v>16</v>
      </c>
      <c r="D1217" s="35">
        <f>ROUND($D$791/100*$D$792*АТС!$C465,2)</f>
        <v>184.56</v>
      </c>
      <c r="E1217" s="35">
        <f>ROUND($E$791/100*$E$792*АТС!C465,2)</f>
        <v>169.62</v>
      </c>
      <c r="F1217" s="35">
        <f>ROUND($F$791/100*$F$792*АТС!C465,2)</f>
        <v>115.46</v>
      </c>
      <c r="G1217" s="35">
        <f>ROUND($G$791/100*$G$792*АТС!C465,2)</f>
        <v>67.569999999999993</v>
      </c>
    </row>
    <row r="1218" spans="1:7" x14ac:dyDescent="0.25">
      <c r="A1218" s="243"/>
      <c r="B1218" s="122">
        <f t="shared" si="19"/>
        <v>43177.708330000001</v>
      </c>
      <c r="C1218" s="123">
        <v>17</v>
      </c>
      <c r="D1218" s="35">
        <f>ROUND($D$791/100*$D$792*АТС!$C466,2)</f>
        <v>185.01</v>
      </c>
      <c r="E1218" s="35">
        <f>ROUND($E$791/100*$E$792*АТС!C466,2)</f>
        <v>170.03</v>
      </c>
      <c r="F1218" s="35">
        <f>ROUND($F$791/100*$F$792*АТС!C466,2)</f>
        <v>115.74</v>
      </c>
      <c r="G1218" s="35">
        <f>ROUND($G$791/100*$G$792*АТС!C466,2)</f>
        <v>67.73</v>
      </c>
    </row>
    <row r="1219" spans="1:7" x14ac:dyDescent="0.25">
      <c r="A1219" s="243"/>
      <c r="B1219" s="120">
        <f t="shared" si="19"/>
        <v>43177.75</v>
      </c>
      <c r="C1219" s="123">
        <v>18</v>
      </c>
      <c r="D1219" s="35">
        <f>ROUND($D$791/100*$D$792*АТС!$C467,2)</f>
        <v>187.39</v>
      </c>
      <c r="E1219" s="35">
        <f>ROUND($E$791/100*$E$792*АТС!C467,2)</f>
        <v>172.22</v>
      </c>
      <c r="F1219" s="35">
        <f>ROUND($F$791/100*$F$792*АТС!C467,2)</f>
        <v>117.22</v>
      </c>
      <c r="G1219" s="35">
        <f>ROUND($G$791/100*$G$792*АТС!C467,2)</f>
        <v>68.61</v>
      </c>
    </row>
    <row r="1220" spans="1:7" x14ac:dyDescent="0.25">
      <c r="A1220" s="243"/>
      <c r="B1220" s="122">
        <f t="shared" si="19"/>
        <v>43177.791669999999</v>
      </c>
      <c r="C1220" s="123">
        <v>19</v>
      </c>
      <c r="D1220" s="35">
        <f>ROUND($D$791/100*$D$792*АТС!$C468,2)</f>
        <v>189.7</v>
      </c>
      <c r="E1220" s="35">
        <f>ROUND($E$791/100*$E$792*АТС!C468,2)</f>
        <v>174.35</v>
      </c>
      <c r="F1220" s="35">
        <f>ROUND($F$791/100*$F$792*АТС!C468,2)</f>
        <v>118.67</v>
      </c>
      <c r="G1220" s="35">
        <f>ROUND($G$791/100*$G$792*АТС!C468,2)</f>
        <v>69.45</v>
      </c>
    </row>
    <row r="1221" spans="1:7" x14ac:dyDescent="0.25">
      <c r="A1221" s="243"/>
      <c r="B1221" s="120">
        <f t="shared" si="19"/>
        <v>43177.833330000001</v>
      </c>
      <c r="C1221" s="123">
        <v>20</v>
      </c>
      <c r="D1221" s="35">
        <f>ROUND($D$791/100*$D$792*АТС!$C469,2)</f>
        <v>189.03</v>
      </c>
      <c r="E1221" s="35">
        <f>ROUND($E$791/100*$E$792*АТС!C469,2)</f>
        <v>173.73</v>
      </c>
      <c r="F1221" s="35">
        <f>ROUND($F$791/100*$F$792*АТС!C469,2)</f>
        <v>118.25</v>
      </c>
      <c r="G1221" s="35">
        <f>ROUND($G$791/100*$G$792*АТС!C469,2)</f>
        <v>69.209999999999994</v>
      </c>
    </row>
    <row r="1222" spans="1:7" x14ac:dyDescent="0.25">
      <c r="A1222" s="243"/>
      <c r="B1222" s="122">
        <f t="shared" si="19"/>
        <v>43177.875</v>
      </c>
      <c r="C1222" s="123">
        <v>21</v>
      </c>
      <c r="D1222" s="35">
        <f>ROUND($D$791/100*$D$792*АТС!$C470,2)</f>
        <v>190.46</v>
      </c>
      <c r="E1222" s="35">
        <f>ROUND($E$791/100*$E$792*АТС!C470,2)</f>
        <v>175.04</v>
      </c>
      <c r="F1222" s="35">
        <f>ROUND($F$791/100*$F$792*АТС!C470,2)</f>
        <v>119.14</v>
      </c>
      <c r="G1222" s="35">
        <f>ROUND($G$791/100*$G$792*АТС!C470,2)</f>
        <v>69.73</v>
      </c>
    </row>
    <row r="1223" spans="1:7" x14ac:dyDescent="0.25">
      <c r="A1223" s="243"/>
      <c r="B1223" s="120">
        <f t="shared" si="19"/>
        <v>43177.916669999999</v>
      </c>
      <c r="C1223" s="123">
        <v>22</v>
      </c>
      <c r="D1223" s="35">
        <f>ROUND($D$791/100*$D$792*АТС!$C471,2)</f>
        <v>212.81</v>
      </c>
      <c r="E1223" s="35">
        <f>ROUND($E$791/100*$E$792*АТС!C471,2)</f>
        <v>195.59</v>
      </c>
      <c r="F1223" s="35">
        <f>ROUND($F$791/100*$F$792*АТС!C471,2)</f>
        <v>133.13</v>
      </c>
      <c r="G1223" s="35">
        <f>ROUND($G$791/100*$G$792*АТС!C471,2)</f>
        <v>77.91</v>
      </c>
    </row>
    <row r="1224" spans="1:7" x14ac:dyDescent="0.25">
      <c r="A1224" s="243"/>
      <c r="B1224" s="122">
        <f t="shared" si="19"/>
        <v>43177.958330000001</v>
      </c>
      <c r="C1224" s="123">
        <v>23</v>
      </c>
      <c r="D1224" s="35">
        <f>ROUND($D$791/100*$D$792*АТС!$C472,2)</f>
        <v>194.11</v>
      </c>
      <c r="E1224" s="35">
        <f>ROUND($E$791/100*$E$792*АТС!C472,2)</f>
        <v>178.4</v>
      </c>
      <c r="F1224" s="35">
        <f>ROUND($F$791/100*$F$792*АТС!C472,2)</f>
        <v>121.43</v>
      </c>
      <c r="G1224" s="35">
        <f>ROUND($G$791/100*$G$792*АТС!C472,2)</f>
        <v>71.069999999999993</v>
      </c>
    </row>
    <row r="1225" spans="1:7" x14ac:dyDescent="0.25">
      <c r="A1225" s="243"/>
      <c r="B1225" s="120">
        <f t="shared" si="19"/>
        <v>43178</v>
      </c>
      <c r="C1225" s="123">
        <v>0</v>
      </c>
      <c r="D1225" s="35">
        <f>ROUND($D$791/100*$D$792*АТС!$C473,2)</f>
        <v>181.4</v>
      </c>
      <c r="E1225" s="35">
        <f>ROUND($E$791/100*$E$792*АТС!C473,2)</f>
        <v>166.72</v>
      </c>
      <c r="F1225" s="35">
        <f>ROUND($F$791/100*$F$792*АТС!C473,2)</f>
        <v>113.48</v>
      </c>
      <c r="G1225" s="35">
        <f>ROUND($G$791/100*$G$792*АТС!C473,2)</f>
        <v>66.41</v>
      </c>
    </row>
    <row r="1226" spans="1:7" x14ac:dyDescent="0.25">
      <c r="A1226" s="243"/>
      <c r="B1226" s="122">
        <f t="shared" si="19"/>
        <v>43178.041669999999</v>
      </c>
      <c r="C1226" s="123">
        <v>1</v>
      </c>
      <c r="D1226" s="35">
        <f>ROUND($D$791/100*$D$792*АТС!$C474,2)</f>
        <v>182.33</v>
      </c>
      <c r="E1226" s="35">
        <f>ROUND($E$791/100*$E$792*АТС!C474,2)</f>
        <v>167.57</v>
      </c>
      <c r="F1226" s="35">
        <f>ROUND($F$791/100*$F$792*АТС!C474,2)</f>
        <v>114.06</v>
      </c>
      <c r="G1226" s="35">
        <f>ROUND($G$791/100*$G$792*АТС!C474,2)</f>
        <v>66.75</v>
      </c>
    </row>
    <row r="1227" spans="1:7" x14ac:dyDescent="0.25">
      <c r="A1227" s="243"/>
      <c r="B1227" s="120">
        <f t="shared" si="19"/>
        <v>43178.083330000001</v>
      </c>
      <c r="C1227" s="123">
        <v>2</v>
      </c>
      <c r="D1227" s="35">
        <f>ROUND($D$791/100*$D$792*АТС!$C475,2)</f>
        <v>182.01</v>
      </c>
      <c r="E1227" s="35">
        <f>ROUND($E$791/100*$E$792*АТС!C475,2)</f>
        <v>167.28</v>
      </c>
      <c r="F1227" s="35">
        <f>ROUND($F$791/100*$F$792*АТС!C475,2)</f>
        <v>113.86</v>
      </c>
      <c r="G1227" s="35">
        <f>ROUND($G$791/100*$G$792*АТС!C475,2)</f>
        <v>66.64</v>
      </c>
    </row>
    <row r="1228" spans="1:7" x14ac:dyDescent="0.25">
      <c r="A1228" s="243"/>
      <c r="B1228" s="122">
        <f t="shared" si="19"/>
        <v>43178.125</v>
      </c>
      <c r="C1228" s="123">
        <v>3</v>
      </c>
      <c r="D1228" s="35">
        <f>ROUND($D$791/100*$D$792*АТС!$C476,2)</f>
        <v>181.94</v>
      </c>
      <c r="E1228" s="35">
        <f>ROUND($E$791/100*$E$792*АТС!C476,2)</f>
        <v>167.22</v>
      </c>
      <c r="F1228" s="35">
        <f>ROUND($F$791/100*$F$792*АТС!C476,2)</f>
        <v>113.82</v>
      </c>
      <c r="G1228" s="35">
        <f>ROUND($G$791/100*$G$792*АТС!C476,2)</f>
        <v>66.61</v>
      </c>
    </row>
    <row r="1229" spans="1:7" x14ac:dyDescent="0.25">
      <c r="A1229" s="243"/>
      <c r="B1229" s="120">
        <f t="shared" si="19"/>
        <v>43178.166669999999</v>
      </c>
      <c r="C1229" s="123">
        <v>4</v>
      </c>
      <c r="D1229" s="35">
        <f>ROUND($D$791/100*$D$792*АТС!$C477,2)</f>
        <v>181.98</v>
      </c>
      <c r="E1229" s="35">
        <f>ROUND($E$791/100*$E$792*АТС!C477,2)</f>
        <v>167.25</v>
      </c>
      <c r="F1229" s="35">
        <f>ROUND($F$791/100*$F$792*АТС!C477,2)</f>
        <v>113.84</v>
      </c>
      <c r="G1229" s="35">
        <f>ROUND($G$791/100*$G$792*АТС!C477,2)</f>
        <v>66.63</v>
      </c>
    </row>
    <row r="1230" spans="1:7" x14ac:dyDescent="0.25">
      <c r="A1230" s="243"/>
      <c r="B1230" s="122">
        <f t="shared" si="19"/>
        <v>43178.208330000001</v>
      </c>
      <c r="C1230" s="123">
        <v>5</v>
      </c>
      <c r="D1230" s="35">
        <f>ROUND($D$791/100*$D$792*АТС!$C478,2)</f>
        <v>182.16</v>
      </c>
      <c r="E1230" s="35">
        <f>ROUND($E$791/100*$E$792*АТС!C478,2)</f>
        <v>167.42</v>
      </c>
      <c r="F1230" s="35">
        <f>ROUND($F$791/100*$F$792*АТС!C478,2)</f>
        <v>113.95</v>
      </c>
      <c r="G1230" s="35">
        <f>ROUND($G$791/100*$G$792*АТС!C478,2)</f>
        <v>66.69</v>
      </c>
    </row>
    <row r="1231" spans="1:7" x14ac:dyDescent="0.25">
      <c r="A1231" s="243"/>
      <c r="B1231" s="120">
        <f t="shared" si="19"/>
        <v>43178.25</v>
      </c>
      <c r="C1231" s="123">
        <v>6</v>
      </c>
      <c r="D1231" s="35">
        <f>ROUND($D$791/100*$D$792*АТС!$C479,2)</f>
        <v>186.05</v>
      </c>
      <c r="E1231" s="35">
        <f>ROUND($E$791/100*$E$792*АТС!C479,2)</f>
        <v>170.99</v>
      </c>
      <c r="F1231" s="35">
        <f>ROUND($F$791/100*$F$792*АТС!C479,2)</f>
        <v>116.38</v>
      </c>
      <c r="G1231" s="35">
        <f>ROUND($G$791/100*$G$792*АТС!C479,2)</f>
        <v>68.11</v>
      </c>
    </row>
    <row r="1232" spans="1:7" x14ac:dyDescent="0.25">
      <c r="A1232" s="243"/>
      <c r="B1232" s="122">
        <f t="shared" si="19"/>
        <v>43178.291669999999</v>
      </c>
      <c r="C1232" s="123">
        <v>7</v>
      </c>
      <c r="D1232" s="35">
        <f>ROUND($D$791/100*$D$792*АТС!$C480,2)</f>
        <v>191.78</v>
      </c>
      <c r="E1232" s="35">
        <f>ROUND($E$791/100*$E$792*АТС!C480,2)</f>
        <v>176.26</v>
      </c>
      <c r="F1232" s="35">
        <f>ROUND($F$791/100*$F$792*АТС!C480,2)</f>
        <v>119.97</v>
      </c>
      <c r="G1232" s="35">
        <f>ROUND($G$791/100*$G$792*АТС!C480,2)</f>
        <v>70.209999999999994</v>
      </c>
    </row>
    <row r="1233" spans="1:7" x14ac:dyDescent="0.25">
      <c r="A1233" s="243"/>
      <c r="B1233" s="120">
        <f t="shared" si="19"/>
        <v>43178.333330000001</v>
      </c>
      <c r="C1233" s="123">
        <v>8</v>
      </c>
      <c r="D1233" s="35">
        <f>ROUND($D$791/100*$D$792*АТС!$C481,2)</f>
        <v>185.34</v>
      </c>
      <c r="E1233" s="35">
        <f>ROUND($E$791/100*$E$792*АТС!C481,2)</f>
        <v>170.34</v>
      </c>
      <c r="F1233" s="35">
        <f>ROUND($F$791/100*$F$792*АТС!C481,2)</f>
        <v>115.94</v>
      </c>
      <c r="G1233" s="35">
        <f>ROUND($G$791/100*$G$792*АТС!C481,2)</f>
        <v>67.86</v>
      </c>
    </row>
    <row r="1234" spans="1:7" x14ac:dyDescent="0.25">
      <c r="A1234" s="243"/>
      <c r="B1234" s="122">
        <f t="shared" si="19"/>
        <v>43178.375</v>
      </c>
      <c r="C1234" s="123">
        <v>9</v>
      </c>
      <c r="D1234" s="35">
        <f>ROUND($D$791/100*$D$792*АТС!$C482,2)</f>
        <v>183.14</v>
      </c>
      <c r="E1234" s="35">
        <f>ROUND($E$791/100*$E$792*АТС!C482,2)</f>
        <v>168.32</v>
      </c>
      <c r="F1234" s="35">
        <f>ROUND($F$791/100*$F$792*АТС!C482,2)</f>
        <v>114.57</v>
      </c>
      <c r="G1234" s="35">
        <f>ROUND($G$791/100*$G$792*АТС!C482,2)</f>
        <v>67.05</v>
      </c>
    </row>
    <row r="1235" spans="1:7" x14ac:dyDescent="0.25">
      <c r="A1235" s="243"/>
      <c r="B1235" s="120">
        <f t="shared" si="19"/>
        <v>43178.416669999999</v>
      </c>
      <c r="C1235" s="123">
        <v>10</v>
      </c>
      <c r="D1235" s="35">
        <f>ROUND($D$791/100*$D$792*АТС!$C483,2)</f>
        <v>183.29</v>
      </c>
      <c r="E1235" s="35">
        <f>ROUND($E$791/100*$E$792*АТС!C483,2)</f>
        <v>168.46</v>
      </c>
      <c r="F1235" s="35">
        <f>ROUND($F$791/100*$F$792*АТС!C483,2)</f>
        <v>114.66</v>
      </c>
      <c r="G1235" s="35">
        <f>ROUND($G$791/100*$G$792*АТС!C483,2)</f>
        <v>67.11</v>
      </c>
    </row>
    <row r="1236" spans="1:7" x14ac:dyDescent="0.25">
      <c r="A1236" s="243"/>
      <c r="B1236" s="122">
        <f t="shared" si="19"/>
        <v>43178.458330000001</v>
      </c>
      <c r="C1236" s="123">
        <v>11</v>
      </c>
      <c r="D1236" s="35">
        <f>ROUND($D$791/100*$D$792*АТС!$C484,2)</f>
        <v>183.24</v>
      </c>
      <c r="E1236" s="35">
        <f>ROUND($E$791/100*$E$792*АТС!C484,2)</f>
        <v>168.41</v>
      </c>
      <c r="F1236" s="35">
        <f>ROUND($F$791/100*$F$792*АТС!C484,2)</f>
        <v>114.63</v>
      </c>
      <c r="G1236" s="35">
        <f>ROUND($G$791/100*$G$792*АТС!C484,2)</f>
        <v>67.09</v>
      </c>
    </row>
    <row r="1237" spans="1:7" x14ac:dyDescent="0.25">
      <c r="A1237" s="243"/>
      <c r="B1237" s="120">
        <f t="shared" si="19"/>
        <v>43178.5</v>
      </c>
      <c r="C1237" s="123">
        <v>12</v>
      </c>
      <c r="D1237" s="35">
        <f>ROUND($D$791/100*$D$792*АТС!$C485,2)</f>
        <v>183</v>
      </c>
      <c r="E1237" s="35">
        <f>ROUND($E$791/100*$E$792*АТС!C485,2)</f>
        <v>168.19</v>
      </c>
      <c r="F1237" s="35">
        <f>ROUND($F$791/100*$F$792*АТС!C485,2)</f>
        <v>114.48</v>
      </c>
      <c r="G1237" s="35">
        <f>ROUND($G$791/100*$G$792*АТС!C485,2)</f>
        <v>67</v>
      </c>
    </row>
    <row r="1238" spans="1:7" x14ac:dyDescent="0.25">
      <c r="A1238" s="243"/>
      <c r="B1238" s="122">
        <f t="shared" si="19"/>
        <v>43178.541669999999</v>
      </c>
      <c r="C1238" s="123">
        <v>13</v>
      </c>
      <c r="D1238" s="35">
        <f>ROUND($D$791/100*$D$792*АТС!$C486,2)</f>
        <v>183.31</v>
      </c>
      <c r="E1238" s="35">
        <f>ROUND($E$791/100*$E$792*АТС!C486,2)</f>
        <v>168.47</v>
      </c>
      <c r="F1238" s="35">
        <f>ROUND($F$791/100*$F$792*АТС!C486,2)</f>
        <v>114.67</v>
      </c>
      <c r="G1238" s="35">
        <f>ROUND($G$791/100*$G$792*АТС!C486,2)</f>
        <v>67.11</v>
      </c>
    </row>
    <row r="1239" spans="1:7" x14ac:dyDescent="0.25">
      <c r="A1239" s="243"/>
      <c r="B1239" s="120">
        <f t="shared" si="19"/>
        <v>43178.583330000001</v>
      </c>
      <c r="C1239" s="123">
        <v>14</v>
      </c>
      <c r="D1239" s="35">
        <f>ROUND($D$791/100*$D$792*АТС!$C487,2)</f>
        <v>183.08</v>
      </c>
      <c r="E1239" s="35">
        <f>ROUND($E$791/100*$E$792*АТС!C487,2)</f>
        <v>168.26</v>
      </c>
      <c r="F1239" s="35">
        <f>ROUND($F$791/100*$F$792*АТС!C487,2)</f>
        <v>114.53</v>
      </c>
      <c r="G1239" s="35">
        <f>ROUND($G$791/100*$G$792*АТС!C487,2)</f>
        <v>67.03</v>
      </c>
    </row>
    <row r="1240" spans="1:7" x14ac:dyDescent="0.25">
      <c r="A1240" s="243"/>
      <c r="B1240" s="122">
        <f t="shared" si="19"/>
        <v>43178.625</v>
      </c>
      <c r="C1240" s="123">
        <v>15</v>
      </c>
      <c r="D1240" s="35">
        <f>ROUND($D$791/100*$D$792*АТС!$C488,2)</f>
        <v>183.13</v>
      </c>
      <c r="E1240" s="35">
        <f>ROUND($E$791/100*$E$792*АТС!C488,2)</f>
        <v>168.31</v>
      </c>
      <c r="F1240" s="35">
        <f>ROUND($F$791/100*$F$792*АТС!C488,2)</f>
        <v>114.56</v>
      </c>
      <c r="G1240" s="35">
        <f>ROUND($G$791/100*$G$792*АТС!C488,2)</f>
        <v>67.05</v>
      </c>
    </row>
    <row r="1241" spans="1:7" x14ac:dyDescent="0.25">
      <c r="A1241" s="243"/>
      <c r="B1241" s="120">
        <f t="shared" si="19"/>
        <v>43178.666669999999</v>
      </c>
      <c r="C1241" s="123">
        <v>16</v>
      </c>
      <c r="D1241" s="35">
        <f>ROUND($D$791/100*$D$792*АТС!$C489,2)</f>
        <v>183.13</v>
      </c>
      <c r="E1241" s="35">
        <f>ROUND($E$791/100*$E$792*АТС!C489,2)</f>
        <v>168.31</v>
      </c>
      <c r="F1241" s="35">
        <f>ROUND($F$791/100*$F$792*АТС!C489,2)</f>
        <v>114.56</v>
      </c>
      <c r="G1241" s="35">
        <f>ROUND($G$791/100*$G$792*АТС!C489,2)</f>
        <v>67.05</v>
      </c>
    </row>
    <row r="1242" spans="1:7" x14ac:dyDescent="0.25">
      <c r="A1242" s="243"/>
      <c r="B1242" s="122">
        <f t="shared" si="19"/>
        <v>43178.708330000001</v>
      </c>
      <c r="C1242" s="123">
        <v>17</v>
      </c>
      <c r="D1242" s="35">
        <f>ROUND($D$791/100*$D$792*АТС!$C490,2)</f>
        <v>183.94</v>
      </c>
      <c r="E1242" s="35">
        <f>ROUND($E$791/100*$E$792*АТС!C490,2)</f>
        <v>169.05</v>
      </c>
      <c r="F1242" s="35">
        <f>ROUND($F$791/100*$F$792*АТС!C490,2)</f>
        <v>115.06</v>
      </c>
      <c r="G1242" s="35">
        <f>ROUND($G$791/100*$G$792*АТС!C490,2)</f>
        <v>67.34</v>
      </c>
    </row>
    <row r="1243" spans="1:7" x14ac:dyDescent="0.25">
      <c r="A1243" s="243"/>
      <c r="B1243" s="120">
        <f t="shared" si="19"/>
        <v>43178.75</v>
      </c>
      <c r="C1243" s="123">
        <v>18</v>
      </c>
      <c r="D1243" s="35">
        <f>ROUND($D$791/100*$D$792*АТС!$C491,2)</f>
        <v>184.84</v>
      </c>
      <c r="E1243" s="35">
        <f>ROUND($E$791/100*$E$792*АТС!C491,2)</f>
        <v>169.88</v>
      </c>
      <c r="F1243" s="35">
        <f>ROUND($F$791/100*$F$792*АТС!C491,2)</f>
        <v>115.63</v>
      </c>
      <c r="G1243" s="35">
        <f>ROUND($G$791/100*$G$792*АТС!C491,2)</f>
        <v>67.67</v>
      </c>
    </row>
    <row r="1244" spans="1:7" x14ac:dyDescent="0.25">
      <c r="A1244" s="243"/>
      <c r="B1244" s="122">
        <f t="shared" si="19"/>
        <v>43178.791669999999</v>
      </c>
      <c r="C1244" s="123">
        <v>19</v>
      </c>
      <c r="D1244" s="35">
        <f>ROUND($D$791/100*$D$792*АТС!$C492,2)</f>
        <v>186.24</v>
      </c>
      <c r="E1244" s="35">
        <f>ROUND($E$791/100*$E$792*АТС!C492,2)</f>
        <v>171.16</v>
      </c>
      <c r="F1244" s="35">
        <f>ROUND($F$791/100*$F$792*АТС!C492,2)</f>
        <v>116.5</v>
      </c>
      <c r="G1244" s="35">
        <f>ROUND($G$791/100*$G$792*АТС!C492,2)</f>
        <v>68.180000000000007</v>
      </c>
    </row>
    <row r="1245" spans="1:7" x14ac:dyDescent="0.25">
      <c r="A1245" s="243"/>
      <c r="B1245" s="120">
        <f t="shared" si="19"/>
        <v>43178.833330000001</v>
      </c>
      <c r="C1245" s="123">
        <v>20</v>
      </c>
      <c r="D1245" s="35">
        <f>ROUND($D$791/100*$D$792*АТС!$C493,2)</f>
        <v>188.13</v>
      </c>
      <c r="E1245" s="35">
        <f>ROUND($E$791/100*$E$792*АТС!C493,2)</f>
        <v>172.91</v>
      </c>
      <c r="F1245" s="35">
        <f>ROUND($F$791/100*$F$792*АТС!C493,2)</f>
        <v>117.69</v>
      </c>
      <c r="G1245" s="35">
        <f>ROUND($G$791/100*$G$792*АТС!C493,2)</f>
        <v>68.88</v>
      </c>
    </row>
    <row r="1246" spans="1:7" x14ac:dyDescent="0.25">
      <c r="A1246" s="243"/>
      <c r="B1246" s="122">
        <f t="shared" si="19"/>
        <v>43178.875</v>
      </c>
      <c r="C1246" s="123">
        <v>21</v>
      </c>
      <c r="D1246" s="35">
        <f>ROUND($D$791/100*$D$792*АТС!$C494,2)</f>
        <v>187.9</v>
      </c>
      <c r="E1246" s="35">
        <f>ROUND($E$791/100*$E$792*АТС!C494,2)</f>
        <v>172.69</v>
      </c>
      <c r="F1246" s="35">
        <f>ROUND($F$791/100*$F$792*АТС!C494,2)</f>
        <v>117.54</v>
      </c>
      <c r="G1246" s="35">
        <f>ROUND($G$791/100*$G$792*АТС!C494,2)</f>
        <v>68.790000000000006</v>
      </c>
    </row>
    <row r="1247" spans="1:7" x14ac:dyDescent="0.25">
      <c r="A1247" s="243"/>
      <c r="B1247" s="120">
        <f t="shared" si="19"/>
        <v>43178.916669999999</v>
      </c>
      <c r="C1247" s="123">
        <v>22</v>
      </c>
      <c r="D1247" s="35">
        <f>ROUND($D$791/100*$D$792*АТС!$C495,2)</f>
        <v>215.36</v>
      </c>
      <c r="E1247" s="35">
        <f>ROUND($E$791/100*$E$792*АТС!C495,2)</f>
        <v>197.93</v>
      </c>
      <c r="F1247" s="35">
        <f>ROUND($F$791/100*$F$792*АТС!C495,2)</f>
        <v>134.72</v>
      </c>
      <c r="G1247" s="35">
        <f>ROUND($G$791/100*$G$792*АТС!C495,2)</f>
        <v>78.84</v>
      </c>
    </row>
    <row r="1248" spans="1:7" x14ac:dyDescent="0.25">
      <c r="A1248" s="243"/>
      <c r="B1248" s="122">
        <f t="shared" si="19"/>
        <v>43178.958330000001</v>
      </c>
      <c r="C1248" s="123">
        <v>23</v>
      </c>
      <c r="D1248" s="35">
        <f>ROUND($D$791/100*$D$792*АТС!$C496,2)</f>
        <v>190.54</v>
      </c>
      <c r="E1248" s="35">
        <f>ROUND($E$791/100*$E$792*АТС!C496,2)</f>
        <v>175.12</v>
      </c>
      <c r="F1248" s="35">
        <f>ROUND($F$791/100*$F$792*АТС!C496,2)</f>
        <v>119.2</v>
      </c>
      <c r="G1248" s="35">
        <f>ROUND($G$791/100*$G$792*АТС!C496,2)</f>
        <v>69.760000000000005</v>
      </c>
    </row>
    <row r="1249" spans="1:7" x14ac:dyDescent="0.25">
      <c r="A1249" s="243"/>
      <c r="B1249" s="120">
        <f t="shared" si="19"/>
        <v>43179</v>
      </c>
      <c r="C1249" s="123">
        <v>0</v>
      </c>
      <c r="D1249" s="35">
        <f>ROUND($D$791/100*$D$792*АТС!$C497,2)</f>
        <v>181.93</v>
      </c>
      <c r="E1249" s="35">
        <f>ROUND($E$791/100*$E$792*АТС!C497,2)</f>
        <v>167.2</v>
      </c>
      <c r="F1249" s="35">
        <f>ROUND($F$791/100*$F$792*АТС!C497,2)</f>
        <v>113.81</v>
      </c>
      <c r="G1249" s="35">
        <f>ROUND($G$791/100*$G$792*АТС!C497,2)</f>
        <v>66.61</v>
      </c>
    </row>
    <row r="1250" spans="1:7" x14ac:dyDescent="0.25">
      <c r="A1250" s="243"/>
      <c r="B1250" s="122">
        <f t="shared" si="19"/>
        <v>43179.041669999999</v>
      </c>
      <c r="C1250" s="123">
        <v>1</v>
      </c>
      <c r="D1250" s="35">
        <f>ROUND($D$791/100*$D$792*АТС!$C498,2)</f>
        <v>182.33</v>
      </c>
      <c r="E1250" s="35">
        <f>ROUND($E$791/100*$E$792*АТС!C498,2)</f>
        <v>167.57</v>
      </c>
      <c r="F1250" s="35">
        <f>ROUND($F$791/100*$F$792*АТС!C498,2)</f>
        <v>114.06</v>
      </c>
      <c r="G1250" s="35">
        <f>ROUND($G$791/100*$G$792*АТС!C498,2)</f>
        <v>66.75</v>
      </c>
    </row>
    <row r="1251" spans="1:7" x14ac:dyDescent="0.25">
      <c r="A1251" s="243"/>
      <c r="B1251" s="120">
        <f t="shared" si="19"/>
        <v>43179.083330000001</v>
      </c>
      <c r="C1251" s="123">
        <v>2</v>
      </c>
      <c r="D1251" s="35">
        <f>ROUND($D$791/100*$D$792*АТС!$C499,2)</f>
        <v>181.97</v>
      </c>
      <c r="E1251" s="35">
        <f>ROUND($E$791/100*$E$792*АТС!C499,2)</f>
        <v>167.24</v>
      </c>
      <c r="F1251" s="35">
        <f>ROUND($F$791/100*$F$792*АТС!C499,2)</f>
        <v>113.83</v>
      </c>
      <c r="G1251" s="35">
        <f>ROUND($G$791/100*$G$792*АТС!C499,2)</f>
        <v>66.62</v>
      </c>
    </row>
    <row r="1252" spans="1:7" x14ac:dyDescent="0.25">
      <c r="A1252" s="243"/>
      <c r="B1252" s="122">
        <f t="shared" si="19"/>
        <v>43179.125</v>
      </c>
      <c r="C1252" s="123">
        <v>3</v>
      </c>
      <c r="D1252" s="35">
        <f>ROUND($D$791/100*$D$792*АТС!$C500,2)</f>
        <v>181.91</v>
      </c>
      <c r="E1252" s="35">
        <f>ROUND($E$791/100*$E$792*АТС!C500,2)</f>
        <v>167.19</v>
      </c>
      <c r="F1252" s="35">
        <f>ROUND($F$791/100*$F$792*АТС!C500,2)</f>
        <v>113.8</v>
      </c>
      <c r="G1252" s="35">
        <f>ROUND($G$791/100*$G$792*АТС!C500,2)</f>
        <v>66.599999999999994</v>
      </c>
    </row>
    <row r="1253" spans="1:7" x14ac:dyDescent="0.25">
      <c r="A1253" s="243"/>
      <c r="B1253" s="120">
        <f t="shared" si="19"/>
        <v>43179.166669999999</v>
      </c>
      <c r="C1253" s="123">
        <v>4</v>
      </c>
      <c r="D1253" s="35">
        <f>ROUND($D$791/100*$D$792*АТС!$C501,2)</f>
        <v>181.82</v>
      </c>
      <c r="E1253" s="35">
        <f>ROUND($E$791/100*$E$792*АТС!C501,2)</f>
        <v>167.1</v>
      </c>
      <c r="F1253" s="35">
        <f>ROUND($F$791/100*$F$792*АТС!C501,2)</f>
        <v>113.74</v>
      </c>
      <c r="G1253" s="35">
        <f>ROUND($G$791/100*$G$792*АТС!C501,2)</f>
        <v>66.569999999999993</v>
      </c>
    </row>
    <row r="1254" spans="1:7" x14ac:dyDescent="0.25">
      <c r="A1254" s="243"/>
      <c r="B1254" s="122">
        <f t="shared" si="19"/>
        <v>43179.208330000001</v>
      </c>
      <c r="C1254" s="123">
        <v>5</v>
      </c>
      <c r="D1254" s="35">
        <f>ROUND($D$791/100*$D$792*АТС!$C502,2)</f>
        <v>182.14</v>
      </c>
      <c r="E1254" s="35">
        <f>ROUND($E$791/100*$E$792*АТС!C502,2)</f>
        <v>167.4</v>
      </c>
      <c r="F1254" s="35">
        <f>ROUND($F$791/100*$F$792*АТС!C502,2)</f>
        <v>113.94</v>
      </c>
      <c r="G1254" s="35">
        <f>ROUND($G$791/100*$G$792*АТС!C502,2)</f>
        <v>66.680000000000007</v>
      </c>
    </row>
    <row r="1255" spans="1:7" x14ac:dyDescent="0.25">
      <c r="A1255" s="243"/>
      <c r="B1255" s="120">
        <f t="shared" si="19"/>
        <v>43179.25</v>
      </c>
      <c r="C1255" s="123">
        <v>6</v>
      </c>
      <c r="D1255" s="35">
        <f>ROUND($D$791/100*$D$792*АТС!$C503,2)</f>
        <v>185.62</v>
      </c>
      <c r="E1255" s="35">
        <f>ROUND($E$791/100*$E$792*АТС!C503,2)</f>
        <v>170.6</v>
      </c>
      <c r="F1255" s="35">
        <f>ROUND($F$791/100*$F$792*АТС!C503,2)</f>
        <v>116.12</v>
      </c>
      <c r="G1255" s="35">
        <f>ROUND($G$791/100*$G$792*АТС!C503,2)</f>
        <v>67.959999999999994</v>
      </c>
    </row>
    <row r="1256" spans="1:7" x14ac:dyDescent="0.25">
      <c r="A1256" s="243"/>
      <c r="B1256" s="122">
        <f t="shared" si="19"/>
        <v>43179.291669999999</v>
      </c>
      <c r="C1256" s="123">
        <v>7</v>
      </c>
      <c r="D1256" s="35">
        <f>ROUND($D$791/100*$D$792*АТС!$C504,2)</f>
        <v>191.78</v>
      </c>
      <c r="E1256" s="35">
        <f>ROUND($E$791/100*$E$792*АТС!C504,2)</f>
        <v>176.26</v>
      </c>
      <c r="F1256" s="35">
        <f>ROUND($F$791/100*$F$792*АТС!C504,2)</f>
        <v>119.97</v>
      </c>
      <c r="G1256" s="35">
        <f>ROUND($G$791/100*$G$792*АТС!C504,2)</f>
        <v>70.209999999999994</v>
      </c>
    </row>
    <row r="1257" spans="1:7" x14ac:dyDescent="0.25">
      <c r="A1257" s="243"/>
      <c r="B1257" s="120">
        <f t="shared" si="19"/>
        <v>43179.333330000001</v>
      </c>
      <c r="C1257" s="123">
        <v>8</v>
      </c>
      <c r="D1257" s="35">
        <f>ROUND($D$791/100*$D$792*АТС!$C505,2)</f>
        <v>185.92</v>
      </c>
      <c r="E1257" s="35">
        <f>ROUND($E$791/100*$E$792*АТС!C505,2)</f>
        <v>170.87</v>
      </c>
      <c r="F1257" s="35">
        <f>ROUND($F$791/100*$F$792*АТС!C505,2)</f>
        <v>116.3</v>
      </c>
      <c r="G1257" s="35">
        <f>ROUND($G$791/100*$G$792*АТС!C505,2)</f>
        <v>68.069999999999993</v>
      </c>
    </row>
    <row r="1258" spans="1:7" x14ac:dyDescent="0.25">
      <c r="A1258" s="243"/>
      <c r="B1258" s="122">
        <f t="shared" si="19"/>
        <v>43179.375</v>
      </c>
      <c r="C1258" s="123">
        <v>9</v>
      </c>
      <c r="D1258" s="35">
        <f>ROUND($D$791/100*$D$792*АТС!$C506,2)</f>
        <v>183.49</v>
      </c>
      <c r="E1258" s="35">
        <f>ROUND($E$791/100*$E$792*АТС!C506,2)</f>
        <v>168.64</v>
      </c>
      <c r="F1258" s="35">
        <f>ROUND($F$791/100*$F$792*АТС!C506,2)</f>
        <v>114.79</v>
      </c>
      <c r="G1258" s="35">
        <f>ROUND($G$791/100*$G$792*АТС!C506,2)</f>
        <v>67.180000000000007</v>
      </c>
    </row>
    <row r="1259" spans="1:7" x14ac:dyDescent="0.25">
      <c r="A1259" s="243"/>
      <c r="B1259" s="120">
        <f t="shared" si="19"/>
        <v>43179.416669999999</v>
      </c>
      <c r="C1259" s="123">
        <v>10</v>
      </c>
      <c r="D1259" s="35">
        <f>ROUND($D$791/100*$D$792*АТС!$C507,2)</f>
        <v>183.43</v>
      </c>
      <c r="E1259" s="35">
        <f>ROUND($E$791/100*$E$792*АТС!C507,2)</f>
        <v>168.59</v>
      </c>
      <c r="F1259" s="35">
        <f>ROUND($F$791/100*$F$792*АТС!C507,2)</f>
        <v>114.75</v>
      </c>
      <c r="G1259" s="35">
        <f>ROUND($G$791/100*$G$792*АТС!C507,2)</f>
        <v>67.16</v>
      </c>
    </row>
    <row r="1260" spans="1:7" x14ac:dyDescent="0.25">
      <c r="A1260" s="243"/>
      <c r="B1260" s="122">
        <f t="shared" si="19"/>
        <v>43179.458330000001</v>
      </c>
      <c r="C1260" s="123">
        <v>11</v>
      </c>
      <c r="D1260" s="35">
        <f>ROUND($D$791/100*$D$792*АТС!$C508,2)</f>
        <v>183.34</v>
      </c>
      <c r="E1260" s="35">
        <f>ROUND($E$791/100*$E$792*АТС!C508,2)</f>
        <v>168.5</v>
      </c>
      <c r="F1260" s="35">
        <f>ROUND($F$791/100*$F$792*АТС!C508,2)</f>
        <v>114.69</v>
      </c>
      <c r="G1260" s="35">
        <f>ROUND($G$791/100*$G$792*АТС!C508,2)</f>
        <v>67.12</v>
      </c>
    </row>
    <row r="1261" spans="1:7" x14ac:dyDescent="0.25">
      <c r="A1261" s="243"/>
      <c r="B1261" s="120">
        <f t="shared" si="19"/>
        <v>43179.5</v>
      </c>
      <c r="C1261" s="123">
        <v>12</v>
      </c>
      <c r="D1261" s="35">
        <f>ROUND($D$791/100*$D$792*АТС!$C509,2)</f>
        <v>183.34</v>
      </c>
      <c r="E1261" s="35">
        <f>ROUND($E$791/100*$E$792*АТС!C509,2)</f>
        <v>168.5</v>
      </c>
      <c r="F1261" s="35">
        <f>ROUND($F$791/100*$F$792*АТС!C509,2)</f>
        <v>114.69</v>
      </c>
      <c r="G1261" s="35">
        <f>ROUND($G$791/100*$G$792*АТС!C509,2)</f>
        <v>67.12</v>
      </c>
    </row>
    <row r="1262" spans="1:7" x14ac:dyDescent="0.25">
      <c r="A1262" s="243"/>
      <c r="B1262" s="122">
        <f t="shared" si="19"/>
        <v>43179.541669999999</v>
      </c>
      <c r="C1262" s="123">
        <v>13</v>
      </c>
      <c r="D1262" s="35">
        <f>ROUND($D$791/100*$D$792*АТС!$C510,2)</f>
        <v>183.66</v>
      </c>
      <c r="E1262" s="35">
        <f>ROUND($E$791/100*$E$792*АТС!C510,2)</f>
        <v>168.79</v>
      </c>
      <c r="F1262" s="35">
        <f>ROUND($F$791/100*$F$792*АТС!C510,2)</f>
        <v>114.89</v>
      </c>
      <c r="G1262" s="35">
        <f>ROUND($G$791/100*$G$792*АТС!C510,2)</f>
        <v>67.239999999999995</v>
      </c>
    </row>
    <row r="1263" spans="1:7" x14ac:dyDescent="0.25">
      <c r="A1263" s="243"/>
      <c r="B1263" s="120">
        <f t="shared" si="19"/>
        <v>43179.583330000001</v>
      </c>
      <c r="C1263" s="123">
        <v>14</v>
      </c>
      <c r="D1263" s="35">
        <f>ROUND($D$791/100*$D$792*АТС!$C511,2)</f>
        <v>183.41</v>
      </c>
      <c r="E1263" s="35">
        <f>ROUND($E$791/100*$E$792*АТС!C511,2)</f>
        <v>168.56</v>
      </c>
      <c r="F1263" s="35">
        <f>ROUND($F$791/100*$F$792*АТС!C511,2)</f>
        <v>114.73</v>
      </c>
      <c r="G1263" s="35">
        <f>ROUND($G$791/100*$G$792*АТС!C511,2)</f>
        <v>67.150000000000006</v>
      </c>
    </row>
    <row r="1264" spans="1:7" x14ac:dyDescent="0.25">
      <c r="A1264" s="243"/>
      <c r="B1264" s="122">
        <f t="shared" si="19"/>
        <v>43179.625</v>
      </c>
      <c r="C1264" s="123">
        <v>15</v>
      </c>
      <c r="D1264" s="35">
        <f>ROUND($D$791/100*$D$792*АТС!$C512,2)</f>
        <v>183.47</v>
      </c>
      <c r="E1264" s="35">
        <f>ROUND($E$791/100*$E$792*АТС!C512,2)</f>
        <v>168.62</v>
      </c>
      <c r="F1264" s="35">
        <f>ROUND($F$791/100*$F$792*АТС!C512,2)</f>
        <v>114.77</v>
      </c>
      <c r="G1264" s="35">
        <f>ROUND($G$791/100*$G$792*АТС!C512,2)</f>
        <v>67.17</v>
      </c>
    </row>
    <row r="1265" spans="1:7" x14ac:dyDescent="0.25">
      <c r="A1265" s="243"/>
      <c r="B1265" s="120">
        <f t="shared" si="19"/>
        <v>43179.666669999999</v>
      </c>
      <c r="C1265" s="123">
        <v>16</v>
      </c>
      <c r="D1265" s="35">
        <f>ROUND($D$791/100*$D$792*АТС!$C513,2)</f>
        <v>183.46</v>
      </c>
      <c r="E1265" s="35">
        <f>ROUND($E$791/100*$E$792*АТС!C513,2)</f>
        <v>168.61</v>
      </c>
      <c r="F1265" s="35">
        <f>ROUND($F$791/100*$F$792*АТС!C513,2)</f>
        <v>114.76</v>
      </c>
      <c r="G1265" s="35">
        <f>ROUND($G$791/100*$G$792*АТС!C513,2)</f>
        <v>67.17</v>
      </c>
    </row>
    <row r="1266" spans="1:7" x14ac:dyDescent="0.25">
      <c r="A1266" s="243"/>
      <c r="B1266" s="122">
        <f t="shared" ref="B1266:B1329" si="20">B1242+1</f>
        <v>43179.708330000001</v>
      </c>
      <c r="C1266" s="123">
        <v>17</v>
      </c>
      <c r="D1266" s="35">
        <f>ROUND($D$791/100*$D$792*АТС!$C514,2)</f>
        <v>183.57</v>
      </c>
      <c r="E1266" s="35">
        <f>ROUND($E$791/100*$E$792*АТС!C514,2)</f>
        <v>168.72</v>
      </c>
      <c r="F1266" s="35">
        <f>ROUND($F$791/100*$F$792*АТС!C514,2)</f>
        <v>114.84</v>
      </c>
      <c r="G1266" s="35">
        <f>ROUND($G$791/100*$G$792*АТС!C514,2)</f>
        <v>67.209999999999994</v>
      </c>
    </row>
    <row r="1267" spans="1:7" x14ac:dyDescent="0.25">
      <c r="A1267" s="243"/>
      <c r="B1267" s="120">
        <f t="shared" si="20"/>
        <v>43179.75</v>
      </c>
      <c r="C1267" s="123">
        <v>18</v>
      </c>
      <c r="D1267" s="35">
        <f>ROUND($D$791/100*$D$792*АТС!$C515,2)</f>
        <v>185.25</v>
      </c>
      <c r="E1267" s="35">
        <f>ROUND($E$791/100*$E$792*АТС!C515,2)</f>
        <v>170.25</v>
      </c>
      <c r="F1267" s="35">
        <f>ROUND($F$791/100*$F$792*АТС!C515,2)</f>
        <v>115.88</v>
      </c>
      <c r="G1267" s="35">
        <f>ROUND($G$791/100*$G$792*АТС!C515,2)</f>
        <v>67.819999999999993</v>
      </c>
    </row>
    <row r="1268" spans="1:7" x14ac:dyDescent="0.25">
      <c r="A1268" s="243"/>
      <c r="B1268" s="122">
        <f t="shared" si="20"/>
        <v>43179.791669999999</v>
      </c>
      <c r="C1268" s="123">
        <v>19</v>
      </c>
      <c r="D1268" s="35">
        <f>ROUND($D$791/100*$D$792*АТС!$C516,2)</f>
        <v>186.12</v>
      </c>
      <c r="E1268" s="35">
        <f>ROUND($E$791/100*$E$792*АТС!C516,2)</f>
        <v>171.06</v>
      </c>
      <c r="F1268" s="35">
        <f>ROUND($F$791/100*$F$792*АТС!C516,2)</f>
        <v>116.43</v>
      </c>
      <c r="G1268" s="35">
        <f>ROUND($G$791/100*$G$792*АТС!C516,2)</f>
        <v>68.14</v>
      </c>
    </row>
    <row r="1269" spans="1:7" x14ac:dyDescent="0.25">
      <c r="A1269" s="243"/>
      <c r="B1269" s="120">
        <f t="shared" si="20"/>
        <v>43179.833330000001</v>
      </c>
      <c r="C1269" s="123">
        <v>20</v>
      </c>
      <c r="D1269" s="35">
        <f>ROUND($D$791/100*$D$792*АТС!$C517,2)</f>
        <v>185.9</v>
      </c>
      <c r="E1269" s="35">
        <f>ROUND($E$791/100*$E$792*АТС!C517,2)</f>
        <v>170.85</v>
      </c>
      <c r="F1269" s="35">
        <f>ROUND($F$791/100*$F$792*АТС!C517,2)</f>
        <v>116.29</v>
      </c>
      <c r="G1269" s="35">
        <f>ROUND($G$791/100*$G$792*АТС!C517,2)</f>
        <v>68.06</v>
      </c>
    </row>
    <row r="1270" spans="1:7" x14ac:dyDescent="0.25">
      <c r="A1270" s="243"/>
      <c r="B1270" s="122">
        <f t="shared" si="20"/>
        <v>43179.875</v>
      </c>
      <c r="C1270" s="123">
        <v>21</v>
      </c>
      <c r="D1270" s="35">
        <f>ROUND($D$791/100*$D$792*АТС!$C518,2)</f>
        <v>187.22</v>
      </c>
      <c r="E1270" s="35">
        <f>ROUND($E$791/100*$E$792*АТС!C518,2)</f>
        <v>172.06</v>
      </c>
      <c r="F1270" s="35">
        <f>ROUND($F$791/100*$F$792*АТС!C518,2)</f>
        <v>117.12</v>
      </c>
      <c r="G1270" s="35">
        <f>ROUND($G$791/100*$G$792*АТС!C518,2)</f>
        <v>68.540000000000006</v>
      </c>
    </row>
    <row r="1271" spans="1:7" x14ac:dyDescent="0.25">
      <c r="A1271" s="243"/>
      <c r="B1271" s="120">
        <f t="shared" si="20"/>
        <v>43179.916669999999</v>
      </c>
      <c r="C1271" s="123">
        <v>22</v>
      </c>
      <c r="D1271" s="35">
        <f>ROUND($D$791/100*$D$792*АТС!$C519,2)</f>
        <v>218.48</v>
      </c>
      <c r="E1271" s="35">
        <f>ROUND($E$791/100*$E$792*АТС!C519,2)</f>
        <v>200.8</v>
      </c>
      <c r="F1271" s="35">
        <f>ROUND($F$791/100*$F$792*АТС!C519,2)</f>
        <v>136.66999999999999</v>
      </c>
      <c r="G1271" s="35">
        <f>ROUND($G$791/100*$G$792*АТС!C519,2)</f>
        <v>79.989999999999995</v>
      </c>
    </row>
    <row r="1272" spans="1:7" x14ac:dyDescent="0.25">
      <c r="A1272" s="243"/>
      <c r="B1272" s="122">
        <f t="shared" si="20"/>
        <v>43179.958330000001</v>
      </c>
      <c r="C1272" s="123">
        <v>23</v>
      </c>
      <c r="D1272" s="35">
        <f>ROUND($D$791/100*$D$792*АТС!$C520,2)</f>
        <v>191.34</v>
      </c>
      <c r="E1272" s="35">
        <f>ROUND($E$791/100*$E$792*АТС!C520,2)</f>
        <v>175.85</v>
      </c>
      <c r="F1272" s="35">
        <f>ROUND($F$791/100*$F$792*АТС!C520,2)</f>
        <v>119.69</v>
      </c>
      <c r="G1272" s="35">
        <f>ROUND($G$791/100*$G$792*АТС!C520,2)</f>
        <v>70.05</v>
      </c>
    </row>
    <row r="1273" spans="1:7" x14ac:dyDescent="0.25">
      <c r="A1273" s="243"/>
      <c r="B1273" s="120">
        <f t="shared" si="20"/>
        <v>43180</v>
      </c>
      <c r="C1273" s="123">
        <v>0</v>
      </c>
      <c r="D1273" s="35">
        <f>ROUND($D$791/100*$D$792*АТС!$C521,2)</f>
        <v>185.27</v>
      </c>
      <c r="E1273" s="35">
        <f>ROUND($E$791/100*$E$792*АТС!C521,2)</f>
        <v>170.28</v>
      </c>
      <c r="F1273" s="35">
        <f>ROUND($F$791/100*$F$792*АТС!C521,2)</f>
        <v>115.9</v>
      </c>
      <c r="G1273" s="35">
        <f>ROUND($G$791/100*$G$792*АТС!C521,2)</f>
        <v>67.83</v>
      </c>
    </row>
    <row r="1274" spans="1:7" x14ac:dyDescent="0.25">
      <c r="A1274" s="243"/>
      <c r="B1274" s="122">
        <f t="shared" si="20"/>
        <v>43180.041669999999</v>
      </c>
      <c r="C1274" s="123">
        <v>1</v>
      </c>
      <c r="D1274" s="35">
        <f>ROUND($D$791/100*$D$792*АТС!$C522,2)</f>
        <v>181.97</v>
      </c>
      <c r="E1274" s="35">
        <f>ROUND($E$791/100*$E$792*АТС!C522,2)</f>
        <v>167.24</v>
      </c>
      <c r="F1274" s="35">
        <f>ROUND($F$791/100*$F$792*АТС!C522,2)</f>
        <v>113.84</v>
      </c>
      <c r="G1274" s="35">
        <f>ROUND($G$791/100*$G$792*АТС!C522,2)</f>
        <v>66.62</v>
      </c>
    </row>
    <row r="1275" spans="1:7" x14ac:dyDescent="0.25">
      <c r="A1275" s="243"/>
      <c r="B1275" s="120">
        <f t="shared" si="20"/>
        <v>43180.083330000001</v>
      </c>
      <c r="C1275" s="123">
        <v>2</v>
      </c>
      <c r="D1275" s="35">
        <f>ROUND($D$791/100*$D$792*АТС!$C523,2)</f>
        <v>181.82</v>
      </c>
      <c r="E1275" s="35">
        <f>ROUND($E$791/100*$E$792*АТС!C523,2)</f>
        <v>167.1</v>
      </c>
      <c r="F1275" s="35">
        <f>ROUND($F$791/100*$F$792*АТС!C523,2)</f>
        <v>113.74</v>
      </c>
      <c r="G1275" s="35">
        <f>ROUND($G$791/100*$G$792*АТС!C523,2)</f>
        <v>66.569999999999993</v>
      </c>
    </row>
    <row r="1276" spans="1:7" x14ac:dyDescent="0.25">
      <c r="A1276" s="243"/>
      <c r="B1276" s="122">
        <f t="shared" si="20"/>
        <v>43180.125</v>
      </c>
      <c r="C1276" s="123">
        <v>3</v>
      </c>
      <c r="D1276" s="35">
        <f>ROUND($D$791/100*$D$792*АТС!$C524,2)</f>
        <v>181.77</v>
      </c>
      <c r="E1276" s="35">
        <f>ROUND($E$791/100*$E$792*АТС!C524,2)</f>
        <v>167.06</v>
      </c>
      <c r="F1276" s="35">
        <f>ROUND($F$791/100*$F$792*АТС!C524,2)</f>
        <v>113.71</v>
      </c>
      <c r="G1276" s="35">
        <f>ROUND($G$791/100*$G$792*АТС!C524,2)</f>
        <v>66.55</v>
      </c>
    </row>
    <row r="1277" spans="1:7" x14ac:dyDescent="0.25">
      <c r="A1277" s="243"/>
      <c r="B1277" s="120">
        <f t="shared" si="20"/>
        <v>43180.166669999999</v>
      </c>
      <c r="C1277" s="123">
        <v>4</v>
      </c>
      <c r="D1277" s="35">
        <f>ROUND($D$791/100*$D$792*АТС!$C525,2)</f>
        <v>181.95</v>
      </c>
      <c r="E1277" s="35">
        <f>ROUND($E$791/100*$E$792*АТС!C525,2)</f>
        <v>167.22</v>
      </c>
      <c r="F1277" s="35">
        <f>ROUND($F$791/100*$F$792*АТС!C525,2)</f>
        <v>113.82</v>
      </c>
      <c r="G1277" s="35">
        <f>ROUND($G$791/100*$G$792*АТС!C525,2)</f>
        <v>66.61</v>
      </c>
    </row>
    <row r="1278" spans="1:7" x14ac:dyDescent="0.25">
      <c r="A1278" s="243"/>
      <c r="B1278" s="122">
        <f t="shared" si="20"/>
        <v>43180.208330000001</v>
      </c>
      <c r="C1278" s="123">
        <v>5</v>
      </c>
      <c r="D1278" s="35">
        <f>ROUND($D$791/100*$D$792*АТС!$C526,2)</f>
        <v>182.14</v>
      </c>
      <c r="E1278" s="35">
        <f>ROUND($E$791/100*$E$792*АТС!C526,2)</f>
        <v>167.4</v>
      </c>
      <c r="F1278" s="35">
        <f>ROUND($F$791/100*$F$792*АТС!C526,2)</f>
        <v>113.94</v>
      </c>
      <c r="G1278" s="35">
        <f>ROUND($G$791/100*$G$792*АТС!C526,2)</f>
        <v>66.680000000000007</v>
      </c>
    </row>
    <row r="1279" spans="1:7" x14ac:dyDescent="0.25">
      <c r="A1279" s="243"/>
      <c r="B1279" s="120">
        <f t="shared" si="20"/>
        <v>43180.25</v>
      </c>
      <c r="C1279" s="123">
        <v>6</v>
      </c>
      <c r="D1279" s="35">
        <f>ROUND($D$791/100*$D$792*АТС!$C527,2)</f>
        <v>185.07</v>
      </c>
      <c r="E1279" s="35">
        <f>ROUND($E$791/100*$E$792*АТС!C527,2)</f>
        <v>170.09</v>
      </c>
      <c r="F1279" s="35">
        <f>ROUND($F$791/100*$F$792*АТС!C527,2)</f>
        <v>115.77</v>
      </c>
      <c r="G1279" s="35">
        <f>ROUND($G$791/100*$G$792*АТС!C527,2)</f>
        <v>67.760000000000005</v>
      </c>
    </row>
    <row r="1280" spans="1:7" x14ac:dyDescent="0.25">
      <c r="A1280" s="243"/>
      <c r="B1280" s="122">
        <f t="shared" si="20"/>
        <v>43180.291669999999</v>
      </c>
      <c r="C1280" s="123">
        <v>7</v>
      </c>
      <c r="D1280" s="35">
        <f>ROUND($D$791/100*$D$792*АТС!$C528,2)</f>
        <v>204.92</v>
      </c>
      <c r="E1280" s="35">
        <f>ROUND($E$791/100*$E$792*АТС!C528,2)</f>
        <v>188.34</v>
      </c>
      <c r="F1280" s="35">
        <f>ROUND($F$791/100*$F$792*АТС!C528,2)</f>
        <v>128.19</v>
      </c>
      <c r="G1280" s="35">
        <f>ROUND($G$791/100*$G$792*АТС!C528,2)</f>
        <v>75.02</v>
      </c>
    </row>
    <row r="1281" spans="1:7" x14ac:dyDescent="0.25">
      <c r="A1281" s="243"/>
      <c r="B1281" s="120">
        <f t="shared" si="20"/>
        <v>43180.333330000001</v>
      </c>
      <c r="C1281" s="123">
        <v>8</v>
      </c>
      <c r="D1281" s="35">
        <f>ROUND($D$791/100*$D$792*АТС!$C529,2)</f>
        <v>185.98</v>
      </c>
      <c r="E1281" s="35">
        <f>ROUND($E$791/100*$E$792*АТС!C529,2)</f>
        <v>170.93</v>
      </c>
      <c r="F1281" s="35">
        <f>ROUND($F$791/100*$F$792*АТС!C529,2)</f>
        <v>116.34</v>
      </c>
      <c r="G1281" s="35">
        <f>ROUND($G$791/100*$G$792*АТС!C529,2)</f>
        <v>68.09</v>
      </c>
    </row>
    <row r="1282" spans="1:7" x14ac:dyDescent="0.25">
      <c r="A1282" s="243"/>
      <c r="B1282" s="122">
        <f t="shared" si="20"/>
        <v>43180.375</v>
      </c>
      <c r="C1282" s="123">
        <v>9</v>
      </c>
      <c r="D1282" s="35">
        <f>ROUND($D$791/100*$D$792*АТС!$C530,2)</f>
        <v>206.59</v>
      </c>
      <c r="E1282" s="35">
        <f>ROUND($E$791/100*$E$792*АТС!C530,2)</f>
        <v>189.87</v>
      </c>
      <c r="F1282" s="35">
        <f>ROUND($F$791/100*$F$792*АТС!C530,2)</f>
        <v>129.24</v>
      </c>
      <c r="G1282" s="35">
        <f>ROUND($G$791/100*$G$792*АТС!C530,2)</f>
        <v>75.64</v>
      </c>
    </row>
    <row r="1283" spans="1:7" x14ac:dyDescent="0.25">
      <c r="A1283" s="243"/>
      <c r="B1283" s="120">
        <f t="shared" si="20"/>
        <v>43180.416669999999</v>
      </c>
      <c r="C1283" s="123">
        <v>10</v>
      </c>
      <c r="D1283" s="35">
        <f>ROUND($D$791/100*$D$792*АТС!$C531,2)</f>
        <v>206.57</v>
      </c>
      <c r="E1283" s="35">
        <f>ROUND($E$791/100*$E$792*АТС!C531,2)</f>
        <v>189.85</v>
      </c>
      <c r="F1283" s="35">
        <f>ROUND($F$791/100*$F$792*АТС!C531,2)</f>
        <v>129.22999999999999</v>
      </c>
      <c r="G1283" s="35">
        <f>ROUND($G$791/100*$G$792*АТС!C531,2)</f>
        <v>75.63</v>
      </c>
    </row>
    <row r="1284" spans="1:7" x14ac:dyDescent="0.25">
      <c r="A1284" s="243"/>
      <c r="B1284" s="122">
        <f t="shared" si="20"/>
        <v>43180.458330000001</v>
      </c>
      <c r="C1284" s="123">
        <v>11</v>
      </c>
      <c r="D1284" s="35">
        <f>ROUND($D$791/100*$D$792*АТС!$C532,2)</f>
        <v>209.12</v>
      </c>
      <c r="E1284" s="35">
        <f>ROUND($E$791/100*$E$792*АТС!C532,2)</f>
        <v>192.2</v>
      </c>
      <c r="F1284" s="35">
        <f>ROUND($F$791/100*$F$792*АТС!C532,2)</f>
        <v>130.82</v>
      </c>
      <c r="G1284" s="35">
        <f>ROUND($G$791/100*$G$792*АТС!C532,2)</f>
        <v>76.56</v>
      </c>
    </row>
    <row r="1285" spans="1:7" x14ac:dyDescent="0.25">
      <c r="A1285" s="243"/>
      <c r="B1285" s="120">
        <f t="shared" si="20"/>
        <v>43180.5</v>
      </c>
      <c r="C1285" s="123">
        <v>12</v>
      </c>
      <c r="D1285" s="35">
        <f>ROUND($D$791/100*$D$792*АТС!$C533,2)</f>
        <v>202.18</v>
      </c>
      <c r="E1285" s="35">
        <f>ROUND($E$791/100*$E$792*АТС!C533,2)</f>
        <v>185.82</v>
      </c>
      <c r="F1285" s="35">
        <f>ROUND($F$791/100*$F$792*АТС!C533,2)</f>
        <v>126.48</v>
      </c>
      <c r="G1285" s="35">
        <f>ROUND($G$791/100*$G$792*АТС!C533,2)</f>
        <v>74.02</v>
      </c>
    </row>
    <row r="1286" spans="1:7" x14ac:dyDescent="0.25">
      <c r="A1286" s="243"/>
      <c r="B1286" s="122">
        <f t="shared" si="20"/>
        <v>43180.541669999999</v>
      </c>
      <c r="C1286" s="123">
        <v>13</v>
      </c>
      <c r="D1286" s="35">
        <f>ROUND($D$791/100*$D$792*АТС!$C534,2)</f>
        <v>202.16</v>
      </c>
      <c r="E1286" s="35">
        <f>ROUND($E$791/100*$E$792*АТС!C534,2)</f>
        <v>185.79</v>
      </c>
      <c r="F1286" s="35">
        <f>ROUND($F$791/100*$F$792*АТС!C534,2)</f>
        <v>126.46</v>
      </c>
      <c r="G1286" s="35">
        <f>ROUND($G$791/100*$G$792*АТС!C534,2)</f>
        <v>74.010000000000005</v>
      </c>
    </row>
    <row r="1287" spans="1:7" x14ac:dyDescent="0.25">
      <c r="A1287" s="243"/>
      <c r="B1287" s="120">
        <f t="shared" si="20"/>
        <v>43180.583330000001</v>
      </c>
      <c r="C1287" s="123">
        <v>14</v>
      </c>
      <c r="D1287" s="35">
        <f>ROUND($D$791/100*$D$792*АТС!$C535,2)</f>
        <v>201.99</v>
      </c>
      <c r="E1287" s="35">
        <f>ROUND($E$791/100*$E$792*АТС!C535,2)</f>
        <v>185.64</v>
      </c>
      <c r="F1287" s="35">
        <f>ROUND($F$791/100*$F$792*АТС!C535,2)</f>
        <v>126.36</v>
      </c>
      <c r="G1287" s="35">
        <f>ROUND($G$791/100*$G$792*АТС!C535,2)</f>
        <v>73.95</v>
      </c>
    </row>
    <row r="1288" spans="1:7" x14ac:dyDescent="0.25">
      <c r="A1288" s="243"/>
      <c r="B1288" s="122">
        <f t="shared" si="20"/>
        <v>43180.625</v>
      </c>
      <c r="C1288" s="123">
        <v>15</v>
      </c>
      <c r="D1288" s="35">
        <f>ROUND($D$791/100*$D$792*АТС!$C536,2)</f>
        <v>199.29</v>
      </c>
      <c r="E1288" s="35">
        <f>ROUND($E$791/100*$E$792*АТС!C536,2)</f>
        <v>183.16</v>
      </c>
      <c r="F1288" s="35">
        <f>ROUND($F$791/100*$F$792*АТС!C536,2)</f>
        <v>124.67</v>
      </c>
      <c r="G1288" s="35">
        <f>ROUND($G$791/100*$G$792*АТС!C536,2)</f>
        <v>72.959999999999994</v>
      </c>
    </row>
    <row r="1289" spans="1:7" x14ac:dyDescent="0.25">
      <c r="A1289" s="243"/>
      <c r="B1289" s="120">
        <f t="shared" si="20"/>
        <v>43180.666669999999</v>
      </c>
      <c r="C1289" s="123">
        <v>16</v>
      </c>
      <c r="D1289" s="35">
        <f>ROUND($D$791/100*$D$792*АТС!$C537,2)</f>
        <v>196.94</v>
      </c>
      <c r="E1289" s="35">
        <f>ROUND($E$791/100*$E$792*АТС!C537,2)</f>
        <v>181</v>
      </c>
      <c r="F1289" s="35">
        <f>ROUND($F$791/100*$F$792*АТС!C537,2)</f>
        <v>123.2</v>
      </c>
      <c r="G1289" s="35">
        <f>ROUND($G$791/100*$G$792*АТС!C537,2)</f>
        <v>72.099999999999994</v>
      </c>
    </row>
    <row r="1290" spans="1:7" x14ac:dyDescent="0.25">
      <c r="A1290" s="243"/>
      <c r="B1290" s="122">
        <f t="shared" si="20"/>
        <v>43180.708330000001</v>
      </c>
      <c r="C1290" s="123">
        <v>17</v>
      </c>
      <c r="D1290" s="35">
        <f>ROUND($D$791/100*$D$792*АТС!$C538,2)</f>
        <v>201.15</v>
      </c>
      <c r="E1290" s="35">
        <f>ROUND($E$791/100*$E$792*АТС!C538,2)</f>
        <v>184.87</v>
      </c>
      <c r="F1290" s="35">
        <f>ROUND($F$791/100*$F$792*АТС!C538,2)</f>
        <v>125.83</v>
      </c>
      <c r="G1290" s="35">
        <f>ROUND($G$791/100*$G$792*АТС!C538,2)</f>
        <v>73.64</v>
      </c>
    </row>
    <row r="1291" spans="1:7" x14ac:dyDescent="0.25">
      <c r="A1291" s="243"/>
      <c r="B1291" s="120">
        <f t="shared" si="20"/>
        <v>43180.75</v>
      </c>
      <c r="C1291" s="123">
        <v>18</v>
      </c>
      <c r="D1291" s="35">
        <f>ROUND($D$791/100*$D$792*АТС!$C539,2)</f>
        <v>189.91</v>
      </c>
      <c r="E1291" s="35">
        <f>ROUND($E$791/100*$E$792*АТС!C539,2)</f>
        <v>174.54</v>
      </c>
      <c r="F1291" s="35">
        <f>ROUND($F$791/100*$F$792*АТС!C539,2)</f>
        <v>118.8</v>
      </c>
      <c r="G1291" s="35">
        <f>ROUND($G$791/100*$G$792*АТС!C539,2)</f>
        <v>69.53</v>
      </c>
    </row>
    <row r="1292" spans="1:7" x14ac:dyDescent="0.25">
      <c r="A1292" s="243"/>
      <c r="B1292" s="122">
        <f t="shared" si="20"/>
        <v>43180.791669999999</v>
      </c>
      <c r="C1292" s="123">
        <v>19</v>
      </c>
      <c r="D1292" s="35">
        <f>ROUND($D$791/100*$D$792*АТС!$C540,2)</f>
        <v>204.3</v>
      </c>
      <c r="E1292" s="35">
        <f>ROUND($E$791/100*$E$792*АТС!C540,2)</f>
        <v>187.77</v>
      </c>
      <c r="F1292" s="35">
        <f>ROUND($F$791/100*$F$792*АТС!C540,2)</f>
        <v>127.8</v>
      </c>
      <c r="G1292" s="35">
        <f>ROUND($G$791/100*$G$792*АТС!C540,2)</f>
        <v>74.8</v>
      </c>
    </row>
    <row r="1293" spans="1:7" x14ac:dyDescent="0.25">
      <c r="A1293" s="243"/>
      <c r="B1293" s="120">
        <f t="shared" si="20"/>
        <v>43180.833330000001</v>
      </c>
      <c r="C1293" s="123">
        <v>20</v>
      </c>
      <c r="D1293" s="35">
        <f>ROUND($D$791/100*$D$792*АТС!$C541,2)</f>
        <v>200.52</v>
      </c>
      <c r="E1293" s="35">
        <f>ROUND($E$791/100*$E$792*АТС!C541,2)</f>
        <v>184.29</v>
      </c>
      <c r="F1293" s="35">
        <f>ROUND($F$791/100*$F$792*АТС!C541,2)</f>
        <v>125.44</v>
      </c>
      <c r="G1293" s="35">
        <f>ROUND($G$791/100*$G$792*АТС!C541,2)</f>
        <v>73.41</v>
      </c>
    </row>
    <row r="1294" spans="1:7" x14ac:dyDescent="0.25">
      <c r="A1294" s="243"/>
      <c r="B1294" s="122">
        <f t="shared" si="20"/>
        <v>43180.875</v>
      </c>
      <c r="C1294" s="123">
        <v>21</v>
      </c>
      <c r="D1294" s="35">
        <f>ROUND($D$791/100*$D$792*АТС!$C542,2)</f>
        <v>192.34</v>
      </c>
      <c r="E1294" s="35">
        <f>ROUND($E$791/100*$E$792*АТС!C542,2)</f>
        <v>176.77</v>
      </c>
      <c r="F1294" s="35">
        <f>ROUND($F$791/100*$F$792*АТС!C542,2)</f>
        <v>120.32</v>
      </c>
      <c r="G1294" s="35">
        <f>ROUND($G$791/100*$G$792*АТС!C542,2)</f>
        <v>70.42</v>
      </c>
    </row>
    <row r="1295" spans="1:7" x14ac:dyDescent="0.25">
      <c r="A1295" s="243"/>
      <c r="B1295" s="120">
        <f t="shared" si="20"/>
        <v>43180.916669999999</v>
      </c>
      <c r="C1295" s="123">
        <v>22</v>
      </c>
      <c r="D1295" s="35">
        <f>ROUND($D$791/100*$D$792*АТС!$C543,2)</f>
        <v>239.09</v>
      </c>
      <c r="E1295" s="35">
        <f>ROUND($E$791/100*$E$792*АТС!C543,2)</f>
        <v>219.74</v>
      </c>
      <c r="F1295" s="35">
        <f>ROUND($F$791/100*$F$792*АТС!C543,2)</f>
        <v>149.57</v>
      </c>
      <c r="G1295" s="35">
        <f>ROUND($G$791/100*$G$792*АТС!C543,2)</f>
        <v>87.54</v>
      </c>
    </row>
    <row r="1296" spans="1:7" x14ac:dyDescent="0.25">
      <c r="A1296" s="243"/>
      <c r="B1296" s="122">
        <f t="shared" si="20"/>
        <v>43180.958330000001</v>
      </c>
      <c r="C1296" s="123">
        <v>23</v>
      </c>
      <c r="D1296" s="35">
        <f>ROUND($D$791/100*$D$792*АТС!$C544,2)</f>
        <v>195.31</v>
      </c>
      <c r="E1296" s="35">
        <f>ROUND($E$791/100*$E$792*АТС!C544,2)</f>
        <v>179.5</v>
      </c>
      <c r="F1296" s="35">
        <f>ROUND($F$791/100*$F$792*АТС!C544,2)</f>
        <v>122.18</v>
      </c>
      <c r="G1296" s="35">
        <f>ROUND($G$791/100*$G$792*АТС!C544,2)</f>
        <v>71.5</v>
      </c>
    </row>
    <row r="1297" spans="1:7" x14ac:dyDescent="0.25">
      <c r="A1297" s="243"/>
      <c r="B1297" s="120">
        <f t="shared" si="20"/>
        <v>43181</v>
      </c>
      <c r="C1297" s="123">
        <v>0</v>
      </c>
      <c r="D1297" s="35">
        <f>ROUND($D$791/100*$D$792*АТС!$C545,2)</f>
        <v>183.06</v>
      </c>
      <c r="E1297" s="35">
        <f>ROUND($E$791/100*$E$792*АТС!C545,2)</f>
        <v>168.24</v>
      </c>
      <c r="F1297" s="35">
        <f>ROUND($F$791/100*$F$792*АТС!C545,2)</f>
        <v>114.52</v>
      </c>
      <c r="G1297" s="35">
        <f>ROUND($G$791/100*$G$792*АТС!C545,2)</f>
        <v>67.02</v>
      </c>
    </row>
    <row r="1298" spans="1:7" x14ac:dyDescent="0.25">
      <c r="A1298" s="243"/>
      <c r="B1298" s="122">
        <f t="shared" si="20"/>
        <v>43181.041669999999</v>
      </c>
      <c r="C1298" s="123">
        <v>1</v>
      </c>
      <c r="D1298" s="35">
        <f>ROUND($D$791/100*$D$792*АТС!$C546,2)</f>
        <v>186.26</v>
      </c>
      <c r="E1298" s="35">
        <f>ROUND($E$791/100*$E$792*АТС!C546,2)</f>
        <v>171.18</v>
      </c>
      <c r="F1298" s="35">
        <f>ROUND($F$791/100*$F$792*АТС!C546,2)</f>
        <v>116.52</v>
      </c>
      <c r="G1298" s="35">
        <f>ROUND($G$791/100*$G$792*АТС!C546,2)</f>
        <v>68.19</v>
      </c>
    </row>
    <row r="1299" spans="1:7" x14ac:dyDescent="0.25">
      <c r="A1299" s="243"/>
      <c r="B1299" s="120">
        <f t="shared" si="20"/>
        <v>43181.083330000001</v>
      </c>
      <c r="C1299" s="123">
        <v>2</v>
      </c>
      <c r="D1299" s="35">
        <f>ROUND($D$791/100*$D$792*АТС!$C547,2)</f>
        <v>183.14</v>
      </c>
      <c r="E1299" s="35">
        <f>ROUND($E$791/100*$E$792*АТС!C547,2)</f>
        <v>168.31</v>
      </c>
      <c r="F1299" s="35">
        <f>ROUND($F$791/100*$F$792*АТС!C547,2)</f>
        <v>114.56</v>
      </c>
      <c r="G1299" s="35">
        <f>ROUND($G$791/100*$G$792*АТС!C547,2)</f>
        <v>67.05</v>
      </c>
    </row>
    <row r="1300" spans="1:7" x14ac:dyDescent="0.25">
      <c r="A1300" s="243"/>
      <c r="B1300" s="122">
        <f t="shared" si="20"/>
        <v>43181.125</v>
      </c>
      <c r="C1300" s="123">
        <v>3</v>
      </c>
      <c r="D1300" s="35">
        <f>ROUND($D$791/100*$D$792*АТС!$C548,2)</f>
        <v>193.9</v>
      </c>
      <c r="E1300" s="35">
        <f>ROUND($E$791/100*$E$792*АТС!C548,2)</f>
        <v>178.2</v>
      </c>
      <c r="F1300" s="35">
        <f>ROUND($F$791/100*$F$792*АТС!C548,2)</f>
        <v>121.3</v>
      </c>
      <c r="G1300" s="35">
        <f>ROUND($G$791/100*$G$792*АТС!C548,2)</f>
        <v>70.989999999999995</v>
      </c>
    </row>
    <row r="1301" spans="1:7" x14ac:dyDescent="0.25">
      <c r="A1301" s="243"/>
      <c r="B1301" s="120">
        <f t="shared" si="20"/>
        <v>43181.166669999999</v>
      </c>
      <c r="C1301" s="123">
        <v>4</v>
      </c>
      <c r="D1301" s="35">
        <f>ROUND($D$791/100*$D$792*АТС!$C549,2)</f>
        <v>192.51</v>
      </c>
      <c r="E1301" s="35">
        <f>ROUND($E$791/100*$E$792*АТС!C549,2)</f>
        <v>176.93</v>
      </c>
      <c r="F1301" s="35">
        <f>ROUND($F$791/100*$F$792*АТС!C549,2)</f>
        <v>120.43</v>
      </c>
      <c r="G1301" s="35">
        <f>ROUND($G$791/100*$G$792*АТС!C549,2)</f>
        <v>70.48</v>
      </c>
    </row>
    <row r="1302" spans="1:7" x14ac:dyDescent="0.25">
      <c r="A1302" s="243"/>
      <c r="B1302" s="122">
        <f t="shared" si="20"/>
        <v>43181.208330000001</v>
      </c>
      <c r="C1302" s="123">
        <v>5</v>
      </c>
      <c r="D1302" s="35">
        <f>ROUND($D$791/100*$D$792*АТС!$C550,2)</f>
        <v>182.37</v>
      </c>
      <c r="E1302" s="35">
        <f>ROUND($E$791/100*$E$792*АТС!C550,2)</f>
        <v>167.61</v>
      </c>
      <c r="F1302" s="35">
        <f>ROUND($F$791/100*$F$792*АТС!C550,2)</f>
        <v>114.08</v>
      </c>
      <c r="G1302" s="35">
        <f>ROUND($G$791/100*$G$792*АТС!C550,2)</f>
        <v>66.77</v>
      </c>
    </row>
    <row r="1303" spans="1:7" x14ac:dyDescent="0.25">
      <c r="A1303" s="243"/>
      <c r="B1303" s="120">
        <f t="shared" si="20"/>
        <v>43181.25</v>
      </c>
      <c r="C1303" s="123">
        <v>6</v>
      </c>
      <c r="D1303" s="35">
        <f>ROUND($D$791/100*$D$792*АТС!$C551,2)</f>
        <v>185.76</v>
      </c>
      <c r="E1303" s="35">
        <f>ROUND($E$791/100*$E$792*АТС!C551,2)</f>
        <v>170.73</v>
      </c>
      <c r="F1303" s="35">
        <f>ROUND($F$791/100*$F$792*АТС!C551,2)</f>
        <v>116.21</v>
      </c>
      <c r="G1303" s="35">
        <f>ROUND($G$791/100*$G$792*АТС!C551,2)</f>
        <v>68.010000000000005</v>
      </c>
    </row>
    <row r="1304" spans="1:7" x14ac:dyDescent="0.25">
      <c r="A1304" s="243"/>
      <c r="B1304" s="122">
        <f t="shared" si="20"/>
        <v>43181.291669999999</v>
      </c>
      <c r="C1304" s="123">
        <v>7</v>
      </c>
      <c r="D1304" s="35">
        <f>ROUND($D$791/100*$D$792*АТС!$C552,2)</f>
        <v>184.93</v>
      </c>
      <c r="E1304" s="35">
        <f>ROUND($E$791/100*$E$792*АТС!C552,2)</f>
        <v>169.96</v>
      </c>
      <c r="F1304" s="35">
        <f>ROUND($F$791/100*$F$792*АТС!C552,2)</f>
        <v>115.68</v>
      </c>
      <c r="G1304" s="35">
        <f>ROUND($G$791/100*$G$792*АТС!C552,2)</f>
        <v>67.7</v>
      </c>
    </row>
    <row r="1305" spans="1:7" x14ac:dyDescent="0.25">
      <c r="A1305" s="243"/>
      <c r="B1305" s="120">
        <f t="shared" si="20"/>
        <v>43181.333330000001</v>
      </c>
      <c r="C1305" s="123">
        <v>8</v>
      </c>
      <c r="D1305" s="35">
        <f>ROUND($D$791/100*$D$792*АТС!$C553,2)</f>
        <v>193.31</v>
      </c>
      <c r="E1305" s="35">
        <f>ROUND($E$791/100*$E$792*АТС!C553,2)</f>
        <v>177.67</v>
      </c>
      <c r="F1305" s="35">
        <f>ROUND($F$791/100*$F$792*АТС!C553,2)</f>
        <v>120.93</v>
      </c>
      <c r="G1305" s="35">
        <f>ROUND($G$791/100*$G$792*АТС!C553,2)</f>
        <v>70.77</v>
      </c>
    </row>
    <row r="1306" spans="1:7" x14ac:dyDescent="0.25">
      <c r="A1306" s="243"/>
      <c r="B1306" s="122">
        <f t="shared" si="20"/>
        <v>43181.375</v>
      </c>
      <c r="C1306" s="123">
        <v>9</v>
      </c>
      <c r="D1306" s="35">
        <f>ROUND($D$791/100*$D$792*АТС!$C554,2)</f>
        <v>184.01</v>
      </c>
      <c r="E1306" s="35">
        <f>ROUND($E$791/100*$E$792*АТС!C554,2)</f>
        <v>169.12</v>
      </c>
      <c r="F1306" s="35">
        <f>ROUND($F$791/100*$F$792*АТС!C554,2)</f>
        <v>115.11</v>
      </c>
      <c r="G1306" s="35">
        <f>ROUND($G$791/100*$G$792*АТС!C554,2)</f>
        <v>67.37</v>
      </c>
    </row>
    <row r="1307" spans="1:7" x14ac:dyDescent="0.25">
      <c r="A1307" s="243"/>
      <c r="B1307" s="120">
        <f t="shared" si="20"/>
        <v>43181.416669999999</v>
      </c>
      <c r="C1307" s="123">
        <v>10</v>
      </c>
      <c r="D1307" s="35">
        <f>ROUND($D$791/100*$D$792*АТС!$C555,2)</f>
        <v>188.4</v>
      </c>
      <c r="E1307" s="35">
        <f>ROUND($E$791/100*$E$792*АТС!C555,2)</f>
        <v>173.15</v>
      </c>
      <c r="F1307" s="35">
        <f>ROUND($F$791/100*$F$792*АТС!C555,2)</f>
        <v>117.86</v>
      </c>
      <c r="G1307" s="35">
        <f>ROUND($G$791/100*$G$792*АТС!C555,2)</f>
        <v>68.98</v>
      </c>
    </row>
    <row r="1308" spans="1:7" x14ac:dyDescent="0.25">
      <c r="A1308" s="243"/>
      <c r="B1308" s="122">
        <f t="shared" si="20"/>
        <v>43181.458330000001</v>
      </c>
      <c r="C1308" s="123">
        <v>11</v>
      </c>
      <c r="D1308" s="35">
        <f>ROUND($D$791/100*$D$792*АТС!$C556,2)</f>
        <v>184.88</v>
      </c>
      <c r="E1308" s="35">
        <f>ROUND($E$791/100*$E$792*АТС!C556,2)</f>
        <v>169.92</v>
      </c>
      <c r="F1308" s="35">
        <f>ROUND($F$791/100*$F$792*АТС!C556,2)</f>
        <v>115.66</v>
      </c>
      <c r="G1308" s="35">
        <f>ROUND($G$791/100*$G$792*АТС!C556,2)</f>
        <v>67.69</v>
      </c>
    </row>
    <row r="1309" spans="1:7" x14ac:dyDescent="0.25">
      <c r="A1309" s="243"/>
      <c r="B1309" s="120">
        <f t="shared" si="20"/>
        <v>43181.5</v>
      </c>
      <c r="C1309" s="123">
        <v>12</v>
      </c>
      <c r="D1309" s="35">
        <f>ROUND($D$791/100*$D$792*АТС!$C557,2)</f>
        <v>186.82</v>
      </c>
      <c r="E1309" s="35">
        <f>ROUND($E$791/100*$E$792*АТС!C557,2)</f>
        <v>171.7</v>
      </c>
      <c r="F1309" s="35">
        <f>ROUND($F$791/100*$F$792*АТС!C557,2)</f>
        <v>116.87</v>
      </c>
      <c r="G1309" s="35">
        <f>ROUND($G$791/100*$G$792*АТС!C557,2)</f>
        <v>68.400000000000006</v>
      </c>
    </row>
    <row r="1310" spans="1:7" x14ac:dyDescent="0.25">
      <c r="A1310" s="243"/>
      <c r="B1310" s="122">
        <f t="shared" si="20"/>
        <v>43181.541669999999</v>
      </c>
      <c r="C1310" s="123">
        <v>13</v>
      </c>
      <c r="D1310" s="35">
        <f>ROUND($D$791/100*$D$792*АТС!$C558,2)</f>
        <v>186.74</v>
      </c>
      <c r="E1310" s="35">
        <f>ROUND($E$791/100*$E$792*АТС!C558,2)</f>
        <v>171.63</v>
      </c>
      <c r="F1310" s="35">
        <f>ROUND($F$791/100*$F$792*АТС!C558,2)</f>
        <v>116.82</v>
      </c>
      <c r="G1310" s="35">
        <f>ROUND($G$791/100*$G$792*АТС!C558,2)</f>
        <v>68.37</v>
      </c>
    </row>
    <row r="1311" spans="1:7" x14ac:dyDescent="0.25">
      <c r="A1311" s="243"/>
      <c r="B1311" s="120">
        <f t="shared" si="20"/>
        <v>43181.583330000001</v>
      </c>
      <c r="C1311" s="123">
        <v>14</v>
      </c>
      <c r="D1311" s="35">
        <f>ROUND($D$791/100*$D$792*АТС!$C559,2)</f>
        <v>186.66</v>
      </c>
      <c r="E1311" s="35">
        <f>ROUND($E$791/100*$E$792*АТС!C559,2)</f>
        <v>171.55</v>
      </c>
      <c r="F1311" s="35">
        <f>ROUND($F$791/100*$F$792*АТС!C559,2)</f>
        <v>116.77</v>
      </c>
      <c r="G1311" s="35">
        <f>ROUND($G$791/100*$G$792*АТС!C559,2)</f>
        <v>68.34</v>
      </c>
    </row>
    <row r="1312" spans="1:7" x14ac:dyDescent="0.25">
      <c r="A1312" s="243"/>
      <c r="B1312" s="122">
        <f t="shared" si="20"/>
        <v>43181.625</v>
      </c>
      <c r="C1312" s="123">
        <v>15</v>
      </c>
      <c r="D1312" s="35">
        <f>ROUND($D$791/100*$D$792*АТС!$C560,2)</f>
        <v>186.75</v>
      </c>
      <c r="E1312" s="35">
        <f>ROUND($E$791/100*$E$792*АТС!C560,2)</f>
        <v>171.63</v>
      </c>
      <c r="F1312" s="35">
        <f>ROUND($F$791/100*$F$792*АТС!C560,2)</f>
        <v>116.82</v>
      </c>
      <c r="G1312" s="35">
        <f>ROUND($G$791/100*$G$792*АТС!C560,2)</f>
        <v>68.37</v>
      </c>
    </row>
    <row r="1313" spans="1:7" x14ac:dyDescent="0.25">
      <c r="A1313" s="243"/>
      <c r="B1313" s="120">
        <f t="shared" si="20"/>
        <v>43181.666669999999</v>
      </c>
      <c r="C1313" s="123">
        <v>16</v>
      </c>
      <c r="D1313" s="35">
        <f>ROUND($D$791/100*$D$792*АТС!$C561,2)</f>
        <v>185.83</v>
      </c>
      <c r="E1313" s="35">
        <f>ROUND($E$791/100*$E$792*АТС!C561,2)</f>
        <v>170.79</v>
      </c>
      <c r="F1313" s="35">
        <f>ROUND($F$791/100*$F$792*АТС!C561,2)</f>
        <v>116.25</v>
      </c>
      <c r="G1313" s="35">
        <f>ROUND($G$791/100*$G$792*АТС!C561,2)</f>
        <v>68.040000000000006</v>
      </c>
    </row>
    <row r="1314" spans="1:7" x14ac:dyDescent="0.25">
      <c r="A1314" s="243"/>
      <c r="B1314" s="122">
        <f t="shared" si="20"/>
        <v>43181.708330000001</v>
      </c>
      <c r="C1314" s="123">
        <v>17</v>
      </c>
      <c r="D1314" s="35">
        <f>ROUND($D$791/100*$D$792*АТС!$C562,2)</f>
        <v>187.67</v>
      </c>
      <c r="E1314" s="35">
        <f>ROUND($E$791/100*$E$792*АТС!C562,2)</f>
        <v>172.48</v>
      </c>
      <c r="F1314" s="35">
        <f>ROUND($F$791/100*$F$792*АТС!C562,2)</f>
        <v>117.4</v>
      </c>
      <c r="G1314" s="35">
        <f>ROUND($G$791/100*$G$792*АТС!C562,2)</f>
        <v>68.709999999999994</v>
      </c>
    </row>
    <row r="1315" spans="1:7" x14ac:dyDescent="0.25">
      <c r="A1315" s="243"/>
      <c r="B1315" s="120">
        <f t="shared" si="20"/>
        <v>43181.75</v>
      </c>
      <c r="C1315" s="123">
        <v>18</v>
      </c>
      <c r="D1315" s="35">
        <f>ROUND($D$791/100*$D$792*АТС!$C563,2)</f>
        <v>192.13</v>
      </c>
      <c r="E1315" s="35">
        <f>ROUND($E$791/100*$E$792*АТС!C563,2)</f>
        <v>176.58</v>
      </c>
      <c r="F1315" s="35">
        <f>ROUND($F$791/100*$F$792*АТС!C563,2)</f>
        <v>120.19</v>
      </c>
      <c r="G1315" s="35">
        <f>ROUND($G$791/100*$G$792*АТС!C563,2)</f>
        <v>70.34</v>
      </c>
    </row>
    <row r="1316" spans="1:7" x14ac:dyDescent="0.25">
      <c r="A1316" s="243"/>
      <c r="B1316" s="122">
        <f t="shared" si="20"/>
        <v>43181.791669999999</v>
      </c>
      <c r="C1316" s="123">
        <v>19</v>
      </c>
      <c r="D1316" s="35">
        <f>ROUND($D$791/100*$D$792*АТС!$C564,2)</f>
        <v>191.56</v>
      </c>
      <c r="E1316" s="35">
        <f>ROUND($E$791/100*$E$792*АТС!C564,2)</f>
        <v>176.05</v>
      </c>
      <c r="F1316" s="35">
        <f>ROUND($F$791/100*$F$792*АТС!C564,2)</f>
        <v>119.83</v>
      </c>
      <c r="G1316" s="35">
        <f>ROUND($G$791/100*$G$792*АТС!C564,2)</f>
        <v>70.13</v>
      </c>
    </row>
    <row r="1317" spans="1:7" x14ac:dyDescent="0.25">
      <c r="A1317" s="243"/>
      <c r="B1317" s="120">
        <f t="shared" si="20"/>
        <v>43181.833330000001</v>
      </c>
      <c r="C1317" s="123">
        <v>20</v>
      </c>
      <c r="D1317" s="35">
        <f>ROUND($D$791/100*$D$792*АТС!$C565,2)</f>
        <v>190.62</v>
      </c>
      <c r="E1317" s="35">
        <f>ROUND($E$791/100*$E$792*АТС!C565,2)</f>
        <v>175.2</v>
      </c>
      <c r="F1317" s="35">
        <f>ROUND($F$791/100*$F$792*АТС!C565,2)</f>
        <v>119.25</v>
      </c>
      <c r="G1317" s="35">
        <f>ROUND($G$791/100*$G$792*АТС!C565,2)</f>
        <v>69.790000000000006</v>
      </c>
    </row>
    <row r="1318" spans="1:7" x14ac:dyDescent="0.25">
      <c r="A1318" s="243"/>
      <c r="B1318" s="122">
        <f t="shared" si="20"/>
        <v>43181.875</v>
      </c>
      <c r="C1318" s="123">
        <v>21</v>
      </c>
      <c r="D1318" s="35">
        <f>ROUND($D$791/100*$D$792*АТС!$C566,2)</f>
        <v>192.11</v>
      </c>
      <c r="E1318" s="35">
        <f>ROUND($E$791/100*$E$792*АТС!C566,2)</f>
        <v>176.56</v>
      </c>
      <c r="F1318" s="35">
        <f>ROUND($F$791/100*$F$792*АТС!C566,2)</f>
        <v>120.18</v>
      </c>
      <c r="G1318" s="35">
        <f>ROUND($G$791/100*$G$792*АТС!C566,2)</f>
        <v>70.33</v>
      </c>
    </row>
    <row r="1319" spans="1:7" x14ac:dyDescent="0.25">
      <c r="A1319" s="243"/>
      <c r="B1319" s="120">
        <f t="shared" si="20"/>
        <v>43181.916669999999</v>
      </c>
      <c r="C1319" s="123">
        <v>22</v>
      </c>
      <c r="D1319" s="35">
        <f>ROUND($D$791/100*$D$792*АТС!$C567,2)</f>
        <v>223.38</v>
      </c>
      <c r="E1319" s="35">
        <f>ROUND($E$791/100*$E$792*АТС!C567,2)</f>
        <v>205.3</v>
      </c>
      <c r="F1319" s="35">
        <f>ROUND($F$791/100*$F$792*АТС!C567,2)</f>
        <v>139.74</v>
      </c>
      <c r="G1319" s="35">
        <f>ROUND($G$791/100*$G$792*АТС!C567,2)</f>
        <v>81.78</v>
      </c>
    </row>
    <row r="1320" spans="1:7" x14ac:dyDescent="0.25">
      <c r="A1320" s="243"/>
      <c r="B1320" s="122">
        <f t="shared" si="20"/>
        <v>43181.958330000001</v>
      </c>
      <c r="C1320" s="123">
        <v>23</v>
      </c>
      <c r="D1320" s="35">
        <f>ROUND($D$791/100*$D$792*АТС!$C568,2)</f>
        <v>193.44</v>
      </c>
      <c r="E1320" s="35">
        <f>ROUND($E$791/100*$E$792*АТС!C568,2)</f>
        <v>177.78</v>
      </c>
      <c r="F1320" s="35">
        <f>ROUND($F$791/100*$F$792*АТС!C568,2)</f>
        <v>121.01</v>
      </c>
      <c r="G1320" s="35">
        <f>ROUND($G$791/100*$G$792*АТС!C568,2)</f>
        <v>70.819999999999993</v>
      </c>
    </row>
    <row r="1321" spans="1:7" x14ac:dyDescent="0.25">
      <c r="A1321" s="243"/>
      <c r="B1321" s="120">
        <f t="shared" si="20"/>
        <v>43182</v>
      </c>
      <c r="C1321" s="123">
        <v>0</v>
      </c>
      <c r="D1321" s="35">
        <f>ROUND($D$791/100*$D$792*АТС!$C569,2)</f>
        <v>184.42</v>
      </c>
      <c r="E1321" s="35">
        <f>ROUND($E$791/100*$E$792*АТС!C569,2)</f>
        <v>169.5</v>
      </c>
      <c r="F1321" s="35">
        <f>ROUND($F$791/100*$F$792*АТС!C569,2)</f>
        <v>115.37</v>
      </c>
      <c r="G1321" s="35">
        <f>ROUND($G$791/100*$G$792*АТС!C569,2)</f>
        <v>67.52</v>
      </c>
    </row>
    <row r="1322" spans="1:7" x14ac:dyDescent="0.25">
      <c r="A1322" s="243"/>
      <c r="B1322" s="122">
        <f t="shared" si="20"/>
        <v>43182.041669999999</v>
      </c>
      <c r="C1322" s="123">
        <v>1</v>
      </c>
      <c r="D1322" s="35">
        <f>ROUND($D$791/100*$D$792*АТС!$C570,2)</f>
        <v>182.96</v>
      </c>
      <c r="E1322" s="35">
        <f>ROUND($E$791/100*$E$792*АТС!C570,2)</f>
        <v>168.15</v>
      </c>
      <c r="F1322" s="35">
        <f>ROUND($F$791/100*$F$792*АТС!C570,2)</f>
        <v>114.45</v>
      </c>
      <c r="G1322" s="35">
        <f>ROUND($G$791/100*$G$792*АТС!C570,2)</f>
        <v>66.98</v>
      </c>
    </row>
    <row r="1323" spans="1:7" x14ac:dyDescent="0.25">
      <c r="A1323" s="243"/>
      <c r="B1323" s="120">
        <f t="shared" si="20"/>
        <v>43182.083330000001</v>
      </c>
      <c r="C1323" s="123">
        <v>2</v>
      </c>
      <c r="D1323" s="35">
        <f>ROUND($D$791/100*$D$792*АТС!$C571,2)</f>
        <v>186.77</v>
      </c>
      <c r="E1323" s="35">
        <f>ROUND($E$791/100*$E$792*АТС!C571,2)</f>
        <v>171.65</v>
      </c>
      <c r="F1323" s="35">
        <f>ROUND($F$791/100*$F$792*АТС!C571,2)</f>
        <v>116.84</v>
      </c>
      <c r="G1323" s="35">
        <f>ROUND($G$791/100*$G$792*АТС!C571,2)</f>
        <v>68.38</v>
      </c>
    </row>
    <row r="1324" spans="1:7" x14ac:dyDescent="0.25">
      <c r="A1324" s="243"/>
      <c r="B1324" s="122">
        <f t="shared" si="20"/>
        <v>43182.125</v>
      </c>
      <c r="C1324" s="123">
        <v>3</v>
      </c>
      <c r="D1324" s="35">
        <f>ROUND($D$791/100*$D$792*АТС!$C572,2)</f>
        <v>189.12</v>
      </c>
      <c r="E1324" s="35">
        <f>ROUND($E$791/100*$E$792*АТС!C572,2)</f>
        <v>173.81</v>
      </c>
      <c r="F1324" s="35">
        <f>ROUND($F$791/100*$F$792*АТС!C572,2)</f>
        <v>118.31</v>
      </c>
      <c r="G1324" s="35">
        <f>ROUND($G$791/100*$G$792*АТС!C572,2)</f>
        <v>69.239999999999995</v>
      </c>
    </row>
    <row r="1325" spans="1:7" x14ac:dyDescent="0.25">
      <c r="A1325" s="243"/>
      <c r="B1325" s="120">
        <f t="shared" si="20"/>
        <v>43182.166669999999</v>
      </c>
      <c r="C1325" s="123">
        <v>4</v>
      </c>
      <c r="D1325" s="35">
        <f>ROUND($D$791/100*$D$792*АТС!$C573,2)</f>
        <v>187.75</v>
      </c>
      <c r="E1325" s="35">
        <f>ROUND($E$791/100*$E$792*АТС!C573,2)</f>
        <v>172.55</v>
      </c>
      <c r="F1325" s="35">
        <f>ROUND($F$791/100*$F$792*АТС!C573,2)</f>
        <v>117.45</v>
      </c>
      <c r="G1325" s="35">
        <f>ROUND($G$791/100*$G$792*АТС!C573,2)</f>
        <v>68.739999999999995</v>
      </c>
    </row>
    <row r="1326" spans="1:7" x14ac:dyDescent="0.25">
      <c r="A1326" s="243"/>
      <c r="B1326" s="122">
        <f t="shared" si="20"/>
        <v>43182.208330000001</v>
      </c>
      <c r="C1326" s="123">
        <v>5</v>
      </c>
      <c r="D1326" s="35">
        <f>ROUND($D$791/100*$D$792*АТС!$C574,2)</f>
        <v>184.53</v>
      </c>
      <c r="E1326" s="35">
        <f>ROUND($E$791/100*$E$792*АТС!C574,2)</f>
        <v>169.59</v>
      </c>
      <c r="F1326" s="35">
        <f>ROUND($F$791/100*$F$792*АТС!C574,2)</f>
        <v>115.44</v>
      </c>
      <c r="G1326" s="35">
        <f>ROUND($G$791/100*$G$792*АТС!C574,2)</f>
        <v>67.56</v>
      </c>
    </row>
    <row r="1327" spans="1:7" x14ac:dyDescent="0.25">
      <c r="A1327" s="243"/>
      <c r="B1327" s="120">
        <f t="shared" si="20"/>
        <v>43182.25</v>
      </c>
      <c r="C1327" s="123">
        <v>6</v>
      </c>
      <c r="D1327" s="35">
        <f>ROUND($D$791/100*$D$792*АТС!$C575,2)</f>
        <v>184.9</v>
      </c>
      <c r="E1327" s="35">
        <f>ROUND($E$791/100*$E$792*АТС!C575,2)</f>
        <v>169.94</v>
      </c>
      <c r="F1327" s="35">
        <f>ROUND($F$791/100*$F$792*АТС!C575,2)</f>
        <v>115.67</v>
      </c>
      <c r="G1327" s="35">
        <f>ROUND($G$791/100*$G$792*АТС!C575,2)</f>
        <v>67.7</v>
      </c>
    </row>
    <row r="1328" spans="1:7" x14ac:dyDescent="0.25">
      <c r="A1328" s="243"/>
      <c r="B1328" s="122">
        <f t="shared" si="20"/>
        <v>43182.291669999999</v>
      </c>
      <c r="C1328" s="123">
        <v>7</v>
      </c>
      <c r="D1328" s="35">
        <f>ROUND($D$791/100*$D$792*АТС!$C576,2)</f>
        <v>182.94</v>
      </c>
      <c r="E1328" s="35">
        <f>ROUND($E$791/100*$E$792*АТС!C576,2)</f>
        <v>168.13</v>
      </c>
      <c r="F1328" s="35">
        <f>ROUND($F$791/100*$F$792*АТС!C576,2)</f>
        <v>114.44</v>
      </c>
      <c r="G1328" s="35">
        <f>ROUND($G$791/100*$G$792*АТС!C576,2)</f>
        <v>66.98</v>
      </c>
    </row>
    <row r="1329" spans="1:7" x14ac:dyDescent="0.25">
      <c r="A1329" s="243"/>
      <c r="B1329" s="120">
        <f t="shared" si="20"/>
        <v>43182.333330000001</v>
      </c>
      <c r="C1329" s="123">
        <v>8</v>
      </c>
      <c r="D1329" s="35">
        <f>ROUND($D$791/100*$D$792*АТС!$C577,2)</f>
        <v>185.96</v>
      </c>
      <c r="E1329" s="35">
        <f>ROUND($E$791/100*$E$792*АТС!C577,2)</f>
        <v>170.91</v>
      </c>
      <c r="F1329" s="35">
        <f>ROUND($F$791/100*$F$792*АТС!C577,2)</f>
        <v>116.33</v>
      </c>
      <c r="G1329" s="35">
        <f>ROUND($G$791/100*$G$792*АТС!C577,2)</f>
        <v>68.08</v>
      </c>
    </row>
    <row r="1330" spans="1:7" x14ac:dyDescent="0.25">
      <c r="A1330" s="243"/>
      <c r="B1330" s="122">
        <f t="shared" ref="B1330:B1489" si="21">B1306+1</f>
        <v>43182.375</v>
      </c>
      <c r="C1330" s="123">
        <v>9</v>
      </c>
      <c r="D1330" s="35">
        <f>ROUND($D$791/100*$D$792*АТС!$C578,2)</f>
        <v>186.22</v>
      </c>
      <c r="E1330" s="35">
        <f>ROUND($E$791/100*$E$792*АТС!C578,2)</f>
        <v>171.15</v>
      </c>
      <c r="F1330" s="35">
        <f>ROUND($F$791/100*$F$792*АТС!C578,2)</f>
        <v>116.49</v>
      </c>
      <c r="G1330" s="35">
        <f>ROUND($G$791/100*$G$792*АТС!C578,2)</f>
        <v>68.180000000000007</v>
      </c>
    </row>
    <row r="1331" spans="1:7" x14ac:dyDescent="0.25">
      <c r="A1331" s="243"/>
      <c r="B1331" s="120">
        <f t="shared" si="21"/>
        <v>43182.416669999999</v>
      </c>
      <c r="C1331" s="123">
        <v>10</v>
      </c>
      <c r="D1331" s="35">
        <f>ROUND($D$791/100*$D$792*АТС!$C579,2)</f>
        <v>186.28</v>
      </c>
      <c r="E1331" s="35">
        <f>ROUND($E$791/100*$E$792*АТС!C579,2)</f>
        <v>171.2</v>
      </c>
      <c r="F1331" s="35">
        <f>ROUND($F$791/100*$F$792*АТС!C579,2)</f>
        <v>116.53</v>
      </c>
      <c r="G1331" s="35">
        <f>ROUND($G$791/100*$G$792*АТС!C579,2)</f>
        <v>68.2</v>
      </c>
    </row>
    <row r="1332" spans="1:7" x14ac:dyDescent="0.25">
      <c r="A1332" s="243"/>
      <c r="B1332" s="122">
        <f t="shared" si="21"/>
        <v>43182.458330000001</v>
      </c>
      <c r="C1332" s="123">
        <v>11</v>
      </c>
      <c r="D1332" s="35">
        <f>ROUND($D$791/100*$D$792*АТС!$C580,2)</f>
        <v>186.33</v>
      </c>
      <c r="E1332" s="35">
        <f>ROUND($E$791/100*$E$792*АТС!C580,2)</f>
        <v>171.25</v>
      </c>
      <c r="F1332" s="35">
        <f>ROUND($F$791/100*$F$792*АТС!C580,2)</f>
        <v>116.56</v>
      </c>
      <c r="G1332" s="35">
        <f>ROUND($G$791/100*$G$792*АТС!C580,2)</f>
        <v>68.22</v>
      </c>
    </row>
    <row r="1333" spans="1:7" x14ac:dyDescent="0.25">
      <c r="A1333" s="243"/>
      <c r="B1333" s="120">
        <f t="shared" si="21"/>
        <v>43182.5</v>
      </c>
      <c r="C1333" s="123">
        <v>12</v>
      </c>
      <c r="D1333" s="35">
        <f>ROUND($D$791/100*$D$792*АТС!$C581,2)</f>
        <v>186.23</v>
      </c>
      <c r="E1333" s="35">
        <f>ROUND($E$791/100*$E$792*АТС!C581,2)</f>
        <v>171.16</v>
      </c>
      <c r="F1333" s="35">
        <f>ROUND($F$791/100*$F$792*АТС!C581,2)</f>
        <v>116.5</v>
      </c>
      <c r="G1333" s="35">
        <f>ROUND($G$791/100*$G$792*АТС!C581,2)</f>
        <v>68.180000000000007</v>
      </c>
    </row>
    <row r="1334" spans="1:7" x14ac:dyDescent="0.25">
      <c r="A1334" s="243"/>
      <c r="B1334" s="122">
        <f t="shared" si="21"/>
        <v>43182.541669999999</v>
      </c>
      <c r="C1334" s="123">
        <v>13</v>
      </c>
      <c r="D1334" s="35">
        <f>ROUND($D$791/100*$D$792*АТС!$C582,2)</f>
        <v>186.19</v>
      </c>
      <c r="E1334" s="35">
        <f>ROUND($E$791/100*$E$792*АТС!C582,2)</f>
        <v>171.12</v>
      </c>
      <c r="F1334" s="35">
        <f>ROUND($F$791/100*$F$792*АТС!C582,2)</f>
        <v>116.47</v>
      </c>
      <c r="G1334" s="35">
        <f>ROUND($G$791/100*$G$792*АТС!C582,2)</f>
        <v>68.16</v>
      </c>
    </row>
    <row r="1335" spans="1:7" x14ac:dyDescent="0.25">
      <c r="A1335" s="243"/>
      <c r="B1335" s="120">
        <f t="shared" si="21"/>
        <v>43182.583330000001</v>
      </c>
      <c r="C1335" s="123">
        <v>14</v>
      </c>
      <c r="D1335" s="35">
        <f>ROUND($D$791/100*$D$792*АТС!$C583,2)</f>
        <v>185.86</v>
      </c>
      <c r="E1335" s="35">
        <f>ROUND($E$791/100*$E$792*АТС!C583,2)</f>
        <v>170.82</v>
      </c>
      <c r="F1335" s="35">
        <f>ROUND($F$791/100*$F$792*АТС!C583,2)</f>
        <v>116.27</v>
      </c>
      <c r="G1335" s="35">
        <f>ROUND($G$791/100*$G$792*АТС!C583,2)</f>
        <v>68.05</v>
      </c>
    </row>
    <row r="1336" spans="1:7" x14ac:dyDescent="0.25">
      <c r="A1336" s="243"/>
      <c r="B1336" s="122">
        <f t="shared" si="21"/>
        <v>43182.625</v>
      </c>
      <c r="C1336" s="123">
        <v>15</v>
      </c>
      <c r="D1336" s="35">
        <f>ROUND($D$791/100*$D$792*АТС!$C584,2)</f>
        <v>185.85</v>
      </c>
      <c r="E1336" s="35">
        <f>ROUND($E$791/100*$E$792*АТС!C584,2)</f>
        <v>170.81</v>
      </c>
      <c r="F1336" s="35">
        <f>ROUND($F$791/100*$F$792*АТС!C584,2)</f>
        <v>116.26</v>
      </c>
      <c r="G1336" s="35">
        <f>ROUND($G$791/100*$G$792*АТС!C584,2)</f>
        <v>68.040000000000006</v>
      </c>
    </row>
    <row r="1337" spans="1:7" x14ac:dyDescent="0.25">
      <c r="A1337" s="243"/>
      <c r="B1337" s="120">
        <f t="shared" si="21"/>
        <v>43182.666669999999</v>
      </c>
      <c r="C1337" s="123">
        <v>16</v>
      </c>
      <c r="D1337" s="35">
        <f>ROUND($D$791/100*$D$792*АТС!$C585,2)</f>
        <v>185.89</v>
      </c>
      <c r="E1337" s="35">
        <f>ROUND($E$791/100*$E$792*АТС!C585,2)</f>
        <v>170.84</v>
      </c>
      <c r="F1337" s="35">
        <f>ROUND($F$791/100*$F$792*АТС!C585,2)</f>
        <v>116.29</v>
      </c>
      <c r="G1337" s="35">
        <f>ROUND($G$791/100*$G$792*АТС!C585,2)</f>
        <v>68.06</v>
      </c>
    </row>
    <row r="1338" spans="1:7" x14ac:dyDescent="0.25">
      <c r="A1338" s="243"/>
      <c r="B1338" s="122">
        <f t="shared" si="21"/>
        <v>43182.708330000001</v>
      </c>
      <c r="C1338" s="123">
        <v>17</v>
      </c>
      <c r="D1338" s="35">
        <f>ROUND($D$791/100*$D$792*АТС!$C586,2)</f>
        <v>187.32</v>
      </c>
      <c r="E1338" s="35">
        <f>ROUND($E$791/100*$E$792*АТС!C586,2)</f>
        <v>172.15</v>
      </c>
      <c r="F1338" s="35">
        <f>ROUND($F$791/100*$F$792*АТС!C586,2)</f>
        <v>117.18</v>
      </c>
      <c r="G1338" s="35">
        <f>ROUND($G$791/100*$G$792*АТС!C586,2)</f>
        <v>68.58</v>
      </c>
    </row>
    <row r="1339" spans="1:7" x14ac:dyDescent="0.25">
      <c r="A1339" s="243"/>
      <c r="B1339" s="120">
        <f t="shared" si="21"/>
        <v>43182.75</v>
      </c>
      <c r="C1339" s="123">
        <v>18</v>
      </c>
      <c r="D1339" s="35">
        <f>ROUND($D$791/100*$D$792*АТС!$C587,2)</f>
        <v>188.3</v>
      </c>
      <c r="E1339" s="35">
        <f>ROUND($E$791/100*$E$792*АТС!C587,2)</f>
        <v>173.06</v>
      </c>
      <c r="F1339" s="35">
        <f>ROUND($F$791/100*$F$792*АТС!C587,2)</f>
        <v>117.8</v>
      </c>
      <c r="G1339" s="35">
        <f>ROUND($G$791/100*$G$792*АТС!C587,2)</f>
        <v>68.94</v>
      </c>
    </row>
    <row r="1340" spans="1:7" x14ac:dyDescent="0.25">
      <c r="A1340" s="243"/>
      <c r="B1340" s="122">
        <f t="shared" si="21"/>
        <v>43182.791669999999</v>
      </c>
      <c r="C1340" s="123">
        <v>19</v>
      </c>
      <c r="D1340" s="35">
        <f>ROUND($D$791/100*$D$792*АТС!$C588,2)</f>
        <v>206.6</v>
      </c>
      <c r="E1340" s="35">
        <f>ROUND($E$791/100*$E$792*АТС!C588,2)</f>
        <v>189.88</v>
      </c>
      <c r="F1340" s="35">
        <f>ROUND($F$791/100*$F$792*АТС!C588,2)</f>
        <v>129.25</v>
      </c>
      <c r="G1340" s="35">
        <f>ROUND($G$791/100*$G$792*АТС!C588,2)</f>
        <v>75.64</v>
      </c>
    </row>
    <row r="1341" spans="1:7" x14ac:dyDescent="0.25">
      <c r="A1341" s="243"/>
      <c r="B1341" s="120">
        <f t="shared" si="21"/>
        <v>43182.833330000001</v>
      </c>
      <c r="C1341" s="123">
        <v>20</v>
      </c>
      <c r="D1341" s="35">
        <f>ROUND($D$791/100*$D$792*АТС!$C589,2)</f>
        <v>194.1</v>
      </c>
      <c r="E1341" s="35">
        <f>ROUND($E$791/100*$E$792*АТС!C589,2)</f>
        <v>178.39</v>
      </c>
      <c r="F1341" s="35">
        <f>ROUND($F$791/100*$F$792*АТС!C589,2)</f>
        <v>121.42</v>
      </c>
      <c r="G1341" s="35">
        <f>ROUND($G$791/100*$G$792*АТС!C589,2)</f>
        <v>71.06</v>
      </c>
    </row>
    <row r="1342" spans="1:7" x14ac:dyDescent="0.25">
      <c r="A1342" s="243"/>
      <c r="B1342" s="122">
        <f t="shared" si="21"/>
        <v>43182.875</v>
      </c>
      <c r="C1342" s="123">
        <v>21</v>
      </c>
      <c r="D1342" s="35">
        <f>ROUND($D$791/100*$D$792*АТС!$C590,2)</f>
        <v>193.23</v>
      </c>
      <c r="E1342" s="35">
        <f>ROUND($E$791/100*$E$792*АТС!C590,2)</f>
        <v>177.59</v>
      </c>
      <c r="F1342" s="35">
        <f>ROUND($F$791/100*$F$792*АТС!C590,2)</f>
        <v>120.88</v>
      </c>
      <c r="G1342" s="35">
        <f>ROUND($G$791/100*$G$792*АТС!C590,2)</f>
        <v>70.739999999999995</v>
      </c>
    </row>
    <row r="1343" spans="1:7" x14ac:dyDescent="0.25">
      <c r="A1343" s="243"/>
      <c r="B1343" s="120">
        <f t="shared" si="21"/>
        <v>43182.916669999999</v>
      </c>
      <c r="C1343" s="123">
        <v>22</v>
      </c>
      <c r="D1343" s="35">
        <f>ROUND($D$791/100*$D$792*АТС!$C591,2)</f>
        <v>213.37</v>
      </c>
      <c r="E1343" s="35">
        <f>ROUND($E$791/100*$E$792*АТС!C591,2)</f>
        <v>196.1</v>
      </c>
      <c r="F1343" s="35">
        <f>ROUND($F$791/100*$F$792*АТС!C591,2)</f>
        <v>133.47999999999999</v>
      </c>
      <c r="G1343" s="35">
        <f>ROUND($G$791/100*$G$792*АТС!C591,2)</f>
        <v>78.12</v>
      </c>
    </row>
    <row r="1344" spans="1:7" x14ac:dyDescent="0.25">
      <c r="A1344" s="243"/>
      <c r="B1344" s="122">
        <f t="shared" si="21"/>
        <v>43182.958330000001</v>
      </c>
      <c r="C1344" s="123">
        <v>23</v>
      </c>
      <c r="D1344" s="35">
        <f>ROUND($D$791/100*$D$792*АТС!$C592,2)</f>
        <v>201.28</v>
      </c>
      <c r="E1344" s="35">
        <f>ROUND($E$791/100*$E$792*АТС!C592,2)</f>
        <v>184.99</v>
      </c>
      <c r="F1344" s="35">
        <f>ROUND($F$791/100*$F$792*АТС!C592,2)</f>
        <v>125.91</v>
      </c>
      <c r="G1344" s="35">
        <f>ROUND($G$791/100*$G$792*АТС!C592,2)</f>
        <v>73.69</v>
      </c>
    </row>
    <row r="1345" spans="1:7" x14ac:dyDescent="0.25">
      <c r="A1345" s="243"/>
      <c r="B1345" s="120">
        <f t="shared" si="21"/>
        <v>43183</v>
      </c>
      <c r="C1345" s="123">
        <v>0</v>
      </c>
      <c r="D1345" s="35">
        <f>ROUND($D$791/100*$D$792*АТС!$C593,2)</f>
        <v>190.17</v>
      </c>
      <c r="E1345" s="35">
        <f>ROUND($E$791/100*$E$792*АТС!C593,2)</f>
        <v>174.78</v>
      </c>
      <c r="F1345" s="35">
        <f>ROUND($F$791/100*$F$792*АТС!C593,2)</f>
        <v>118.97</v>
      </c>
      <c r="G1345" s="35">
        <f>ROUND($G$791/100*$G$792*АТС!C593,2)</f>
        <v>69.62</v>
      </c>
    </row>
    <row r="1346" spans="1:7" x14ac:dyDescent="0.25">
      <c r="A1346" s="243"/>
      <c r="B1346" s="122">
        <f t="shared" si="21"/>
        <v>43183.041669999999</v>
      </c>
      <c r="C1346" s="123">
        <v>1</v>
      </c>
      <c r="D1346" s="35">
        <f>ROUND($D$791/100*$D$792*АТС!$C594,2)</f>
        <v>192.21</v>
      </c>
      <c r="E1346" s="35">
        <f>ROUND($E$791/100*$E$792*АТС!C594,2)</f>
        <v>176.66</v>
      </c>
      <c r="F1346" s="35">
        <f>ROUND($F$791/100*$F$792*АТС!C594,2)</f>
        <v>120.24</v>
      </c>
      <c r="G1346" s="35">
        <f>ROUND($G$791/100*$G$792*АТС!C594,2)</f>
        <v>70.37</v>
      </c>
    </row>
    <row r="1347" spans="1:7" x14ac:dyDescent="0.25">
      <c r="A1347" s="243"/>
      <c r="B1347" s="120">
        <f t="shared" si="21"/>
        <v>43183.083330000001</v>
      </c>
      <c r="C1347" s="123">
        <v>2</v>
      </c>
      <c r="D1347" s="35">
        <f>ROUND($D$791/100*$D$792*АТС!$C595,2)</f>
        <v>194.92</v>
      </c>
      <c r="E1347" s="35">
        <f>ROUND($E$791/100*$E$792*АТС!C595,2)</f>
        <v>179.15</v>
      </c>
      <c r="F1347" s="35">
        <f>ROUND($F$791/100*$F$792*АТС!C595,2)</f>
        <v>121.94</v>
      </c>
      <c r="G1347" s="35">
        <f>ROUND($G$791/100*$G$792*АТС!C595,2)</f>
        <v>71.36</v>
      </c>
    </row>
    <row r="1348" spans="1:7" x14ac:dyDescent="0.25">
      <c r="A1348" s="243"/>
      <c r="B1348" s="122">
        <f t="shared" si="21"/>
        <v>43183.125</v>
      </c>
      <c r="C1348" s="123">
        <v>3</v>
      </c>
      <c r="D1348" s="35">
        <f>ROUND($D$791/100*$D$792*АТС!$C596,2)</f>
        <v>197.55</v>
      </c>
      <c r="E1348" s="35">
        <f>ROUND($E$791/100*$E$792*АТС!C596,2)</f>
        <v>181.56</v>
      </c>
      <c r="F1348" s="35">
        <f>ROUND($F$791/100*$F$792*АТС!C596,2)</f>
        <v>123.58</v>
      </c>
      <c r="G1348" s="35">
        <f>ROUND($G$791/100*$G$792*АТС!C596,2)</f>
        <v>72.33</v>
      </c>
    </row>
    <row r="1349" spans="1:7" x14ac:dyDescent="0.25">
      <c r="A1349" s="243"/>
      <c r="B1349" s="120">
        <f t="shared" si="21"/>
        <v>43183.166669999999</v>
      </c>
      <c r="C1349" s="123">
        <v>4</v>
      </c>
      <c r="D1349" s="35">
        <f>ROUND($D$791/100*$D$792*АТС!$C597,2)</f>
        <v>194.57</v>
      </c>
      <c r="E1349" s="35">
        <f>ROUND($E$791/100*$E$792*АТС!C597,2)</f>
        <v>178.82</v>
      </c>
      <c r="F1349" s="35">
        <f>ROUND($F$791/100*$F$792*АТС!C597,2)</f>
        <v>121.72</v>
      </c>
      <c r="G1349" s="35">
        <f>ROUND($G$791/100*$G$792*АТС!C597,2)</f>
        <v>71.23</v>
      </c>
    </row>
    <row r="1350" spans="1:7" x14ac:dyDescent="0.25">
      <c r="A1350" s="243"/>
      <c r="B1350" s="122">
        <f t="shared" si="21"/>
        <v>43183.208330000001</v>
      </c>
      <c r="C1350" s="123">
        <v>5</v>
      </c>
      <c r="D1350" s="35">
        <f>ROUND($D$791/100*$D$792*АТС!$C598,2)</f>
        <v>191.07</v>
      </c>
      <c r="E1350" s="35">
        <f>ROUND($E$791/100*$E$792*АТС!C598,2)</f>
        <v>175.61</v>
      </c>
      <c r="F1350" s="35">
        <f>ROUND($F$791/100*$F$792*АТС!C598,2)</f>
        <v>119.53</v>
      </c>
      <c r="G1350" s="35">
        <f>ROUND($G$791/100*$G$792*АТС!C598,2)</f>
        <v>69.95</v>
      </c>
    </row>
    <row r="1351" spans="1:7" x14ac:dyDescent="0.25">
      <c r="A1351" s="243"/>
      <c r="B1351" s="120">
        <f t="shared" si="21"/>
        <v>43183.25</v>
      </c>
      <c r="C1351" s="123">
        <v>6</v>
      </c>
      <c r="D1351" s="35">
        <f>ROUND($D$791/100*$D$792*АТС!$C599,2)</f>
        <v>190.32</v>
      </c>
      <c r="E1351" s="35">
        <f>ROUND($E$791/100*$E$792*АТС!C599,2)</f>
        <v>174.91</v>
      </c>
      <c r="F1351" s="35">
        <f>ROUND($F$791/100*$F$792*АТС!C599,2)</f>
        <v>119.06</v>
      </c>
      <c r="G1351" s="35">
        <f>ROUND($G$791/100*$G$792*АТС!C599,2)</f>
        <v>69.680000000000007</v>
      </c>
    </row>
    <row r="1352" spans="1:7" x14ac:dyDescent="0.25">
      <c r="A1352" s="243"/>
      <c r="B1352" s="122">
        <f t="shared" si="21"/>
        <v>43183.291669999999</v>
      </c>
      <c r="C1352" s="123">
        <v>7</v>
      </c>
      <c r="D1352" s="35">
        <f>ROUND($D$791/100*$D$792*АТС!$C600,2)</f>
        <v>180</v>
      </c>
      <c r="E1352" s="35">
        <f>ROUND($E$791/100*$E$792*АТС!C600,2)</f>
        <v>165.43</v>
      </c>
      <c r="F1352" s="35">
        <f>ROUND($F$791/100*$F$792*АТС!C600,2)</f>
        <v>112.6</v>
      </c>
      <c r="G1352" s="35">
        <f>ROUND($G$791/100*$G$792*АТС!C600,2)</f>
        <v>65.900000000000006</v>
      </c>
    </row>
    <row r="1353" spans="1:7" x14ac:dyDescent="0.25">
      <c r="A1353" s="243"/>
      <c r="B1353" s="120">
        <f t="shared" si="21"/>
        <v>43183.333330000001</v>
      </c>
      <c r="C1353" s="123">
        <v>8</v>
      </c>
      <c r="D1353" s="35">
        <f>ROUND($D$791/100*$D$792*АТС!$C601,2)</f>
        <v>184.3</v>
      </c>
      <c r="E1353" s="35">
        <f>ROUND($E$791/100*$E$792*АТС!C601,2)</f>
        <v>169.38</v>
      </c>
      <c r="F1353" s="35">
        <f>ROUND($F$791/100*$F$792*АТС!C601,2)</f>
        <v>115.29</v>
      </c>
      <c r="G1353" s="35">
        <f>ROUND($G$791/100*$G$792*АТС!C601,2)</f>
        <v>67.47</v>
      </c>
    </row>
    <row r="1354" spans="1:7" x14ac:dyDescent="0.25">
      <c r="A1354" s="243"/>
      <c r="B1354" s="122">
        <f t="shared" si="21"/>
        <v>43183.375</v>
      </c>
      <c r="C1354" s="123">
        <v>9</v>
      </c>
      <c r="D1354" s="35">
        <f>ROUND($D$791/100*$D$792*АТС!$C602,2)</f>
        <v>185.11</v>
      </c>
      <c r="E1354" s="35">
        <f>ROUND($E$791/100*$E$792*АТС!C602,2)</f>
        <v>170.13</v>
      </c>
      <c r="F1354" s="35">
        <f>ROUND($F$791/100*$F$792*АТС!C602,2)</f>
        <v>115.8</v>
      </c>
      <c r="G1354" s="35">
        <f>ROUND($G$791/100*$G$792*АТС!C602,2)</f>
        <v>67.77</v>
      </c>
    </row>
    <row r="1355" spans="1:7" x14ac:dyDescent="0.25">
      <c r="A1355" s="243"/>
      <c r="B1355" s="120">
        <f t="shared" si="21"/>
        <v>43183.416669999999</v>
      </c>
      <c r="C1355" s="123">
        <v>10</v>
      </c>
      <c r="D1355" s="35">
        <f>ROUND($D$791/100*$D$792*АТС!$C603,2)</f>
        <v>187.47</v>
      </c>
      <c r="E1355" s="35">
        <f>ROUND($E$791/100*$E$792*АТС!C603,2)</f>
        <v>172.29</v>
      </c>
      <c r="F1355" s="35">
        <f>ROUND($F$791/100*$F$792*АТС!C603,2)</f>
        <v>117.27</v>
      </c>
      <c r="G1355" s="35">
        <f>ROUND($G$791/100*$G$792*АТС!C603,2)</f>
        <v>68.63</v>
      </c>
    </row>
    <row r="1356" spans="1:7" x14ac:dyDescent="0.25">
      <c r="A1356" s="243"/>
      <c r="B1356" s="122">
        <f t="shared" si="21"/>
        <v>43183.458330000001</v>
      </c>
      <c r="C1356" s="123">
        <v>11</v>
      </c>
      <c r="D1356" s="35">
        <f>ROUND($D$791/100*$D$792*АТС!$C604,2)</f>
        <v>183.95</v>
      </c>
      <c r="E1356" s="35">
        <f>ROUND($E$791/100*$E$792*АТС!C604,2)</f>
        <v>169.06</v>
      </c>
      <c r="F1356" s="35">
        <f>ROUND($F$791/100*$F$792*АТС!C604,2)</f>
        <v>115.07</v>
      </c>
      <c r="G1356" s="35">
        <f>ROUND($G$791/100*$G$792*АТС!C604,2)</f>
        <v>67.349999999999994</v>
      </c>
    </row>
    <row r="1357" spans="1:7" x14ac:dyDescent="0.25">
      <c r="A1357" s="243"/>
      <c r="B1357" s="120">
        <f t="shared" si="21"/>
        <v>43183.5</v>
      </c>
      <c r="C1357" s="123">
        <v>12</v>
      </c>
      <c r="D1357" s="35">
        <f>ROUND($D$791/100*$D$792*АТС!$C605,2)</f>
        <v>184.32</v>
      </c>
      <c r="E1357" s="35">
        <f>ROUND($E$791/100*$E$792*АТС!C605,2)</f>
        <v>169.4</v>
      </c>
      <c r="F1357" s="35">
        <f>ROUND($F$791/100*$F$792*АТС!C605,2)</f>
        <v>115.3</v>
      </c>
      <c r="G1357" s="35">
        <f>ROUND($G$791/100*$G$792*АТС!C605,2)</f>
        <v>67.48</v>
      </c>
    </row>
    <row r="1358" spans="1:7" x14ac:dyDescent="0.25">
      <c r="A1358" s="243"/>
      <c r="B1358" s="122">
        <f t="shared" si="21"/>
        <v>43183.541669999999</v>
      </c>
      <c r="C1358" s="123">
        <v>13</v>
      </c>
      <c r="D1358" s="35">
        <f>ROUND($D$791/100*$D$792*АТС!$C606,2)</f>
        <v>184.1</v>
      </c>
      <c r="E1358" s="35">
        <f>ROUND($E$791/100*$E$792*АТС!C606,2)</f>
        <v>169.2</v>
      </c>
      <c r="F1358" s="35">
        <f>ROUND($F$791/100*$F$792*АТС!C606,2)</f>
        <v>115.17</v>
      </c>
      <c r="G1358" s="35">
        <f>ROUND($G$791/100*$G$792*АТС!C606,2)</f>
        <v>67.400000000000006</v>
      </c>
    </row>
    <row r="1359" spans="1:7" x14ac:dyDescent="0.25">
      <c r="A1359" s="243"/>
      <c r="B1359" s="120">
        <f t="shared" si="21"/>
        <v>43183.583330000001</v>
      </c>
      <c r="C1359" s="123">
        <v>14</v>
      </c>
      <c r="D1359" s="35">
        <f>ROUND($D$791/100*$D$792*АТС!$C607,2)</f>
        <v>183.91</v>
      </c>
      <c r="E1359" s="35">
        <f>ROUND($E$791/100*$E$792*АТС!C607,2)</f>
        <v>169.02</v>
      </c>
      <c r="F1359" s="35">
        <f>ROUND($F$791/100*$F$792*АТС!C607,2)</f>
        <v>115.05</v>
      </c>
      <c r="G1359" s="35">
        <f>ROUND($G$791/100*$G$792*АТС!C607,2)</f>
        <v>67.33</v>
      </c>
    </row>
    <row r="1360" spans="1:7" x14ac:dyDescent="0.25">
      <c r="A1360" s="243"/>
      <c r="B1360" s="122">
        <f t="shared" si="21"/>
        <v>43183.625</v>
      </c>
      <c r="C1360" s="123">
        <v>15</v>
      </c>
      <c r="D1360" s="35">
        <f>ROUND($D$791/100*$D$792*АТС!$C608,2)</f>
        <v>183.91</v>
      </c>
      <c r="E1360" s="35">
        <f>ROUND($E$791/100*$E$792*АТС!C608,2)</f>
        <v>169.03</v>
      </c>
      <c r="F1360" s="35">
        <f>ROUND($F$791/100*$F$792*АТС!C608,2)</f>
        <v>115.05</v>
      </c>
      <c r="G1360" s="35">
        <f>ROUND($G$791/100*$G$792*АТС!C608,2)</f>
        <v>67.33</v>
      </c>
    </row>
    <row r="1361" spans="1:7" x14ac:dyDescent="0.25">
      <c r="A1361" s="243"/>
      <c r="B1361" s="120">
        <f t="shared" si="21"/>
        <v>43183.666669999999</v>
      </c>
      <c r="C1361" s="123">
        <v>16</v>
      </c>
      <c r="D1361" s="35">
        <f>ROUND($D$791/100*$D$792*АТС!$C609,2)</f>
        <v>184.12</v>
      </c>
      <c r="E1361" s="35">
        <f>ROUND($E$791/100*$E$792*АТС!C609,2)</f>
        <v>169.22</v>
      </c>
      <c r="F1361" s="35">
        <f>ROUND($F$791/100*$F$792*АТС!C609,2)</f>
        <v>115.18</v>
      </c>
      <c r="G1361" s="35">
        <f>ROUND($G$791/100*$G$792*АТС!C609,2)</f>
        <v>67.41</v>
      </c>
    </row>
    <row r="1362" spans="1:7" x14ac:dyDescent="0.25">
      <c r="A1362" s="243"/>
      <c r="B1362" s="122">
        <f t="shared" si="21"/>
        <v>43183.708330000001</v>
      </c>
      <c r="C1362" s="123">
        <v>17</v>
      </c>
      <c r="D1362" s="35">
        <f>ROUND($D$791/100*$D$792*АТС!$C610,2)</f>
        <v>185.58</v>
      </c>
      <c r="E1362" s="35">
        <f>ROUND($E$791/100*$E$792*АТС!C610,2)</f>
        <v>170.56</v>
      </c>
      <c r="F1362" s="35">
        <f>ROUND($F$791/100*$F$792*АТС!C610,2)</f>
        <v>116.1</v>
      </c>
      <c r="G1362" s="35">
        <f>ROUND($G$791/100*$G$792*АТС!C610,2)</f>
        <v>67.94</v>
      </c>
    </row>
    <row r="1363" spans="1:7" x14ac:dyDescent="0.25">
      <c r="A1363" s="243"/>
      <c r="B1363" s="120">
        <f t="shared" si="21"/>
        <v>43183.75</v>
      </c>
      <c r="C1363" s="123">
        <v>18</v>
      </c>
      <c r="D1363" s="35">
        <f>ROUND($D$791/100*$D$792*АТС!$C611,2)</f>
        <v>208.48</v>
      </c>
      <c r="E1363" s="35">
        <f>ROUND($E$791/100*$E$792*АТС!C611,2)</f>
        <v>191.6</v>
      </c>
      <c r="F1363" s="35">
        <f>ROUND($F$791/100*$F$792*АТС!C611,2)</f>
        <v>130.41999999999999</v>
      </c>
      <c r="G1363" s="35">
        <f>ROUND($G$791/100*$G$792*АТС!C611,2)</f>
        <v>76.33</v>
      </c>
    </row>
    <row r="1364" spans="1:7" x14ac:dyDescent="0.25">
      <c r="A1364" s="243"/>
      <c r="B1364" s="122">
        <f t="shared" si="21"/>
        <v>43183.791669999999</v>
      </c>
      <c r="C1364" s="123">
        <v>19</v>
      </c>
      <c r="D1364" s="35">
        <f>ROUND($D$791/100*$D$792*АТС!$C612,2)</f>
        <v>194.49</v>
      </c>
      <c r="E1364" s="35">
        <f>ROUND($E$791/100*$E$792*АТС!C612,2)</f>
        <v>178.75</v>
      </c>
      <c r="F1364" s="35">
        <f>ROUND($F$791/100*$F$792*АТС!C612,2)</f>
        <v>121.67</v>
      </c>
      <c r="G1364" s="35">
        <f>ROUND($G$791/100*$G$792*АТС!C612,2)</f>
        <v>71.2</v>
      </c>
    </row>
    <row r="1365" spans="1:7" x14ac:dyDescent="0.25">
      <c r="A1365" s="243"/>
      <c r="B1365" s="120">
        <f t="shared" si="21"/>
        <v>43183.833330000001</v>
      </c>
      <c r="C1365" s="123">
        <v>20</v>
      </c>
      <c r="D1365" s="35">
        <f>ROUND($D$791/100*$D$792*АТС!$C613,2)</f>
        <v>193.39</v>
      </c>
      <c r="E1365" s="35">
        <f>ROUND($E$791/100*$E$792*АТС!C613,2)</f>
        <v>177.74</v>
      </c>
      <c r="F1365" s="35">
        <f>ROUND($F$791/100*$F$792*АТС!C613,2)</f>
        <v>120.98</v>
      </c>
      <c r="G1365" s="35">
        <f>ROUND($G$791/100*$G$792*АТС!C613,2)</f>
        <v>70.8</v>
      </c>
    </row>
    <row r="1366" spans="1:7" x14ac:dyDescent="0.25">
      <c r="A1366" s="243"/>
      <c r="B1366" s="122">
        <f t="shared" si="21"/>
        <v>43183.875</v>
      </c>
      <c r="C1366" s="123">
        <v>21</v>
      </c>
      <c r="D1366" s="35">
        <f>ROUND($D$791/100*$D$792*АТС!$C614,2)</f>
        <v>190.66</v>
      </c>
      <c r="E1366" s="35">
        <f>ROUND($E$791/100*$E$792*АТС!C614,2)</f>
        <v>175.22</v>
      </c>
      <c r="F1366" s="35">
        <f>ROUND($F$791/100*$F$792*АТС!C614,2)</f>
        <v>119.27</v>
      </c>
      <c r="G1366" s="35">
        <f>ROUND($G$791/100*$G$792*АТС!C614,2)</f>
        <v>69.8</v>
      </c>
    </row>
    <row r="1367" spans="1:7" x14ac:dyDescent="0.25">
      <c r="A1367" s="243"/>
      <c r="B1367" s="120">
        <f t="shared" si="21"/>
        <v>43183.916669999999</v>
      </c>
      <c r="C1367" s="123">
        <v>22</v>
      </c>
      <c r="D1367" s="35">
        <f>ROUND($D$791/100*$D$792*АТС!$C615,2)</f>
        <v>223.2</v>
      </c>
      <c r="E1367" s="35">
        <f>ROUND($E$791/100*$E$792*АТС!C615,2)</f>
        <v>205.13</v>
      </c>
      <c r="F1367" s="35">
        <f>ROUND($F$791/100*$F$792*АТС!C615,2)</f>
        <v>139.63</v>
      </c>
      <c r="G1367" s="35">
        <f>ROUND($G$791/100*$G$792*АТС!C615,2)</f>
        <v>81.72</v>
      </c>
    </row>
    <row r="1368" spans="1:7" x14ac:dyDescent="0.25">
      <c r="A1368" s="243"/>
      <c r="B1368" s="122">
        <f t="shared" si="21"/>
        <v>43183.958330000001</v>
      </c>
      <c r="C1368" s="123">
        <v>23</v>
      </c>
      <c r="D1368" s="35">
        <f>ROUND($D$791/100*$D$792*АТС!$C616,2)</f>
        <v>194.35</v>
      </c>
      <c r="E1368" s="35">
        <f>ROUND($E$791/100*$E$792*АТС!C616,2)</f>
        <v>178.62</v>
      </c>
      <c r="F1368" s="35">
        <f>ROUND($F$791/100*$F$792*АТС!C616,2)</f>
        <v>121.58</v>
      </c>
      <c r="G1368" s="35">
        <f>ROUND($G$791/100*$G$792*АТС!C616,2)</f>
        <v>71.150000000000006</v>
      </c>
    </row>
    <row r="1369" spans="1:7" x14ac:dyDescent="0.25">
      <c r="A1369" s="243"/>
      <c r="B1369" s="122">
        <f t="shared" si="21"/>
        <v>43184</v>
      </c>
      <c r="C1369" s="123">
        <v>0</v>
      </c>
      <c r="D1369" s="35">
        <f>ROUND($D$791/100*$D$792*АТС!$C617,2)</f>
        <v>183.39</v>
      </c>
      <c r="E1369" s="35">
        <f>ROUND($E$791/100*$E$792*АТС!C617,2)</f>
        <v>168.55</v>
      </c>
      <c r="F1369" s="35">
        <f>ROUND($F$791/100*$F$792*АТС!C617,2)</f>
        <v>114.72</v>
      </c>
      <c r="G1369" s="35">
        <f>ROUND($G$791/100*$G$792*АТС!C617,2)</f>
        <v>67.14</v>
      </c>
    </row>
    <row r="1370" spans="1:7" x14ac:dyDescent="0.25">
      <c r="A1370" s="243"/>
      <c r="B1370" s="122">
        <f t="shared" si="21"/>
        <v>43184.041669999999</v>
      </c>
      <c r="C1370" s="123">
        <v>1</v>
      </c>
      <c r="D1370" s="35">
        <f>ROUND($D$791/100*$D$792*АТС!$C618,2)</f>
        <v>193.8</v>
      </c>
      <c r="E1370" s="35">
        <f>ROUND($E$791/100*$E$792*АТС!C618,2)</f>
        <v>178.11</v>
      </c>
      <c r="F1370" s="35">
        <f>ROUND($F$791/100*$F$792*АТС!C618,2)</f>
        <v>121.23</v>
      </c>
      <c r="G1370" s="35">
        <f>ROUND($G$791/100*$G$792*АТС!C618,2)</f>
        <v>70.95</v>
      </c>
    </row>
    <row r="1371" spans="1:7" x14ac:dyDescent="0.25">
      <c r="A1371" s="243"/>
      <c r="B1371" s="122">
        <f t="shared" si="21"/>
        <v>43184.083330000001</v>
      </c>
      <c r="C1371" s="123">
        <v>2</v>
      </c>
      <c r="D1371" s="35">
        <f>ROUND($D$791/100*$D$792*АТС!$C619,2)</f>
        <v>196.24</v>
      </c>
      <c r="E1371" s="35">
        <f>ROUND($E$791/100*$E$792*АТС!C619,2)</f>
        <v>180.36</v>
      </c>
      <c r="F1371" s="35">
        <f>ROUND($F$791/100*$F$792*АТС!C619,2)</f>
        <v>122.76</v>
      </c>
      <c r="G1371" s="35">
        <f>ROUND($G$791/100*$G$792*АТС!C619,2)</f>
        <v>71.849999999999994</v>
      </c>
    </row>
    <row r="1372" spans="1:7" x14ac:dyDescent="0.25">
      <c r="A1372" s="243"/>
      <c r="B1372" s="122">
        <f t="shared" si="21"/>
        <v>43184.125</v>
      </c>
      <c r="C1372" s="123">
        <v>3</v>
      </c>
      <c r="D1372" s="35">
        <f>ROUND($D$791/100*$D$792*АТС!$C620,2)</f>
        <v>199.03</v>
      </c>
      <c r="E1372" s="35">
        <f>ROUND($E$791/100*$E$792*АТС!C620,2)</f>
        <v>182.92</v>
      </c>
      <c r="F1372" s="35">
        <f>ROUND($F$791/100*$F$792*АТС!C620,2)</f>
        <v>124.5</v>
      </c>
      <c r="G1372" s="35">
        <f>ROUND($G$791/100*$G$792*АТС!C620,2)</f>
        <v>72.87</v>
      </c>
    </row>
    <row r="1373" spans="1:7" x14ac:dyDescent="0.25">
      <c r="A1373" s="243"/>
      <c r="B1373" s="122">
        <f t="shared" si="21"/>
        <v>43184.166669999999</v>
      </c>
      <c r="C1373" s="123">
        <v>4</v>
      </c>
      <c r="D1373" s="35">
        <f>ROUND($D$791/100*$D$792*АТС!$C621,2)</f>
        <v>199.17</v>
      </c>
      <c r="E1373" s="35">
        <f>ROUND($E$791/100*$E$792*АТС!C621,2)</f>
        <v>183.05</v>
      </c>
      <c r="F1373" s="35">
        <f>ROUND($F$791/100*$F$792*АТС!C621,2)</f>
        <v>124.59</v>
      </c>
      <c r="G1373" s="35">
        <f>ROUND($G$791/100*$G$792*АТС!C621,2)</f>
        <v>72.92</v>
      </c>
    </row>
    <row r="1374" spans="1:7" x14ac:dyDescent="0.25">
      <c r="A1374" s="243"/>
      <c r="B1374" s="122">
        <f t="shared" si="21"/>
        <v>43184.208330000001</v>
      </c>
      <c r="C1374" s="123">
        <v>5</v>
      </c>
      <c r="D1374" s="35">
        <f>ROUND($D$791/100*$D$792*АТС!$C622,2)</f>
        <v>191.25</v>
      </c>
      <c r="E1374" s="35">
        <f>ROUND($E$791/100*$E$792*АТС!C622,2)</f>
        <v>175.77</v>
      </c>
      <c r="F1374" s="35">
        <f>ROUND($F$791/100*$F$792*АТС!C622,2)</f>
        <v>119.64</v>
      </c>
      <c r="G1374" s="35">
        <f>ROUND($G$791/100*$G$792*АТС!C622,2)</f>
        <v>70.02</v>
      </c>
    </row>
    <row r="1375" spans="1:7" x14ac:dyDescent="0.25">
      <c r="A1375" s="243"/>
      <c r="B1375" s="122">
        <f t="shared" si="21"/>
        <v>43184.25</v>
      </c>
      <c r="C1375" s="123">
        <v>6</v>
      </c>
      <c r="D1375" s="35">
        <f>ROUND($D$791/100*$D$792*АТС!$C623,2)</f>
        <v>195.51</v>
      </c>
      <c r="E1375" s="35">
        <f>ROUND($E$791/100*$E$792*АТС!C623,2)</f>
        <v>179.69</v>
      </c>
      <c r="F1375" s="35">
        <f>ROUND($F$791/100*$F$792*АТС!C623,2)</f>
        <v>122.31</v>
      </c>
      <c r="G1375" s="35">
        <f>ROUND($G$791/100*$G$792*АТС!C623,2)</f>
        <v>71.58</v>
      </c>
    </row>
    <row r="1376" spans="1:7" x14ac:dyDescent="0.25">
      <c r="A1376" s="243"/>
      <c r="B1376" s="122">
        <f t="shared" si="21"/>
        <v>43184.291669999999</v>
      </c>
      <c r="C1376" s="123">
        <v>7</v>
      </c>
      <c r="D1376" s="35">
        <f>ROUND($D$791/100*$D$792*АТС!$C624,2)</f>
        <v>184.97</v>
      </c>
      <c r="E1376" s="35">
        <f>ROUND($E$791/100*$E$792*АТС!C624,2)</f>
        <v>170</v>
      </c>
      <c r="F1376" s="35">
        <f>ROUND($F$791/100*$F$792*АТС!C624,2)</f>
        <v>115.71</v>
      </c>
      <c r="G1376" s="35">
        <f>ROUND($G$791/100*$G$792*АТС!C624,2)</f>
        <v>67.72</v>
      </c>
    </row>
    <row r="1377" spans="1:7" x14ac:dyDescent="0.25">
      <c r="A1377" s="243"/>
      <c r="B1377" s="122">
        <f t="shared" si="21"/>
        <v>43184.333330000001</v>
      </c>
      <c r="C1377" s="123">
        <v>8</v>
      </c>
      <c r="D1377" s="35">
        <f>ROUND($D$791/100*$D$792*АТС!$C625,2)</f>
        <v>197.74</v>
      </c>
      <c r="E1377" s="35">
        <f>ROUND($E$791/100*$E$792*АТС!C625,2)</f>
        <v>181.74</v>
      </c>
      <c r="F1377" s="35">
        <f>ROUND($F$791/100*$F$792*АТС!C625,2)</f>
        <v>123.7</v>
      </c>
      <c r="G1377" s="35">
        <f>ROUND($G$791/100*$G$792*АТС!C625,2)</f>
        <v>72.39</v>
      </c>
    </row>
    <row r="1378" spans="1:7" x14ac:dyDescent="0.25">
      <c r="A1378" s="243"/>
      <c r="B1378" s="122">
        <f t="shared" si="21"/>
        <v>43184.375</v>
      </c>
      <c r="C1378" s="123">
        <v>9</v>
      </c>
      <c r="D1378" s="35">
        <f>ROUND($D$791/100*$D$792*АТС!$C626,2)</f>
        <v>184.76</v>
      </c>
      <c r="E1378" s="35">
        <f>ROUND($E$791/100*$E$792*АТС!C626,2)</f>
        <v>169.8</v>
      </c>
      <c r="F1378" s="35">
        <f>ROUND($F$791/100*$F$792*АТС!C626,2)</f>
        <v>115.58</v>
      </c>
      <c r="G1378" s="35">
        <f>ROUND($G$791/100*$G$792*АТС!C626,2)</f>
        <v>67.64</v>
      </c>
    </row>
    <row r="1379" spans="1:7" x14ac:dyDescent="0.25">
      <c r="A1379" s="243"/>
      <c r="B1379" s="122">
        <f t="shared" si="21"/>
        <v>43184.416669999999</v>
      </c>
      <c r="C1379" s="123">
        <v>10</v>
      </c>
      <c r="D1379" s="35">
        <f>ROUND($D$791/100*$D$792*АТС!$C627,2)</f>
        <v>185.52</v>
      </c>
      <c r="E1379" s="35">
        <f>ROUND($E$791/100*$E$792*АТС!C627,2)</f>
        <v>170.5</v>
      </c>
      <c r="F1379" s="35">
        <f>ROUND($F$791/100*$F$792*АТС!C627,2)</f>
        <v>116.06</v>
      </c>
      <c r="G1379" s="35">
        <f>ROUND($G$791/100*$G$792*АТС!C627,2)</f>
        <v>67.92</v>
      </c>
    </row>
    <row r="1380" spans="1:7" x14ac:dyDescent="0.25">
      <c r="A1380" s="243"/>
      <c r="B1380" s="122">
        <f t="shared" si="21"/>
        <v>43184.458330000001</v>
      </c>
      <c r="C1380" s="123">
        <v>11</v>
      </c>
      <c r="D1380" s="35">
        <f>ROUND($D$791/100*$D$792*АТС!$C628,2)</f>
        <v>184.7</v>
      </c>
      <c r="E1380" s="35">
        <f>ROUND($E$791/100*$E$792*АТС!C628,2)</f>
        <v>169.75</v>
      </c>
      <c r="F1380" s="35">
        <f>ROUND($F$791/100*$F$792*АТС!C628,2)</f>
        <v>115.54</v>
      </c>
      <c r="G1380" s="35">
        <f>ROUND($G$791/100*$G$792*АТС!C628,2)</f>
        <v>67.62</v>
      </c>
    </row>
    <row r="1381" spans="1:7" x14ac:dyDescent="0.25">
      <c r="A1381" s="243"/>
      <c r="B1381" s="122">
        <f t="shared" si="21"/>
        <v>43184.5</v>
      </c>
      <c r="C1381" s="123">
        <v>12</v>
      </c>
      <c r="D1381" s="35">
        <f>ROUND($D$791/100*$D$792*АТС!$C629,2)</f>
        <v>191.56</v>
      </c>
      <c r="E1381" s="35">
        <f>ROUND($E$791/100*$E$792*АТС!C629,2)</f>
        <v>176.06</v>
      </c>
      <c r="F1381" s="35">
        <f>ROUND($F$791/100*$F$792*АТС!C629,2)</f>
        <v>119.83</v>
      </c>
      <c r="G1381" s="35">
        <f>ROUND($G$791/100*$G$792*АТС!C629,2)</f>
        <v>70.13</v>
      </c>
    </row>
    <row r="1382" spans="1:7" x14ac:dyDescent="0.25">
      <c r="A1382" s="243"/>
      <c r="B1382" s="122">
        <f t="shared" si="21"/>
        <v>43184.541669999999</v>
      </c>
      <c r="C1382" s="123">
        <v>13</v>
      </c>
      <c r="D1382" s="35">
        <f>ROUND($D$791/100*$D$792*АТС!$C630,2)</f>
        <v>190.85</v>
      </c>
      <c r="E1382" s="35">
        <f>ROUND($E$791/100*$E$792*АТС!C630,2)</f>
        <v>175.41</v>
      </c>
      <c r="F1382" s="35">
        <f>ROUND($F$791/100*$F$792*АТС!C630,2)</f>
        <v>119.39</v>
      </c>
      <c r="G1382" s="35">
        <f>ROUND($G$791/100*$G$792*АТС!C630,2)</f>
        <v>69.87</v>
      </c>
    </row>
    <row r="1383" spans="1:7" x14ac:dyDescent="0.25">
      <c r="A1383" s="243"/>
      <c r="B1383" s="122">
        <f t="shared" si="21"/>
        <v>43184.583330000001</v>
      </c>
      <c r="C1383" s="123">
        <v>14</v>
      </c>
      <c r="D1383" s="35">
        <f>ROUND($D$791/100*$D$792*АТС!$C631,2)</f>
        <v>194.91</v>
      </c>
      <c r="E1383" s="35">
        <f>ROUND($E$791/100*$E$792*АТС!C631,2)</f>
        <v>179.13</v>
      </c>
      <c r="F1383" s="35">
        <f>ROUND($F$791/100*$F$792*АТС!C631,2)</f>
        <v>121.93</v>
      </c>
      <c r="G1383" s="35">
        <f>ROUND($G$791/100*$G$792*АТС!C631,2)</f>
        <v>71.36</v>
      </c>
    </row>
    <row r="1384" spans="1:7" x14ac:dyDescent="0.25">
      <c r="A1384" s="243"/>
      <c r="B1384" s="122">
        <f t="shared" si="21"/>
        <v>43184.625</v>
      </c>
      <c r="C1384" s="123">
        <v>15</v>
      </c>
      <c r="D1384" s="35">
        <f>ROUND($D$791/100*$D$792*АТС!$C632,2)</f>
        <v>197.97</v>
      </c>
      <c r="E1384" s="35">
        <f>ROUND($E$791/100*$E$792*АТС!C632,2)</f>
        <v>181.94</v>
      </c>
      <c r="F1384" s="35">
        <f>ROUND($F$791/100*$F$792*АТС!C632,2)</f>
        <v>123.84</v>
      </c>
      <c r="G1384" s="35">
        <f>ROUND($G$791/100*$G$792*АТС!C632,2)</f>
        <v>72.48</v>
      </c>
    </row>
    <row r="1385" spans="1:7" x14ac:dyDescent="0.25">
      <c r="A1385" s="243"/>
      <c r="B1385" s="122">
        <f t="shared" si="21"/>
        <v>43184.666669999999</v>
      </c>
      <c r="C1385" s="123">
        <v>16</v>
      </c>
      <c r="D1385" s="35">
        <f>ROUND($D$791/100*$D$792*АТС!$C633,2)</f>
        <v>198.34</v>
      </c>
      <c r="E1385" s="35">
        <f>ROUND($E$791/100*$E$792*АТС!C633,2)</f>
        <v>182.29</v>
      </c>
      <c r="F1385" s="35">
        <f>ROUND($F$791/100*$F$792*АТС!C633,2)</f>
        <v>124.08</v>
      </c>
      <c r="G1385" s="35">
        <f>ROUND($G$791/100*$G$792*АТС!C633,2)</f>
        <v>72.62</v>
      </c>
    </row>
    <row r="1386" spans="1:7" x14ac:dyDescent="0.25">
      <c r="A1386" s="243"/>
      <c r="B1386" s="122">
        <f t="shared" si="21"/>
        <v>43184.708330000001</v>
      </c>
      <c r="C1386" s="123">
        <v>17</v>
      </c>
      <c r="D1386" s="35">
        <f>ROUND($D$791/100*$D$792*АТС!$C634,2)</f>
        <v>200.17</v>
      </c>
      <c r="E1386" s="35">
        <f>ROUND($E$791/100*$E$792*АТС!C634,2)</f>
        <v>183.97</v>
      </c>
      <c r="F1386" s="35">
        <f>ROUND($F$791/100*$F$792*АТС!C634,2)</f>
        <v>125.22</v>
      </c>
      <c r="G1386" s="35">
        <f>ROUND($G$791/100*$G$792*АТС!C634,2)</f>
        <v>73.28</v>
      </c>
    </row>
    <row r="1387" spans="1:7" x14ac:dyDescent="0.25">
      <c r="A1387" s="243"/>
      <c r="B1387" s="122">
        <f t="shared" si="21"/>
        <v>43184.75</v>
      </c>
      <c r="C1387" s="123">
        <v>18</v>
      </c>
      <c r="D1387" s="35">
        <f>ROUND($D$791/100*$D$792*АТС!$C635,2)</f>
        <v>197.04</v>
      </c>
      <c r="E1387" s="35">
        <f>ROUND($E$791/100*$E$792*АТС!C635,2)</f>
        <v>181.09</v>
      </c>
      <c r="F1387" s="35">
        <f>ROUND($F$791/100*$F$792*АТС!C635,2)</f>
        <v>123.26</v>
      </c>
      <c r="G1387" s="35">
        <f>ROUND($G$791/100*$G$792*АТС!C635,2)</f>
        <v>72.14</v>
      </c>
    </row>
    <row r="1388" spans="1:7" x14ac:dyDescent="0.25">
      <c r="A1388" s="243"/>
      <c r="B1388" s="122">
        <f t="shared" si="21"/>
        <v>43184.791669999999</v>
      </c>
      <c r="C1388" s="123">
        <v>19</v>
      </c>
      <c r="D1388" s="35">
        <f>ROUND($D$791/100*$D$792*АТС!$C636,2)</f>
        <v>192.84</v>
      </c>
      <c r="E1388" s="35">
        <f>ROUND($E$791/100*$E$792*АТС!C636,2)</f>
        <v>177.23</v>
      </c>
      <c r="F1388" s="35">
        <f>ROUND($F$791/100*$F$792*АТС!C636,2)</f>
        <v>120.63</v>
      </c>
      <c r="G1388" s="35">
        <f>ROUND($G$791/100*$G$792*АТС!C636,2)</f>
        <v>70.599999999999994</v>
      </c>
    </row>
    <row r="1389" spans="1:7" x14ac:dyDescent="0.25">
      <c r="A1389" s="243"/>
      <c r="B1389" s="122">
        <f t="shared" si="21"/>
        <v>43184.833330000001</v>
      </c>
      <c r="C1389" s="123">
        <v>20</v>
      </c>
      <c r="D1389" s="35">
        <f>ROUND($D$791/100*$D$792*АТС!$C637,2)</f>
        <v>193.39</v>
      </c>
      <c r="E1389" s="35">
        <f>ROUND($E$791/100*$E$792*АТС!C637,2)</f>
        <v>177.74</v>
      </c>
      <c r="F1389" s="35">
        <f>ROUND($F$791/100*$F$792*АТС!C637,2)</f>
        <v>120.98</v>
      </c>
      <c r="G1389" s="35">
        <f>ROUND($G$791/100*$G$792*АТС!C637,2)</f>
        <v>70.8</v>
      </c>
    </row>
    <row r="1390" spans="1:7" x14ac:dyDescent="0.25">
      <c r="A1390" s="243"/>
      <c r="B1390" s="122">
        <f t="shared" si="21"/>
        <v>43184.875</v>
      </c>
      <c r="C1390" s="123">
        <v>21</v>
      </c>
      <c r="D1390" s="35">
        <f>ROUND($D$791/100*$D$792*АТС!$C638,2)</f>
        <v>191.63</v>
      </c>
      <c r="E1390" s="35">
        <f>ROUND($E$791/100*$E$792*АТС!C638,2)</f>
        <v>176.12</v>
      </c>
      <c r="F1390" s="35">
        <f>ROUND($F$791/100*$F$792*АТС!C638,2)</f>
        <v>119.88</v>
      </c>
      <c r="G1390" s="35">
        <f>ROUND($G$791/100*$G$792*АТС!C638,2)</f>
        <v>70.16</v>
      </c>
    </row>
    <row r="1391" spans="1:7" x14ac:dyDescent="0.25">
      <c r="A1391" s="243"/>
      <c r="B1391" s="122">
        <f t="shared" si="21"/>
        <v>43184.916669999999</v>
      </c>
      <c r="C1391" s="123">
        <v>22</v>
      </c>
      <c r="D1391" s="35">
        <f>ROUND($D$791/100*$D$792*АТС!$C639,2)</f>
        <v>218.84</v>
      </c>
      <c r="E1391" s="35">
        <f>ROUND($E$791/100*$E$792*АТС!C639,2)</f>
        <v>201.13</v>
      </c>
      <c r="F1391" s="35">
        <f>ROUND($F$791/100*$F$792*АТС!C639,2)</f>
        <v>136.9</v>
      </c>
      <c r="G1391" s="35">
        <f>ROUND($G$791/100*$G$792*АТС!C639,2)</f>
        <v>80.12</v>
      </c>
    </row>
    <row r="1392" spans="1:7" x14ac:dyDescent="0.25">
      <c r="A1392" s="243"/>
      <c r="B1392" s="122">
        <f t="shared" si="21"/>
        <v>43184.958330000001</v>
      </c>
      <c r="C1392" s="123">
        <v>23</v>
      </c>
      <c r="D1392" s="35">
        <f>ROUND($D$791/100*$D$792*АТС!$C640,2)</f>
        <v>202.43</v>
      </c>
      <c r="E1392" s="35">
        <f>ROUND($E$791/100*$E$792*АТС!C640,2)</f>
        <v>186.04</v>
      </c>
      <c r="F1392" s="35">
        <f>ROUND($F$791/100*$F$792*АТС!C640,2)</f>
        <v>126.63</v>
      </c>
      <c r="G1392" s="35">
        <f>ROUND($G$791/100*$G$792*АТС!C640,2)</f>
        <v>74.11</v>
      </c>
    </row>
    <row r="1393" spans="1:7" x14ac:dyDescent="0.25">
      <c r="A1393" s="243"/>
      <c r="B1393" s="122">
        <f t="shared" si="21"/>
        <v>43185</v>
      </c>
      <c r="C1393" s="123">
        <v>0</v>
      </c>
      <c r="D1393" s="35">
        <f>ROUND($D$791/100*$D$792*АТС!$C641,2)</f>
        <v>186.6</v>
      </c>
      <c r="E1393" s="35">
        <f>ROUND($E$791/100*$E$792*АТС!C641,2)</f>
        <v>171.49</v>
      </c>
      <c r="F1393" s="35">
        <f>ROUND($F$791/100*$F$792*АТС!C641,2)</f>
        <v>116.73</v>
      </c>
      <c r="G1393" s="35">
        <f>ROUND($G$791/100*$G$792*АТС!C641,2)</f>
        <v>68.31</v>
      </c>
    </row>
    <row r="1394" spans="1:7" x14ac:dyDescent="0.25">
      <c r="A1394" s="243"/>
      <c r="B1394" s="122">
        <f t="shared" si="21"/>
        <v>43185.041669999999</v>
      </c>
      <c r="C1394" s="123">
        <v>1</v>
      </c>
      <c r="D1394" s="35">
        <f>ROUND($D$791/100*$D$792*АТС!$C642,2)</f>
        <v>192.88</v>
      </c>
      <c r="E1394" s="35">
        <f>ROUND($E$791/100*$E$792*АТС!C642,2)</f>
        <v>177.27</v>
      </c>
      <c r="F1394" s="35">
        <f>ROUND($F$791/100*$F$792*АТС!C642,2)</f>
        <v>120.66</v>
      </c>
      <c r="G1394" s="35">
        <f>ROUND($G$791/100*$G$792*АТС!C642,2)</f>
        <v>70.61</v>
      </c>
    </row>
    <row r="1395" spans="1:7" x14ac:dyDescent="0.25">
      <c r="A1395" s="243"/>
      <c r="B1395" s="122">
        <f t="shared" si="21"/>
        <v>43185.083330000001</v>
      </c>
      <c r="C1395" s="123">
        <v>2</v>
      </c>
      <c r="D1395" s="35">
        <f>ROUND($D$791/100*$D$792*АТС!$C643,2)</f>
        <v>196.78</v>
      </c>
      <c r="E1395" s="35">
        <f>ROUND($E$791/100*$E$792*АТС!C643,2)</f>
        <v>180.86</v>
      </c>
      <c r="F1395" s="35">
        <f>ROUND($F$791/100*$F$792*АТС!C643,2)</f>
        <v>123.1</v>
      </c>
      <c r="G1395" s="35">
        <f>ROUND($G$791/100*$G$792*АТС!C643,2)</f>
        <v>72.05</v>
      </c>
    </row>
    <row r="1396" spans="1:7" x14ac:dyDescent="0.25">
      <c r="A1396" s="243"/>
      <c r="B1396" s="122">
        <f t="shared" si="21"/>
        <v>43185.125</v>
      </c>
      <c r="C1396" s="123">
        <v>3</v>
      </c>
      <c r="D1396" s="35">
        <f>ROUND($D$791/100*$D$792*АТС!$C644,2)</f>
        <v>199.65</v>
      </c>
      <c r="E1396" s="35">
        <f>ROUND($E$791/100*$E$792*АТС!C644,2)</f>
        <v>183.49</v>
      </c>
      <c r="F1396" s="35">
        <f>ROUND($F$791/100*$F$792*АТС!C644,2)</f>
        <v>124.9</v>
      </c>
      <c r="G1396" s="35">
        <f>ROUND($G$791/100*$G$792*АТС!C644,2)</f>
        <v>73.099999999999994</v>
      </c>
    </row>
    <row r="1397" spans="1:7" x14ac:dyDescent="0.25">
      <c r="A1397" s="243"/>
      <c r="B1397" s="122">
        <f t="shared" si="21"/>
        <v>43185.166669999999</v>
      </c>
      <c r="C1397" s="123">
        <v>4</v>
      </c>
      <c r="D1397" s="35">
        <f>ROUND($D$791/100*$D$792*АТС!$C645,2)</f>
        <v>199.66</v>
      </c>
      <c r="E1397" s="35">
        <f>ROUND($E$791/100*$E$792*АТС!C645,2)</f>
        <v>183.5</v>
      </c>
      <c r="F1397" s="35">
        <f>ROUND($F$791/100*$F$792*АТС!C645,2)</f>
        <v>124.9</v>
      </c>
      <c r="G1397" s="35">
        <f>ROUND($G$791/100*$G$792*АТС!C645,2)</f>
        <v>73.099999999999994</v>
      </c>
    </row>
    <row r="1398" spans="1:7" x14ac:dyDescent="0.25">
      <c r="A1398" s="243"/>
      <c r="B1398" s="122">
        <f t="shared" si="21"/>
        <v>43185.208330000001</v>
      </c>
      <c r="C1398" s="123">
        <v>5</v>
      </c>
      <c r="D1398" s="35">
        <f>ROUND($D$791/100*$D$792*АТС!$C646,2)</f>
        <v>191.28</v>
      </c>
      <c r="E1398" s="35">
        <f>ROUND($E$791/100*$E$792*АТС!C646,2)</f>
        <v>175.79</v>
      </c>
      <c r="F1398" s="35">
        <f>ROUND($F$791/100*$F$792*АТС!C646,2)</f>
        <v>119.66</v>
      </c>
      <c r="G1398" s="35">
        <f>ROUND($G$791/100*$G$792*АТС!C646,2)</f>
        <v>70.03</v>
      </c>
    </row>
    <row r="1399" spans="1:7" x14ac:dyDescent="0.25">
      <c r="A1399" s="243"/>
      <c r="B1399" s="122">
        <f t="shared" si="21"/>
        <v>43185.25</v>
      </c>
      <c r="C1399" s="123">
        <v>6</v>
      </c>
      <c r="D1399" s="35">
        <f>ROUND($D$791/100*$D$792*АТС!$C647,2)</f>
        <v>193.25</v>
      </c>
      <c r="E1399" s="35">
        <f>ROUND($E$791/100*$E$792*АТС!C647,2)</f>
        <v>177.61</v>
      </c>
      <c r="F1399" s="35">
        <f>ROUND($F$791/100*$F$792*АТС!C647,2)</f>
        <v>120.89</v>
      </c>
      <c r="G1399" s="35">
        <f>ROUND($G$791/100*$G$792*АТС!C647,2)</f>
        <v>70.75</v>
      </c>
    </row>
    <row r="1400" spans="1:7" x14ac:dyDescent="0.25">
      <c r="A1400" s="243"/>
      <c r="B1400" s="122">
        <f t="shared" si="21"/>
        <v>43185.291669999999</v>
      </c>
      <c r="C1400" s="123">
        <v>7</v>
      </c>
      <c r="D1400" s="35">
        <f>ROUND($D$791/100*$D$792*АТС!$C648,2)</f>
        <v>188.72</v>
      </c>
      <c r="E1400" s="35">
        <f>ROUND($E$791/100*$E$792*АТС!C648,2)</f>
        <v>173.44</v>
      </c>
      <c r="F1400" s="35">
        <f>ROUND($F$791/100*$F$792*АТС!C648,2)</f>
        <v>118.05</v>
      </c>
      <c r="G1400" s="35">
        <f>ROUND($G$791/100*$G$792*АТС!C648,2)</f>
        <v>69.09</v>
      </c>
    </row>
    <row r="1401" spans="1:7" x14ac:dyDescent="0.25">
      <c r="A1401" s="243"/>
      <c r="B1401" s="122">
        <f t="shared" si="21"/>
        <v>43185.333330000001</v>
      </c>
      <c r="C1401" s="123">
        <v>8</v>
      </c>
      <c r="D1401" s="35">
        <f>ROUND($D$791/100*$D$792*АТС!$C649,2)</f>
        <v>189.25</v>
      </c>
      <c r="E1401" s="35">
        <f>ROUND($E$791/100*$E$792*АТС!C649,2)</f>
        <v>173.94</v>
      </c>
      <c r="F1401" s="35">
        <f>ROUND($F$791/100*$F$792*АТС!C649,2)</f>
        <v>118.39</v>
      </c>
      <c r="G1401" s="35">
        <f>ROUND($G$791/100*$G$792*АТС!C649,2)</f>
        <v>69.290000000000006</v>
      </c>
    </row>
    <row r="1402" spans="1:7" x14ac:dyDescent="0.25">
      <c r="A1402" s="243"/>
      <c r="B1402" s="122">
        <f t="shared" si="21"/>
        <v>43185.375</v>
      </c>
      <c r="C1402" s="123">
        <v>9</v>
      </c>
      <c r="D1402" s="35">
        <f>ROUND($D$791/100*$D$792*АТС!$C650,2)</f>
        <v>187.5</v>
      </c>
      <c r="E1402" s="35">
        <f>ROUND($E$791/100*$E$792*АТС!C650,2)</f>
        <v>172.32</v>
      </c>
      <c r="F1402" s="35">
        <f>ROUND($F$791/100*$F$792*АТС!C650,2)</f>
        <v>117.29</v>
      </c>
      <c r="G1402" s="35">
        <f>ROUND($G$791/100*$G$792*АТС!C650,2)</f>
        <v>68.650000000000006</v>
      </c>
    </row>
    <row r="1403" spans="1:7" x14ac:dyDescent="0.25">
      <c r="A1403" s="243"/>
      <c r="B1403" s="122">
        <f t="shared" si="21"/>
        <v>43185.416669999999</v>
      </c>
      <c r="C1403" s="123">
        <v>10</v>
      </c>
      <c r="D1403" s="35">
        <f>ROUND($D$791/100*$D$792*АТС!$C651,2)</f>
        <v>186.85</v>
      </c>
      <c r="E1403" s="35">
        <f>ROUND($E$791/100*$E$792*АТС!C651,2)</f>
        <v>171.73</v>
      </c>
      <c r="F1403" s="35">
        <f>ROUND($F$791/100*$F$792*АТС!C651,2)</f>
        <v>116.89</v>
      </c>
      <c r="G1403" s="35">
        <f>ROUND($G$791/100*$G$792*АТС!C651,2)</f>
        <v>68.41</v>
      </c>
    </row>
    <row r="1404" spans="1:7" x14ac:dyDescent="0.25">
      <c r="A1404" s="243"/>
      <c r="B1404" s="122">
        <f t="shared" si="21"/>
        <v>43185.458330000001</v>
      </c>
      <c r="C1404" s="123">
        <v>11</v>
      </c>
      <c r="D1404" s="35">
        <f>ROUND($D$791/100*$D$792*АТС!$C652,2)</f>
        <v>186.58</v>
      </c>
      <c r="E1404" s="35">
        <f>ROUND($E$791/100*$E$792*АТС!C652,2)</f>
        <v>171.48</v>
      </c>
      <c r="F1404" s="35">
        <f>ROUND($F$791/100*$F$792*АТС!C652,2)</f>
        <v>116.72</v>
      </c>
      <c r="G1404" s="35">
        <f>ROUND($G$791/100*$G$792*АТС!C652,2)</f>
        <v>68.31</v>
      </c>
    </row>
    <row r="1405" spans="1:7" x14ac:dyDescent="0.25">
      <c r="A1405" s="243"/>
      <c r="B1405" s="122">
        <f t="shared" si="21"/>
        <v>43185.5</v>
      </c>
      <c r="C1405" s="123">
        <v>12</v>
      </c>
      <c r="D1405" s="35">
        <f>ROUND($D$791/100*$D$792*АТС!$C653,2)</f>
        <v>186.5</v>
      </c>
      <c r="E1405" s="35">
        <f>ROUND($E$791/100*$E$792*АТС!C653,2)</f>
        <v>171.41</v>
      </c>
      <c r="F1405" s="35">
        <f>ROUND($F$791/100*$F$792*АТС!C653,2)</f>
        <v>116.67</v>
      </c>
      <c r="G1405" s="35">
        <f>ROUND($G$791/100*$G$792*АТС!C653,2)</f>
        <v>68.28</v>
      </c>
    </row>
    <row r="1406" spans="1:7" x14ac:dyDescent="0.25">
      <c r="A1406" s="243"/>
      <c r="B1406" s="122">
        <f t="shared" si="21"/>
        <v>43185.541669999999</v>
      </c>
      <c r="C1406" s="123">
        <v>13</v>
      </c>
      <c r="D1406" s="35">
        <f>ROUND($D$791/100*$D$792*АТС!$C654,2)</f>
        <v>185.93</v>
      </c>
      <c r="E1406" s="35">
        <f>ROUND($E$791/100*$E$792*АТС!C654,2)</f>
        <v>170.88</v>
      </c>
      <c r="F1406" s="35">
        <f>ROUND($F$791/100*$F$792*АТС!C654,2)</f>
        <v>116.31</v>
      </c>
      <c r="G1406" s="35">
        <f>ROUND($G$791/100*$G$792*АТС!C654,2)</f>
        <v>68.069999999999993</v>
      </c>
    </row>
    <row r="1407" spans="1:7" x14ac:dyDescent="0.25">
      <c r="A1407" s="243"/>
      <c r="B1407" s="122">
        <f t="shared" si="21"/>
        <v>43185.583330000001</v>
      </c>
      <c r="C1407" s="123">
        <v>14</v>
      </c>
      <c r="D1407" s="35">
        <f>ROUND($D$791/100*$D$792*АТС!$C655,2)</f>
        <v>185.93</v>
      </c>
      <c r="E1407" s="35">
        <f>ROUND($E$791/100*$E$792*АТС!C655,2)</f>
        <v>170.88</v>
      </c>
      <c r="F1407" s="35">
        <f>ROUND($F$791/100*$F$792*АТС!C655,2)</f>
        <v>116.31</v>
      </c>
      <c r="G1407" s="35">
        <f>ROUND($G$791/100*$G$792*АТС!C655,2)</f>
        <v>68.069999999999993</v>
      </c>
    </row>
    <row r="1408" spans="1:7" x14ac:dyDescent="0.25">
      <c r="A1408" s="243"/>
      <c r="B1408" s="122">
        <f t="shared" si="21"/>
        <v>43185.625</v>
      </c>
      <c r="C1408" s="123">
        <v>15</v>
      </c>
      <c r="D1408" s="35">
        <f>ROUND($D$791/100*$D$792*АТС!$C656,2)</f>
        <v>185.85</v>
      </c>
      <c r="E1408" s="35">
        <f>ROUND($E$791/100*$E$792*АТС!C656,2)</f>
        <v>170.81</v>
      </c>
      <c r="F1408" s="35">
        <f>ROUND($F$791/100*$F$792*АТС!C656,2)</f>
        <v>116.26</v>
      </c>
      <c r="G1408" s="35">
        <f>ROUND($G$791/100*$G$792*АТС!C656,2)</f>
        <v>68.040000000000006</v>
      </c>
    </row>
    <row r="1409" spans="1:7" x14ac:dyDescent="0.25">
      <c r="A1409" s="243"/>
      <c r="B1409" s="122">
        <f t="shared" si="21"/>
        <v>43185.666669999999</v>
      </c>
      <c r="C1409" s="123">
        <v>16</v>
      </c>
      <c r="D1409" s="35">
        <f>ROUND($D$791/100*$D$792*АТС!$C657,2)</f>
        <v>184.2</v>
      </c>
      <c r="E1409" s="35">
        <f>ROUND($E$791/100*$E$792*АТС!C657,2)</f>
        <v>169.29</v>
      </c>
      <c r="F1409" s="35">
        <f>ROUND($F$791/100*$F$792*АТС!C657,2)</f>
        <v>115.23</v>
      </c>
      <c r="G1409" s="35">
        <f>ROUND($G$791/100*$G$792*АТС!C657,2)</f>
        <v>67.44</v>
      </c>
    </row>
    <row r="1410" spans="1:7" x14ac:dyDescent="0.25">
      <c r="A1410" s="243"/>
      <c r="B1410" s="122">
        <f t="shared" si="21"/>
        <v>43185.708330000001</v>
      </c>
      <c r="C1410" s="123">
        <v>17</v>
      </c>
      <c r="D1410" s="35">
        <f>ROUND($D$791/100*$D$792*АТС!$C658,2)</f>
        <v>184.9</v>
      </c>
      <c r="E1410" s="35">
        <f>ROUND($E$791/100*$E$792*АТС!C658,2)</f>
        <v>169.94</v>
      </c>
      <c r="F1410" s="35">
        <f>ROUND($F$791/100*$F$792*АТС!C658,2)</f>
        <v>115.67</v>
      </c>
      <c r="G1410" s="35">
        <f>ROUND($G$791/100*$G$792*АТС!C658,2)</f>
        <v>67.69</v>
      </c>
    </row>
    <row r="1411" spans="1:7" x14ac:dyDescent="0.25">
      <c r="A1411" s="243"/>
      <c r="B1411" s="122">
        <f t="shared" si="21"/>
        <v>43185.75</v>
      </c>
      <c r="C1411" s="123">
        <v>18</v>
      </c>
      <c r="D1411" s="35">
        <f>ROUND($D$791/100*$D$792*АТС!$C659,2)</f>
        <v>189.51</v>
      </c>
      <c r="E1411" s="35">
        <f>ROUND($E$791/100*$E$792*АТС!C659,2)</f>
        <v>174.18</v>
      </c>
      <c r="F1411" s="35">
        <f>ROUND($F$791/100*$F$792*АТС!C659,2)</f>
        <v>118.55</v>
      </c>
      <c r="G1411" s="35">
        <f>ROUND($G$791/100*$G$792*АТС!C659,2)</f>
        <v>69.38</v>
      </c>
    </row>
    <row r="1412" spans="1:7" x14ac:dyDescent="0.25">
      <c r="A1412" s="243"/>
      <c r="B1412" s="122">
        <f t="shared" si="21"/>
        <v>43185.791669999999</v>
      </c>
      <c r="C1412" s="123">
        <v>19</v>
      </c>
      <c r="D1412" s="35">
        <f>ROUND($D$791/100*$D$792*АТС!$C660,2)</f>
        <v>190.88</v>
      </c>
      <c r="E1412" s="35">
        <f>ROUND($E$791/100*$E$792*АТС!C660,2)</f>
        <v>175.43</v>
      </c>
      <c r="F1412" s="35">
        <f>ROUND($F$791/100*$F$792*АТС!C660,2)</f>
        <v>119.41</v>
      </c>
      <c r="G1412" s="35">
        <f>ROUND($G$791/100*$G$792*АТС!C660,2)</f>
        <v>69.88</v>
      </c>
    </row>
    <row r="1413" spans="1:7" x14ac:dyDescent="0.25">
      <c r="A1413" s="243"/>
      <c r="B1413" s="122">
        <f t="shared" si="21"/>
        <v>43185.833330000001</v>
      </c>
      <c r="C1413" s="123">
        <v>20</v>
      </c>
      <c r="D1413" s="35">
        <f>ROUND($D$791/100*$D$792*АТС!$C661,2)</f>
        <v>190.34</v>
      </c>
      <c r="E1413" s="35">
        <f>ROUND($E$791/100*$E$792*АТС!C661,2)</f>
        <v>174.94</v>
      </c>
      <c r="F1413" s="35">
        <f>ROUND($F$791/100*$F$792*АТС!C661,2)</f>
        <v>119.07</v>
      </c>
      <c r="G1413" s="35">
        <f>ROUND($G$791/100*$G$792*АТС!C661,2)</f>
        <v>69.69</v>
      </c>
    </row>
    <row r="1414" spans="1:7" x14ac:dyDescent="0.25">
      <c r="A1414" s="243"/>
      <c r="B1414" s="122">
        <f t="shared" si="21"/>
        <v>43185.875</v>
      </c>
      <c r="C1414" s="123">
        <v>21</v>
      </c>
      <c r="D1414" s="35">
        <f>ROUND($D$791/100*$D$792*АТС!$C662,2)</f>
        <v>189.65</v>
      </c>
      <c r="E1414" s="35">
        <f>ROUND($E$791/100*$E$792*АТС!C662,2)</f>
        <v>174.3</v>
      </c>
      <c r="F1414" s="35">
        <f>ROUND($F$791/100*$F$792*АТС!C662,2)</f>
        <v>118.64</v>
      </c>
      <c r="G1414" s="35">
        <f>ROUND($G$791/100*$G$792*АТС!C662,2)</f>
        <v>69.430000000000007</v>
      </c>
    </row>
    <row r="1415" spans="1:7" x14ac:dyDescent="0.25">
      <c r="A1415" s="243"/>
      <c r="B1415" s="122">
        <f t="shared" si="21"/>
        <v>43185.916669999999</v>
      </c>
      <c r="C1415" s="123">
        <v>22</v>
      </c>
      <c r="D1415" s="35">
        <f>ROUND($D$791/100*$D$792*АТС!$C663,2)</f>
        <v>203.43</v>
      </c>
      <c r="E1415" s="35">
        <f>ROUND($E$791/100*$E$792*АТС!C663,2)</f>
        <v>186.96</v>
      </c>
      <c r="F1415" s="35">
        <f>ROUND($F$791/100*$F$792*АТС!C663,2)</f>
        <v>127.26</v>
      </c>
      <c r="G1415" s="35">
        <f>ROUND($G$791/100*$G$792*АТС!C663,2)</f>
        <v>74.48</v>
      </c>
    </row>
    <row r="1416" spans="1:7" x14ac:dyDescent="0.25">
      <c r="A1416" s="243"/>
      <c r="B1416" s="122">
        <f t="shared" si="21"/>
        <v>43185.958330000001</v>
      </c>
      <c r="C1416" s="123">
        <v>23</v>
      </c>
      <c r="D1416" s="35">
        <f>ROUND($D$791/100*$D$792*АТС!$C664,2)</f>
        <v>189.21</v>
      </c>
      <c r="E1416" s="35">
        <f>ROUND($E$791/100*$E$792*АТС!C664,2)</f>
        <v>173.9</v>
      </c>
      <c r="F1416" s="35">
        <f>ROUND($F$791/100*$F$792*АТС!C664,2)</f>
        <v>118.36</v>
      </c>
      <c r="G1416" s="35">
        <f>ROUND($G$791/100*$G$792*АТС!C664,2)</f>
        <v>69.27</v>
      </c>
    </row>
    <row r="1417" spans="1:7" x14ac:dyDescent="0.25">
      <c r="A1417" s="243"/>
      <c r="B1417" s="122">
        <f t="shared" si="21"/>
        <v>43186</v>
      </c>
      <c r="C1417" s="123">
        <v>0</v>
      </c>
      <c r="D1417" s="35">
        <f>ROUND($D$791/100*$D$792*АТС!$C665,2)</f>
        <v>181.87</v>
      </c>
      <c r="E1417" s="35">
        <f>ROUND($E$791/100*$E$792*АТС!C665,2)</f>
        <v>167.15</v>
      </c>
      <c r="F1417" s="35">
        <f>ROUND($F$791/100*$F$792*АТС!C665,2)</f>
        <v>113.78</v>
      </c>
      <c r="G1417" s="35">
        <f>ROUND($G$791/100*$G$792*АТС!C665,2)</f>
        <v>66.59</v>
      </c>
    </row>
    <row r="1418" spans="1:7" x14ac:dyDescent="0.25">
      <c r="A1418" s="243"/>
      <c r="B1418" s="122">
        <f t="shared" si="21"/>
        <v>43186.041669999999</v>
      </c>
      <c r="C1418" s="123">
        <v>1</v>
      </c>
      <c r="D1418" s="35">
        <f>ROUND($D$791/100*$D$792*АТС!$C666,2)</f>
        <v>188.62</v>
      </c>
      <c r="E1418" s="35">
        <f>ROUND($E$791/100*$E$792*АТС!C666,2)</f>
        <v>173.35</v>
      </c>
      <c r="F1418" s="35">
        <f>ROUND($F$791/100*$F$792*АТС!C666,2)</f>
        <v>117.99</v>
      </c>
      <c r="G1418" s="35">
        <f>ROUND($G$791/100*$G$792*АТС!C666,2)</f>
        <v>69.06</v>
      </c>
    </row>
    <row r="1419" spans="1:7" x14ac:dyDescent="0.25">
      <c r="A1419" s="243"/>
      <c r="B1419" s="122">
        <f t="shared" si="21"/>
        <v>43186.083330000001</v>
      </c>
      <c r="C1419" s="123">
        <v>2</v>
      </c>
      <c r="D1419" s="35">
        <f>ROUND($D$791/100*$D$792*АТС!$C667,2)</f>
        <v>188.45</v>
      </c>
      <c r="E1419" s="35">
        <f>ROUND($E$791/100*$E$792*АТС!C667,2)</f>
        <v>173.2</v>
      </c>
      <c r="F1419" s="35">
        <f>ROUND($F$791/100*$F$792*АТС!C667,2)</f>
        <v>117.89</v>
      </c>
      <c r="G1419" s="35">
        <f>ROUND($G$791/100*$G$792*АТС!C667,2)</f>
        <v>68.989999999999995</v>
      </c>
    </row>
    <row r="1420" spans="1:7" x14ac:dyDescent="0.25">
      <c r="A1420" s="243"/>
      <c r="B1420" s="122">
        <f t="shared" si="21"/>
        <v>43186.125</v>
      </c>
      <c r="C1420" s="123">
        <v>3</v>
      </c>
      <c r="D1420" s="35">
        <f>ROUND($D$791/100*$D$792*АТС!$C668,2)</f>
        <v>188.38</v>
      </c>
      <c r="E1420" s="35">
        <f>ROUND($E$791/100*$E$792*АТС!C668,2)</f>
        <v>173.14</v>
      </c>
      <c r="F1420" s="35">
        <f>ROUND($F$791/100*$F$792*АТС!C668,2)</f>
        <v>117.85</v>
      </c>
      <c r="G1420" s="35">
        <f>ROUND($G$791/100*$G$792*АТС!C668,2)</f>
        <v>68.97</v>
      </c>
    </row>
    <row r="1421" spans="1:7" x14ac:dyDescent="0.25">
      <c r="A1421" s="243"/>
      <c r="B1421" s="122">
        <f t="shared" si="21"/>
        <v>43186.166669999999</v>
      </c>
      <c r="C1421" s="123">
        <v>4</v>
      </c>
      <c r="D1421" s="35">
        <f>ROUND($D$791/100*$D$792*АТС!$C669,2)</f>
        <v>188.54</v>
      </c>
      <c r="E1421" s="35">
        <f>ROUND($E$791/100*$E$792*АТС!C669,2)</f>
        <v>173.28</v>
      </c>
      <c r="F1421" s="35">
        <f>ROUND($F$791/100*$F$792*АТС!C669,2)</f>
        <v>117.95</v>
      </c>
      <c r="G1421" s="35">
        <f>ROUND($G$791/100*$G$792*АТС!C669,2)</f>
        <v>69.03</v>
      </c>
    </row>
    <row r="1422" spans="1:7" x14ac:dyDescent="0.25">
      <c r="A1422" s="243"/>
      <c r="B1422" s="122">
        <f t="shared" si="21"/>
        <v>43186.208330000001</v>
      </c>
      <c r="C1422" s="123">
        <v>5</v>
      </c>
      <c r="D1422" s="35">
        <f>ROUND($D$791/100*$D$792*АТС!$C670,2)</f>
        <v>185.95</v>
      </c>
      <c r="E1422" s="35">
        <f>ROUND($E$791/100*$E$792*АТС!C670,2)</f>
        <v>170.89</v>
      </c>
      <c r="F1422" s="35">
        <f>ROUND($F$791/100*$F$792*АТС!C670,2)</f>
        <v>116.32</v>
      </c>
      <c r="G1422" s="35">
        <f>ROUND($G$791/100*$G$792*АТС!C670,2)</f>
        <v>68.08</v>
      </c>
    </row>
    <row r="1423" spans="1:7" x14ac:dyDescent="0.25">
      <c r="A1423" s="243"/>
      <c r="B1423" s="122">
        <f t="shared" si="21"/>
        <v>43186.25</v>
      </c>
      <c r="C1423" s="123">
        <v>6</v>
      </c>
      <c r="D1423" s="35">
        <f>ROUND($D$791/100*$D$792*АТС!$C671,2)</f>
        <v>191.23</v>
      </c>
      <c r="E1423" s="35">
        <f>ROUND($E$791/100*$E$792*АТС!C671,2)</f>
        <v>175.76</v>
      </c>
      <c r="F1423" s="35">
        <f>ROUND($F$791/100*$F$792*АТС!C671,2)</f>
        <v>119.63</v>
      </c>
      <c r="G1423" s="35">
        <f>ROUND($G$791/100*$G$792*АТС!C671,2)</f>
        <v>70.010000000000005</v>
      </c>
    </row>
    <row r="1424" spans="1:7" x14ac:dyDescent="0.25">
      <c r="A1424" s="243"/>
      <c r="B1424" s="122">
        <f t="shared" si="21"/>
        <v>43186.291669999999</v>
      </c>
      <c r="C1424" s="123">
        <v>7</v>
      </c>
      <c r="D1424" s="35">
        <f>ROUND($D$791/100*$D$792*АТС!$C672,2)</f>
        <v>186.54</v>
      </c>
      <c r="E1424" s="35">
        <f>ROUND($E$791/100*$E$792*АТС!C672,2)</f>
        <v>171.45</v>
      </c>
      <c r="F1424" s="35">
        <f>ROUND($F$791/100*$F$792*АТС!C672,2)</f>
        <v>116.7</v>
      </c>
      <c r="G1424" s="35">
        <f>ROUND($G$791/100*$G$792*АТС!C672,2)</f>
        <v>68.3</v>
      </c>
    </row>
    <row r="1425" spans="1:7" x14ac:dyDescent="0.25">
      <c r="A1425" s="243"/>
      <c r="B1425" s="122">
        <f t="shared" si="21"/>
        <v>43186.333330000001</v>
      </c>
      <c r="C1425" s="123">
        <v>8</v>
      </c>
      <c r="D1425" s="35">
        <f>ROUND($D$791/100*$D$792*АТС!$C673,2)</f>
        <v>188.2</v>
      </c>
      <c r="E1425" s="35">
        <f>ROUND($E$791/100*$E$792*АТС!C673,2)</f>
        <v>172.97</v>
      </c>
      <c r="F1425" s="35">
        <f>ROUND($F$791/100*$F$792*АТС!C673,2)</f>
        <v>117.73</v>
      </c>
      <c r="G1425" s="35">
        <f>ROUND($G$791/100*$G$792*АТС!C673,2)</f>
        <v>68.900000000000006</v>
      </c>
    </row>
    <row r="1426" spans="1:7" x14ac:dyDescent="0.25">
      <c r="A1426" s="243"/>
      <c r="B1426" s="122">
        <f t="shared" si="21"/>
        <v>43186.375</v>
      </c>
      <c r="C1426" s="123">
        <v>9</v>
      </c>
      <c r="D1426" s="35">
        <f>ROUND($D$791/100*$D$792*АТС!$C674,2)</f>
        <v>185.61</v>
      </c>
      <c r="E1426" s="35">
        <f>ROUND($E$791/100*$E$792*АТС!C674,2)</f>
        <v>170.59</v>
      </c>
      <c r="F1426" s="35">
        <f>ROUND($F$791/100*$F$792*АТС!C674,2)</f>
        <v>116.11</v>
      </c>
      <c r="G1426" s="35">
        <f>ROUND($G$791/100*$G$792*АТС!C674,2)</f>
        <v>67.959999999999994</v>
      </c>
    </row>
    <row r="1427" spans="1:7" x14ac:dyDescent="0.25">
      <c r="A1427" s="243"/>
      <c r="B1427" s="122">
        <f t="shared" si="21"/>
        <v>43186.416669999999</v>
      </c>
      <c r="C1427" s="123">
        <v>10</v>
      </c>
      <c r="D1427" s="35">
        <f>ROUND($D$791/100*$D$792*АТС!$C675,2)</f>
        <v>185.58</v>
      </c>
      <c r="E1427" s="35">
        <f>ROUND($E$791/100*$E$792*АТС!C675,2)</f>
        <v>170.56</v>
      </c>
      <c r="F1427" s="35">
        <f>ROUND($F$791/100*$F$792*АТС!C675,2)</f>
        <v>116.09</v>
      </c>
      <c r="G1427" s="35">
        <f>ROUND($G$791/100*$G$792*АТС!C675,2)</f>
        <v>67.94</v>
      </c>
    </row>
    <row r="1428" spans="1:7" x14ac:dyDescent="0.25">
      <c r="A1428" s="243"/>
      <c r="B1428" s="122">
        <f t="shared" si="21"/>
        <v>43186.458330000001</v>
      </c>
      <c r="C1428" s="123">
        <v>11</v>
      </c>
      <c r="D1428" s="35">
        <f>ROUND($D$791/100*$D$792*АТС!$C676,2)</f>
        <v>185.55</v>
      </c>
      <c r="E1428" s="35">
        <f>ROUND($E$791/100*$E$792*АТС!C676,2)</f>
        <v>170.53</v>
      </c>
      <c r="F1428" s="35">
        <f>ROUND($F$791/100*$F$792*АТС!C676,2)</f>
        <v>116.07</v>
      </c>
      <c r="G1428" s="35">
        <f>ROUND($G$791/100*$G$792*АТС!C676,2)</f>
        <v>67.930000000000007</v>
      </c>
    </row>
    <row r="1429" spans="1:7" x14ac:dyDescent="0.25">
      <c r="A1429" s="243"/>
      <c r="B1429" s="122">
        <f t="shared" si="21"/>
        <v>43186.5</v>
      </c>
      <c r="C1429" s="123">
        <v>12</v>
      </c>
      <c r="D1429" s="35">
        <f>ROUND($D$791/100*$D$792*АТС!$C677,2)</f>
        <v>185.51</v>
      </c>
      <c r="E1429" s="35">
        <f>ROUND($E$791/100*$E$792*АТС!C677,2)</f>
        <v>170.49</v>
      </c>
      <c r="F1429" s="35">
        <f>ROUND($F$791/100*$F$792*АТС!C677,2)</f>
        <v>116.05</v>
      </c>
      <c r="G1429" s="35">
        <f>ROUND($G$791/100*$G$792*АТС!C677,2)</f>
        <v>67.92</v>
      </c>
    </row>
    <row r="1430" spans="1:7" x14ac:dyDescent="0.25">
      <c r="A1430" s="243"/>
      <c r="B1430" s="122">
        <f t="shared" si="21"/>
        <v>43186.541669999999</v>
      </c>
      <c r="C1430" s="123">
        <v>13</v>
      </c>
      <c r="D1430" s="35">
        <f>ROUND($D$791/100*$D$792*АТС!$C678,2)</f>
        <v>185.24</v>
      </c>
      <c r="E1430" s="35">
        <f>ROUND($E$791/100*$E$792*АТС!C678,2)</f>
        <v>170.25</v>
      </c>
      <c r="F1430" s="35">
        <f>ROUND($F$791/100*$F$792*АТС!C678,2)</f>
        <v>115.88</v>
      </c>
      <c r="G1430" s="35">
        <f>ROUND($G$791/100*$G$792*АТС!C678,2)</f>
        <v>67.819999999999993</v>
      </c>
    </row>
    <row r="1431" spans="1:7" x14ac:dyDescent="0.25">
      <c r="A1431" s="243"/>
      <c r="B1431" s="122">
        <f t="shared" si="21"/>
        <v>43186.583330000001</v>
      </c>
      <c r="C1431" s="123">
        <v>14</v>
      </c>
      <c r="D1431" s="35">
        <f>ROUND($D$791/100*$D$792*АТС!$C679,2)</f>
        <v>184.09</v>
      </c>
      <c r="E1431" s="35">
        <f>ROUND($E$791/100*$E$792*АТС!C679,2)</f>
        <v>169.19</v>
      </c>
      <c r="F1431" s="35">
        <f>ROUND($F$791/100*$F$792*АТС!C679,2)</f>
        <v>115.16</v>
      </c>
      <c r="G1431" s="35">
        <f>ROUND($G$791/100*$G$792*АТС!C679,2)</f>
        <v>67.400000000000006</v>
      </c>
    </row>
    <row r="1432" spans="1:7" x14ac:dyDescent="0.25">
      <c r="A1432" s="243"/>
      <c r="B1432" s="122">
        <f t="shared" si="21"/>
        <v>43186.625</v>
      </c>
      <c r="C1432" s="123">
        <v>15</v>
      </c>
      <c r="D1432" s="35">
        <f>ROUND($D$791/100*$D$792*АТС!$C680,2)</f>
        <v>184.96</v>
      </c>
      <c r="E1432" s="35">
        <f>ROUND($E$791/100*$E$792*АТС!C680,2)</f>
        <v>169.99</v>
      </c>
      <c r="F1432" s="35">
        <f>ROUND($F$791/100*$F$792*АТС!C680,2)</f>
        <v>115.7</v>
      </c>
      <c r="G1432" s="35">
        <f>ROUND($G$791/100*$G$792*АТС!C680,2)</f>
        <v>67.72</v>
      </c>
    </row>
    <row r="1433" spans="1:7" x14ac:dyDescent="0.25">
      <c r="A1433" s="243"/>
      <c r="B1433" s="122">
        <f t="shared" si="21"/>
        <v>43186.666669999999</v>
      </c>
      <c r="C1433" s="123">
        <v>16</v>
      </c>
      <c r="D1433" s="35">
        <f>ROUND($D$791/100*$D$792*АТС!$C681,2)</f>
        <v>184.2</v>
      </c>
      <c r="E1433" s="35">
        <f>ROUND($E$791/100*$E$792*АТС!C681,2)</f>
        <v>169.29</v>
      </c>
      <c r="F1433" s="35">
        <f>ROUND($F$791/100*$F$792*АТС!C681,2)</f>
        <v>115.23</v>
      </c>
      <c r="G1433" s="35">
        <f>ROUND($G$791/100*$G$792*АТС!C681,2)</f>
        <v>67.44</v>
      </c>
    </row>
    <row r="1434" spans="1:7" x14ac:dyDescent="0.25">
      <c r="A1434" s="243"/>
      <c r="B1434" s="122">
        <f t="shared" si="21"/>
        <v>43186.708330000001</v>
      </c>
      <c r="C1434" s="123">
        <v>17</v>
      </c>
      <c r="D1434" s="35">
        <f>ROUND($D$791/100*$D$792*АТС!$C682,2)</f>
        <v>188.77</v>
      </c>
      <c r="E1434" s="35">
        <f>ROUND($E$791/100*$E$792*АТС!C682,2)</f>
        <v>173.49</v>
      </c>
      <c r="F1434" s="35">
        <f>ROUND($F$791/100*$F$792*АТС!C682,2)</f>
        <v>118.09</v>
      </c>
      <c r="G1434" s="35">
        <f>ROUND($G$791/100*$G$792*АТС!C682,2)</f>
        <v>69.11</v>
      </c>
    </row>
    <row r="1435" spans="1:7" x14ac:dyDescent="0.25">
      <c r="A1435" s="243"/>
      <c r="B1435" s="122">
        <f t="shared" si="21"/>
        <v>43186.75</v>
      </c>
      <c r="C1435" s="123">
        <v>18</v>
      </c>
      <c r="D1435" s="35">
        <f>ROUND($D$791/100*$D$792*АТС!$C683,2)</f>
        <v>190.38</v>
      </c>
      <c r="E1435" s="35">
        <f>ROUND($E$791/100*$E$792*АТС!C683,2)</f>
        <v>174.97</v>
      </c>
      <c r="F1435" s="35">
        <f>ROUND($F$791/100*$F$792*АТС!C683,2)</f>
        <v>119.09</v>
      </c>
      <c r="G1435" s="35">
        <f>ROUND($G$791/100*$G$792*АТС!C683,2)</f>
        <v>69.7</v>
      </c>
    </row>
    <row r="1436" spans="1:7" x14ac:dyDescent="0.25">
      <c r="A1436" s="243"/>
      <c r="B1436" s="122">
        <f t="shared" si="21"/>
        <v>43186.791669999999</v>
      </c>
      <c r="C1436" s="123">
        <v>19</v>
      </c>
      <c r="D1436" s="35">
        <f>ROUND($D$791/100*$D$792*АТС!$C684,2)</f>
        <v>187.64</v>
      </c>
      <c r="E1436" s="35">
        <f>ROUND($E$791/100*$E$792*АТС!C684,2)</f>
        <v>172.46</v>
      </c>
      <c r="F1436" s="35">
        <f>ROUND($F$791/100*$F$792*АТС!C684,2)</f>
        <v>117.38</v>
      </c>
      <c r="G1436" s="35">
        <f>ROUND($G$791/100*$G$792*АТС!C684,2)</f>
        <v>68.7</v>
      </c>
    </row>
    <row r="1437" spans="1:7" x14ac:dyDescent="0.25">
      <c r="A1437" s="243"/>
      <c r="B1437" s="122">
        <f t="shared" si="21"/>
        <v>43186.833330000001</v>
      </c>
      <c r="C1437" s="123">
        <v>20</v>
      </c>
      <c r="D1437" s="35">
        <f>ROUND($D$791/100*$D$792*АТС!$C685,2)</f>
        <v>190.85</v>
      </c>
      <c r="E1437" s="35">
        <f>ROUND($E$791/100*$E$792*АТС!C685,2)</f>
        <v>175.4</v>
      </c>
      <c r="F1437" s="35">
        <f>ROUND($F$791/100*$F$792*АТС!C685,2)</f>
        <v>119.39</v>
      </c>
      <c r="G1437" s="35">
        <f>ROUND($G$791/100*$G$792*АТС!C685,2)</f>
        <v>69.87</v>
      </c>
    </row>
    <row r="1438" spans="1:7" x14ac:dyDescent="0.25">
      <c r="A1438" s="243"/>
      <c r="B1438" s="122">
        <f t="shared" si="21"/>
        <v>43186.875</v>
      </c>
      <c r="C1438" s="123">
        <v>21</v>
      </c>
      <c r="D1438" s="35">
        <f>ROUND($D$791/100*$D$792*АТС!$C686,2)</f>
        <v>190.44</v>
      </c>
      <c r="E1438" s="35">
        <f>ROUND($E$791/100*$E$792*АТС!C686,2)</f>
        <v>175.02</v>
      </c>
      <c r="F1438" s="35">
        <f>ROUND($F$791/100*$F$792*АТС!C686,2)</f>
        <v>119.13</v>
      </c>
      <c r="G1438" s="35">
        <f>ROUND($G$791/100*$G$792*АТС!C686,2)</f>
        <v>69.72</v>
      </c>
    </row>
    <row r="1439" spans="1:7" x14ac:dyDescent="0.25">
      <c r="A1439" s="243"/>
      <c r="B1439" s="122">
        <f t="shared" si="21"/>
        <v>43186.916669999999</v>
      </c>
      <c r="C1439" s="123">
        <v>22</v>
      </c>
      <c r="D1439" s="35">
        <f>ROUND($D$791/100*$D$792*АТС!$C687,2)</f>
        <v>217.26</v>
      </c>
      <c r="E1439" s="35">
        <f>ROUND($E$791/100*$E$792*АТС!C687,2)</f>
        <v>199.67</v>
      </c>
      <c r="F1439" s="35">
        <f>ROUND($F$791/100*$F$792*АТС!C687,2)</f>
        <v>135.91</v>
      </c>
      <c r="G1439" s="35">
        <f>ROUND($G$791/100*$G$792*АТС!C687,2)</f>
        <v>79.540000000000006</v>
      </c>
    </row>
    <row r="1440" spans="1:7" x14ac:dyDescent="0.25">
      <c r="A1440" s="243"/>
      <c r="B1440" s="122">
        <f t="shared" si="21"/>
        <v>43186.958330000001</v>
      </c>
      <c r="C1440" s="123">
        <v>23</v>
      </c>
      <c r="D1440" s="35">
        <f>ROUND($D$791/100*$D$792*АТС!$C688,2)</f>
        <v>188.92</v>
      </c>
      <c r="E1440" s="35">
        <f>ROUND($E$791/100*$E$792*АТС!C688,2)</f>
        <v>173.63</v>
      </c>
      <c r="F1440" s="35">
        <f>ROUND($F$791/100*$F$792*АТС!C688,2)</f>
        <v>118.18</v>
      </c>
      <c r="G1440" s="35">
        <f>ROUND($G$791/100*$G$792*АТС!C688,2)</f>
        <v>69.17</v>
      </c>
    </row>
    <row r="1441" spans="1:7" x14ac:dyDescent="0.25">
      <c r="A1441" s="243"/>
      <c r="B1441" s="122">
        <f t="shared" si="21"/>
        <v>43187</v>
      </c>
      <c r="C1441" s="123">
        <v>0</v>
      </c>
      <c r="D1441" s="35">
        <f>ROUND($D$791/100*$D$792*АТС!$C689,2)</f>
        <v>181.87</v>
      </c>
      <c r="E1441" s="35">
        <f>ROUND($E$791/100*$E$792*АТС!C689,2)</f>
        <v>167.15</v>
      </c>
      <c r="F1441" s="35">
        <f>ROUND($F$791/100*$F$792*АТС!C689,2)</f>
        <v>113.77</v>
      </c>
      <c r="G1441" s="35">
        <f>ROUND($G$791/100*$G$792*АТС!C689,2)</f>
        <v>66.58</v>
      </c>
    </row>
    <row r="1442" spans="1:7" x14ac:dyDescent="0.25">
      <c r="A1442" s="243"/>
      <c r="B1442" s="122">
        <f t="shared" si="21"/>
        <v>43187.041669999999</v>
      </c>
      <c r="C1442" s="123">
        <v>1</v>
      </c>
      <c r="D1442" s="35">
        <f>ROUND($D$791/100*$D$792*АТС!$C690,2)</f>
        <v>185.9</v>
      </c>
      <c r="E1442" s="35">
        <f>ROUND($E$791/100*$E$792*АТС!C690,2)</f>
        <v>170.85</v>
      </c>
      <c r="F1442" s="35">
        <f>ROUND($F$791/100*$F$792*АТС!C690,2)</f>
        <v>116.29</v>
      </c>
      <c r="G1442" s="35">
        <f>ROUND($G$791/100*$G$792*АТС!C690,2)</f>
        <v>68.06</v>
      </c>
    </row>
    <row r="1443" spans="1:7" x14ac:dyDescent="0.25">
      <c r="A1443" s="243"/>
      <c r="B1443" s="122">
        <f t="shared" si="21"/>
        <v>43187.083330000001</v>
      </c>
      <c r="C1443" s="123">
        <v>2</v>
      </c>
      <c r="D1443" s="35">
        <f>ROUND($D$791/100*$D$792*АТС!$C691,2)</f>
        <v>185.78</v>
      </c>
      <c r="E1443" s="35">
        <f>ROUND($E$791/100*$E$792*АТС!C691,2)</f>
        <v>170.74</v>
      </c>
      <c r="F1443" s="35">
        <f>ROUND($F$791/100*$F$792*АТС!C691,2)</f>
        <v>116.22</v>
      </c>
      <c r="G1443" s="35">
        <f>ROUND($G$791/100*$G$792*АТС!C691,2)</f>
        <v>68.02</v>
      </c>
    </row>
    <row r="1444" spans="1:7" x14ac:dyDescent="0.25">
      <c r="A1444" s="243"/>
      <c r="B1444" s="122">
        <f t="shared" si="21"/>
        <v>43187.125</v>
      </c>
      <c r="C1444" s="123">
        <v>3</v>
      </c>
      <c r="D1444" s="35">
        <f>ROUND($D$791/100*$D$792*АТС!$C692,2)</f>
        <v>188.48</v>
      </c>
      <c r="E1444" s="35">
        <f>ROUND($E$791/100*$E$792*АТС!C692,2)</f>
        <v>173.23</v>
      </c>
      <c r="F1444" s="35">
        <f>ROUND($F$791/100*$F$792*АТС!C692,2)</f>
        <v>117.91</v>
      </c>
      <c r="G1444" s="35">
        <f>ROUND($G$791/100*$G$792*АТС!C692,2)</f>
        <v>69.010000000000005</v>
      </c>
    </row>
    <row r="1445" spans="1:7" x14ac:dyDescent="0.25">
      <c r="A1445" s="243"/>
      <c r="B1445" s="122">
        <f t="shared" si="21"/>
        <v>43187.166669999999</v>
      </c>
      <c r="C1445" s="123">
        <v>4</v>
      </c>
      <c r="D1445" s="35">
        <f>ROUND($D$791/100*$D$792*АТС!$C693,2)</f>
        <v>185.9</v>
      </c>
      <c r="E1445" s="35">
        <f>ROUND($E$791/100*$E$792*АТС!C693,2)</f>
        <v>170.85</v>
      </c>
      <c r="F1445" s="35">
        <f>ROUND($F$791/100*$F$792*АТС!C693,2)</f>
        <v>116.29</v>
      </c>
      <c r="G1445" s="35">
        <f>ROUND($G$791/100*$G$792*АТС!C693,2)</f>
        <v>68.06</v>
      </c>
    </row>
    <row r="1446" spans="1:7" x14ac:dyDescent="0.25">
      <c r="A1446" s="243"/>
      <c r="B1446" s="122">
        <f t="shared" si="21"/>
        <v>43187.208330000001</v>
      </c>
      <c r="C1446" s="123">
        <v>5</v>
      </c>
      <c r="D1446" s="35">
        <f>ROUND($D$791/100*$D$792*АТС!$C694,2)</f>
        <v>188.65</v>
      </c>
      <c r="E1446" s="35">
        <f>ROUND($E$791/100*$E$792*АТС!C694,2)</f>
        <v>173.38</v>
      </c>
      <c r="F1446" s="35">
        <f>ROUND($F$791/100*$F$792*АТС!C694,2)</f>
        <v>118.01</v>
      </c>
      <c r="G1446" s="35">
        <f>ROUND($G$791/100*$G$792*АТС!C694,2)</f>
        <v>69.069999999999993</v>
      </c>
    </row>
    <row r="1447" spans="1:7" x14ac:dyDescent="0.25">
      <c r="A1447" s="243"/>
      <c r="B1447" s="122">
        <f t="shared" si="21"/>
        <v>43187.25</v>
      </c>
      <c r="C1447" s="123">
        <v>6</v>
      </c>
      <c r="D1447" s="35">
        <f>ROUND($D$791/100*$D$792*АТС!$C695,2)</f>
        <v>195.63</v>
      </c>
      <c r="E1447" s="35">
        <f>ROUND($E$791/100*$E$792*АТС!C695,2)</f>
        <v>179.8</v>
      </c>
      <c r="F1447" s="35">
        <f>ROUND($F$791/100*$F$792*АТС!C695,2)</f>
        <v>122.38</v>
      </c>
      <c r="G1447" s="35">
        <f>ROUND($G$791/100*$G$792*АТС!C695,2)</f>
        <v>71.62</v>
      </c>
    </row>
    <row r="1448" spans="1:7" x14ac:dyDescent="0.25">
      <c r="A1448" s="243"/>
      <c r="B1448" s="122">
        <f t="shared" si="21"/>
        <v>43187.291669999999</v>
      </c>
      <c r="C1448" s="123">
        <v>7</v>
      </c>
      <c r="D1448" s="35">
        <f>ROUND($D$791/100*$D$792*АТС!$C696,2)</f>
        <v>186.92</v>
      </c>
      <c r="E1448" s="35">
        <f>ROUND($E$791/100*$E$792*АТС!C696,2)</f>
        <v>171.79</v>
      </c>
      <c r="F1448" s="35">
        <f>ROUND($F$791/100*$F$792*АТС!C696,2)</f>
        <v>116.93</v>
      </c>
      <c r="G1448" s="35">
        <f>ROUND($G$791/100*$G$792*АТС!C696,2)</f>
        <v>68.430000000000007</v>
      </c>
    </row>
    <row r="1449" spans="1:7" x14ac:dyDescent="0.25">
      <c r="A1449" s="243"/>
      <c r="B1449" s="122">
        <f t="shared" si="21"/>
        <v>43187.333330000001</v>
      </c>
      <c r="C1449" s="123">
        <v>8</v>
      </c>
      <c r="D1449" s="35">
        <f>ROUND($D$791/100*$D$792*АТС!$C697,2)</f>
        <v>187.72</v>
      </c>
      <c r="E1449" s="35">
        <f>ROUND($E$791/100*$E$792*АТС!C697,2)</f>
        <v>172.53</v>
      </c>
      <c r="F1449" s="35">
        <f>ROUND($F$791/100*$F$792*АТС!C697,2)</f>
        <v>117.43</v>
      </c>
      <c r="G1449" s="35">
        <f>ROUND($G$791/100*$G$792*АТС!C697,2)</f>
        <v>68.73</v>
      </c>
    </row>
    <row r="1450" spans="1:7" x14ac:dyDescent="0.25">
      <c r="A1450" s="243"/>
      <c r="B1450" s="122">
        <f t="shared" si="21"/>
        <v>43187.375</v>
      </c>
      <c r="C1450" s="123">
        <v>9</v>
      </c>
      <c r="D1450" s="35">
        <f>ROUND($D$791/100*$D$792*АТС!$C698,2)</f>
        <v>185.86</v>
      </c>
      <c r="E1450" s="35">
        <f>ROUND($E$791/100*$E$792*АТС!C698,2)</f>
        <v>170.82</v>
      </c>
      <c r="F1450" s="35">
        <f>ROUND($F$791/100*$F$792*АТС!C698,2)</f>
        <v>116.27</v>
      </c>
      <c r="G1450" s="35">
        <f>ROUND($G$791/100*$G$792*АТС!C698,2)</f>
        <v>68.05</v>
      </c>
    </row>
    <row r="1451" spans="1:7" x14ac:dyDescent="0.25">
      <c r="A1451" s="243"/>
      <c r="B1451" s="122">
        <f t="shared" si="21"/>
        <v>43187.416669999999</v>
      </c>
      <c r="C1451" s="123">
        <v>10</v>
      </c>
      <c r="D1451" s="35">
        <f>ROUND($D$791/100*$D$792*АТС!$C699,2)</f>
        <v>185.79</v>
      </c>
      <c r="E1451" s="35">
        <f>ROUND($E$791/100*$E$792*АТС!C699,2)</f>
        <v>170.75</v>
      </c>
      <c r="F1451" s="35">
        <f>ROUND($F$791/100*$F$792*АТС!C699,2)</f>
        <v>116.22</v>
      </c>
      <c r="G1451" s="35">
        <f>ROUND($G$791/100*$G$792*АТС!C699,2)</f>
        <v>68.02</v>
      </c>
    </row>
    <row r="1452" spans="1:7" x14ac:dyDescent="0.25">
      <c r="A1452" s="243"/>
      <c r="B1452" s="122">
        <f t="shared" si="21"/>
        <v>43187.458330000001</v>
      </c>
      <c r="C1452" s="123">
        <v>11</v>
      </c>
      <c r="D1452" s="35">
        <f>ROUND($D$791/100*$D$792*АТС!$C700,2)</f>
        <v>185.56</v>
      </c>
      <c r="E1452" s="35">
        <f>ROUND($E$791/100*$E$792*АТС!C700,2)</f>
        <v>170.55</v>
      </c>
      <c r="F1452" s="35">
        <f>ROUND($F$791/100*$F$792*АТС!C700,2)</f>
        <v>116.08</v>
      </c>
      <c r="G1452" s="35">
        <f>ROUND($G$791/100*$G$792*АТС!C700,2)</f>
        <v>67.94</v>
      </c>
    </row>
    <row r="1453" spans="1:7" x14ac:dyDescent="0.25">
      <c r="A1453" s="243"/>
      <c r="B1453" s="122">
        <f t="shared" si="21"/>
        <v>43187.5</v>
      </c>
      <c r="C1453" s="123">
        <v>12</v>
      </c>
      <c r="D1453" s="35">
        <f>ROUND($D$791/100*$D$792*АТС!$C701,2)</f>
        <v>185.09</v>
      </c>
      <c r="E1453" s="35">
        <f>ROUND($E$791/100*$E$792*АТС!C701,2)</f>
        <v>170.11</v>
      </c>
      <c r="F1453" s="35">
        <f>ROUND($F$791/100*$F$792*АТС!C701,2)</f>
        <v>115.79</v>
      </c>
      <c r="G1453" s="35">
        <f>ROUND($G$791/100*$G$792*АТС!C701,2)</f>
        <v>67.760000000000005</v>
      </c>
    </row>
    <row r="1454" spans="1:7" x14ac:dyDescent="0.25">
      <c r="A1454" s="243"/>
      <c r="B1454" s="122">
        <f t="shared" si="21"/>
        <v>43187.541669999999</v>
      </c>
      <c r="C1454" s="123">
        <v>13</v>
      </c>
      <c r="D1454" s="35">
        <f>ROUND($D$791/100*$D$792*АТС!$C702,2)</f>
        <v>185.02</v>
      </c>
      <c r="E1454" s="35">
        <f>ROUND($E$791/100*$E$792*АТС!C702,2)</f>
        <v>170.05</v>
      </c>
      <c r="F1454" s="35">
        <f>ROUND($F$791/100*$F$792*АТС!C702,2)</f>
        <v>115.74</v>
      </c>
      <c r="G1454" s="35">
        <f>ROUND($G$791/100*$G$792*АТС!C702,2)</f>
        <v>67.739999999999995</v>
      </c>
    </row>
    <row r="1455" spans="1:7" x14ac:dyDescent="0.25">
      <c r="A1455" s="243"/>
      <c r="B1455" s="122">
        <f t="shared" si="21"/>
        <v>43187.583330000001</v>
      </c>
      <c r="C1455" s="123">
        <v>14</v>
      </c>
      <c r="D1455" s="35">
        <f>ROUND($D$791/100*$D$792*АТС!$C703,2)</f>
        <v>184.97</v>
      </c>
      <c r="E1455" s="35">
        <f>ROUND($E$791/100*$E$792*АТС!C703,2)</f>
        <v>170</v>
      </c>
      <c r="F1455" s="35">
        <f>ROUND($F$791/100*$F$792*АТС!C703,2)</f>
        <v>115.71</v>
      </c>
      <c r="G1455" s="35">
        <f>ROUND($G$791/100*$G$792*АТС!C703,2)</f>
        <v>67.72</v>
      </c>
    </row>
    <row r="1456" spans="1:7" x14ac:dyDescent="0.25">
      <c r="A1456" s="243"/>
      <c r="B1456" s="122">
        <f t="shared" si="21"/>
        <v>43187.625</v>
      </c>
      <c r="C1456" s="123">
        <v>15</v>
      </c>
      <c r="D1456" s="35">
        <f>ROUND($D$791/100*$D$792*АТС!$C704,2)</f>
        <v>185.01</v>
      </c>
      <c r="E1456" s="35">
        <f>ROUND($E$791/100*$E$792*АТС!C704,2)</f>
        <v>170.04</v>
      </c>
      <c r="F1456" s="35">
        <f>ROUND($F$791/100*$F$792*АТС!C704,2)</f>
        <v>115.74</v>
      </c>
      <c r="G1456" s="35">
        <f>ROUND($G$791/100*$G$792*АТС!C704,2)</f>
        <v>67.73</v>
      </c>
    </row>
    <row r="1457" spans="1:7" x14ac:dyDescent="0.25">
      <c r="A1457" s="243"/>
      <c r="B1457" s="122">
        <f t="shared" si="21"/>
        <v>43187.666669999999</v>
      </c>
      <c r="C1457" s="123">
        <v>16</v>
      </c>
      <c r="D1457" s="35">
        <f>ROUND($D$791/100*$D$792*АТС!$C705,2)</f>
        <v>184.27</v>
      </c>
      <c r="E1457" s="35">
        <f>ROUND($E$791/100*$E$792*АТС!C705,2)</f>
        <v>169.35</v>
      </c>
      <c r="F1457" s="35">
        <f>ROUND($F$791/100*$F$792*АТС!C705,2)</f>
        <v>115.27</v>
      </c>
      <c r="G1457" s="35">
        <f>ROUND($G$791/100*$G$792*АТС!C705,2)</f>
        <v>67.459999999999994</v>
      </c>
    </row>
    <row r="1458" spans="1:7" x14ac:dyDescent="0.25">
      <c r="A1458" s="243"/>
      <c r="B1458" s="122">
        <f t="shared" si="21"/>
        <v>43187.708330000001</v>
      </c>
      <c r="C1458" s="123">
        <v>17</v>
      </c>
      <c r="D1458" s="35">
        <f>ROUND($D$791/100*$D$792*АТС!$C706,2)</f>
        <v>189.1</v>
      </c>
      <c r="E1458" s="35">
        <f>ROUND($E$791/100*$E$792*АТС!C706,2)</f>
        <v>173.8</v>
      </c>
      <c r="F1458" s="35">
        <f>ROUND($F$791/100*$F$792*АТС!C706,2)</f>
        <v>118.3</v>
      </c>
      <c r="G1458" s="35">
        <f>ROUND($G$791/100*$G$792*АТС!C706,2)</f>
        <v>69.23</v>
      </c>
    </row>
    <row r="1459" spans="1:7" x14ac:dyDescent="0.25">
      <c r="A1459" s="243"/>
      <c r="B1459" s="122">
        <f t="shared" si="21"/>
        <v>43187.75</v>
      </c>
      <c r="C1459" s="123">
        <v>18</v>
      </c>
      <c r="D1459" s="35">
        <f>ROUND($D$791/100*$D$792*АТС!$C707,2)</f>
        <v>188.28</v>
      </c>
      <c r="E1459" s="35">
        <f>ROUND($E$791/100*$E$792*АТС!C707,2)</f>
        <v>173.04</v>
      </c>
      <c r="F1459" s="35">
        <f>ROUND($F$791/100*$F$792*АТС!C707,2)</f>
        <v>117.78</v>
      </c>
      <c r="G1459" s="35">
        <f>ROUND($G$791/100*$G$792*АТС!C707,2)</f>
        <v>68.930000000000007</v>
      </c>
    </row>
    <row r="1460" spans="1:7" x14ac:dyDescent="0.25">
      <c r="A1460" s="243"/>
      <c r="B1460" s="122">
        <f t="shared" si="21"/>
        <v>43187.791669999999</v>
      </c>
      <c r="C1460" s="123">
        <v>19</v>
      </c>
      <c r="D1460" s="35">
        <f>ROUND($D$791/100*$D$792*АТС!$C708,2)</f>
        <v>189.11</v>
      </c>
      <c r="E1460" s="35">
        <f>ROUND($E$791/100*$E$792*АТС!C708,2)</f>
        <v>173.81</v>
      </c>
      <c r="F1460" s="35">
        <f>ROUND($F$791/100*$F$792*АТС!C708,2)</f>
        <v>118.3</v>
      </c>
      <c r="G1460" s="35">
        <f>ROUND($G$791/100*$G$792*АТС!C708,2)</f>
        <v>69.239999999999995</v>
      </c>
    </row>
    <row r="1461" spans="1:7" x14ac:dyDescent="0.25">
      <c r="A1461" s="243"/>
      <c r="B1461" s="122">
        <f t="shared" si="21"/>
        <v>43187.833330000001</v>
      </c>
      <c r="C1461" s="123">
        <v>20</v>
      </c>
      <c r="D1461" s="35">
        <f>ROUND($D$791/100*$D$792*АТС!$C709,2)</f>
        <v>189.31</v>
      </c>
      <c r="E1461" s="35">
        <f>ROUND($E$791/100*$E$792*АТС!C709,2)</f>
        <v>173.99</v>
      </c>
      <c r="F1461" s="35">
        <f>ROUND($F$791/100*$F$792*АТС!C709,2)</f>
        <v>118.43</v>
      </c>
      <c r="G1461" s="35">
        <f>ROUND($G$791/100*$G$792*АТС!C709,2)</f>
        <v>69.31</v>
      </c>
    </row>
    <row r="1462" spans="1:7" x14ac:dyDescent="0.25">
      <c r="A1462" s="243"/>
      <c r="B1462" s="122">
        <f t="shared" si="21"/>
        <v>43187.875</v>
      </c>
      <c r="C1462" s="123">
        <v>21</v>
      </c>
      <c r="D1462" s="35">
        <f>ROUND($D$791/100*$D$792*АТС!$C710,2)</f>
        <v>188.97</v>
      </c>
      <c r="E1462" s="35">
        <f>ROUND($E$791/100*$E$792*АТС!C710,2)</f>
        <v>173.68</v>
      </c>
      <c r="F1462" s="35">
        <f>ROUND($F$791/100*$F$792*АТС!C710,2)</f>
        <v>118.22</v>
      </c>
      <c r="G1462" s="35">
        <f>ROUND($G$791/100*$G$792*АТС!C710,2)</f>
        <v>69.19</v>
      </c>
    </row>
    <row r="1463" spans="1:7" x14ac:dyDescent="0.25">
      <c r="A1463" s="243"/>
      <c r="B1463" s="122">
        <f t="shared" si="21"/>
        <v>43187.916669999999</v>
      </c>
      <c r="C1463" s="123">
        <v>22</v>
      </c>
      <c r="D1463" s="35">
        <f>ROUND($D$791/100*$D$792*АТС!$C711,2)</f>
        <v>218.05</v>
      </c>
      <c r="E1463" s="35">
        <f>ROUND($E$791/100*$E$792*АТС!C711,2)</f>
        <v>200.4</v>
      </c>
      <c r="F1463" s="35">
        <f>ROUND($F$791/100*$F$792*АТС!C711,2)</f>
        <v>136.4</v>
      </c>
      <c r="G1463" s="35">
        <f>ROUND($G$791/100*$G$792*АТС!C711,2)</f>
        <v>79.83</v>
      </c>
    </row>
    <row r="1464" spans="1:7" x14ac:dyDescent="0.25">
      <c r="A1464" s="243"/>
      <c r="B1464" s="122">
        <f t="shared" si="21"/>
        <v>43187.958330000001</v>
      </c>
      <c r="C1464" s="123">
        <v>23</v>
      </c>
      <c r="D1464" s="35">
        <f>ROUND($D$791/100*$D$792*АТС!$C712,2)</f>
        <v>187.96</v>
      </c>
      <c r="E1464" s="35">
        <f>ROUND($E$791/100*$E$792*АТС!C712,2)</f>
        <v>172.75</v>
      </c>
      <c r="F1464" s="35">
        <f>ROUND($F$791/100*$F$792*АТС!C712,2)</f>
        <v>117.58</v>
      </c>
      <c r="G1464" s="35">
        <f>ROUND($G$791/100*$G$792*АТС!C712,2)</f>
        <v>68.819999999999993</v>
      </c>
    </row>
    <row r="1465" spans="1:7" x14ac:dyDescent="0.25">
      <c r="A1465" s="243"/>
      <c r="B1465" s="122">
        <f t="shared" si="21"/>
        <v>43188</v>
      </c>
      <c r="C1465" s="123">
        <v>0</v>
      </c>
      <c r="D1465" s="35">
        <f>ROUND($D$791/100*$D$792*АТС!$C713,2)</f>
        <v>181.71</v>
      </c>
      <c r="E1465" s="35">
        <f>ROUND($E$791/100*$E$792*АТС!C713,2)</f>
        <v>167</v>
      </c>
      <c r="F1465" s="35">
        <f>ROUND($F$791/100*$F$792*АТС!C713,2)</f>
        <v>113.67</v>
      </c>
      <c r="G1465" s="35">
        <f>ROUND($G$791/100*$G$792*АТС!C713,2)</f>
        <v>66.53</v>
      </c>
    </row>
    <row r="1466" spans="1:7" x14ac:dyDescent="0.25">
      <c r="A1466" s="243"/>
      <c r="B1466" s="122">
        <f t="shared" si="21"/>
        <v>43188.041669999999</v>
      </c>
      <c r="C1466" s="123">
        <v>1</v>
      </c>
      <c r="D1466" s="35">
        <f>ROUND($D$791/100*$D$792*АТС!$C714,2)</f>
        <v>184.17</v>
      </c>
      <c r="E1466" s="35">
        <f>ROUND($E$791/100*$E$792*АТС!C714,2)</f>
        <v>169.27</v>
      </c>
      <c r="F1466" s="35">
        <f>ROUND($F$791/100*$F$792*АТС!C714,2)</f>
        <v>115.21</v>
      </c>
      <c r="G1466" s="35">
        <f>ROUND($G$791/100*$G$792*АТС!C714,2)</f>
        <v>67.430000000000007</v>
      </c>
    </row>
    <row r="1467" spans="1:7" x14ac:dyDescent="0.25">
      <c r="A1467" s="243"/>
      <c r="B1467" s="122">
        <f t="shared" si="21"/>
        <v>43188.083330000001</v>
      </c>
      <c r="C1467" s="123">
        <v>2</v>
      </c>
      <c r="D1467" s="35">
        <f>ROUND($D$791/100*$D$792*АТС!$C715,2)</f>
        <v>185.43</v>
      </c>
      <c r="E1467" s="35">
        <f>ROUND($E$791/100*$E$792*АТС!C715,2)</f>
        <v>170.43</v>
      </c>
      <c r="F1467" s="35">
        <f>ROUND($F$791/100*$F$792*АТС!C715,2)</f>
        <v>116</v>
      </c>
      <c r="G1467" s="35">
        <f>ROUND($G$791/100*$G$792*АТС!C715,2)</f>
        <v>67.89</v>
      </c>
    </row>
    <row r="1468" spans="1:7" x14ac:dyDescent="0.25">
      <c r="A1468" s="243"/>
      <c r="B1468" s="122">
        <f t="shared" si="21"/>
        <v>43188.125</v>
      </c>
      <c r="C1468" s="123">
        <v>3</v>
      </c>
      <c r="D1468" s="35">
        <f>ROUND($D$791/100*$D$792*АТС!$C716,2)</f>
        <v>185.4</v>
      </c>
      <c r="E1468" s="35">
        <f>ROUND($E$791/100*$E$792*АТС!C716,2)</f>
        <v>170.39</v>
      </c>
      <c r="F1468" s="35">
        <f>ROUND($F$791/100*$F$792*АТС!C716,2)</f>
        <v>115.98</v>
      </c>
      <c r="G1468" s="35">
        <f>ROUND($G$791/100*$G$792*АТС!C716,2)</f>
        <v>67.88</v>
      </c>
    </row>
    <row r="1469" spans="1:7" x14ac:dyDescent="0.25">
      <c r="A1469" s="243"/>
      <c r="B1469" s="122">
        <f t="shared" si="21"/>
        <v>43188.166669999999</v>
      </c>
      <c r="C1469" s="123">
        <v>4</v>
      </c>
      <c r="D1469" s="35">
        <f>ROUND($D$791/100*$D$792*АТС!$C717,2)</f>
        <v>185.48</v>
      </c>
      <c r="E1469" s="35">
        <f>ROUND($E$791/100*$E$792*АТС!C717,2)</f>
        <v>170.47</v>
      </c>
      <c r="F1469" s="35">
        <f>ROUND($F$791/100*$F$792*АТС!C717,2)</f>
        <v>116.03</v>
      </c>
      <c r="G1469" s="35">
        <f>ROUND($G$791/100*$G$792*АТС!C717,2)</f>
        <v>67.91</v>
      </c>
    </row>
    <row r="1470" spans="1:7" x14ac:dyDescent="0.25">
      <c r="A1470" s="243"/>
      <c r="B1470" s="122">
        <f t="shared" si="21"/>
        <v>43188.208330000001</v>
      </c>
      <c r="C1470" s="123">
        <v>5</v>
      </c>
      <c r="D1470" s="35">
        <f>ROUND($D$791/100*$D$792*АТС!$C718,2)</f>
        <v>185.49</v>
      </c>
      <c r="E1470" s="35">
        <f>ROUND($E$791/100*$E$792*АТС!C718,2)</f>
        <v>170.48</v>
      </c>
      <c r="F1470" s="35">
        <f>ROUND($F$791/100*$F$792*АТС!C718,2)</f>
        <v>116.04</v>
      </c>
      <c r="G1470" s="35">
        <f>ROUND($G$791/100*$G$792*АТС!C718,2)</f>
        <v>67.91</v>
      </c>
    </row>
    <row r="1471" spans="1:7" x14ac:dyDescent="0.25">
      <c r="A1471" s="243"/>
      <c r="B1471" s="122">
        <f t="shared" si="21"/>
        <v>43188.25</v>
      </c>
      <c r="C1471" s="123">
        <v>6</v>
      </c>
      <c r="D1471" s="35">
        <f>ROUND($D$791/100*$D$792*АТС!$C719,2)</f>
        <v>184.02</v>
      </c>
      <c r="E1471" s="35">
        <f>ROUND($E$791/100*$E$792*АТС!C719,2)</f>
        <v>169.13</v>
      </c>
      <c r="F1471" s="35">
        <f>ROUND($F$791/100*$F$792*АТС!C719,2)</f>
        <v>115.12</v>
      </c>
      <c r="G1471" s="35">
        <f>ROUND($G$791/100*$G$792*АТС!C719,2)</f>
        <v>67.37</v>
      </c>
    </row>
    <row r="1472" spans="1:7" x14ac:dyDescent="0.25">
      <c r="A1472" s="243"/>
      <c r="B1472" s="122">
        <f t="shared" si="21"/>
        <v>43188.291669999999</v>
      </c>
      <c r="C1472" s="123">
        <v>7</v>
      </c>
      <c r="D1472" s="35">
        <f>ROUND($D$791/100*$D$792*АТС!$C720,2)</f>
        <v>192.75</v>
      </c>
      <c r="E1472" s="35">
        <f>ROUND($E$791/100*$E$792*АТС!C720,2)</f>
        <v>177.15</v>
      </c>
      <c r="F1472" s="35">
        <f>ROUND($F$791/100*$F$792*АТС!C720,2)</f>
        <v>120.58</v>
      </c>
      <c r="G1472" s="35">
        <f>ROUND($G$791/100*$G$792*АТС!C720,2)</f>
        <v>70.569999999999993</v>
      </c>
    </row>
    <row r="1473" spans="1:7" x14ac:dyDescent="0.25">
      <c r="A1473" s="243"/>
      <c r="B1473" s="122">
        <f t="shared" si="21"/>
        <v>43188.333330000001</v>
      </c>
      <c r="C1473" s="123">
        <v>8</v>
      </c>
      <c r="D1473" s="35">
        <f>ROUND($D$791/100*$D$792*АТС!$C721,2)</f>
        <v>187.99</v>
      </c>
      <c r="E1473" s="35">
        <f>ROUND($E$791/100*$E$792*АТС!C721,2)</f>
        <v>172.78</v>
      </c>
      <c r="F1473" s="35">
        <f>ROUND($F$791/100*$F$792*АТС!C721,2)</f>
        <v>117.6</v>
      </c>
      <c r="G1473" s="35">
        <f>ROUND($G$791/100*$G$792*АТС!C721,2)</f>
        <v>68.83</v>
      </c>
    </row>
    <row r="1474" spans="1:7" x14ac:dyDescent="0.25">
      <c r="A1474" s="243"/>
      <c r="B1474" s="122">
        <f t="shared" si="21"/>
        <v>43188.375</v>
      </c>
      <c r="C1474" s="123">
        <v>9</v>
      </c>
      <c r="D1474" s="35">
        <f>ROUND($D$791/100*$D$792*АТС!$C722,2)</f>
        <v>199.18</v>
      </c>
      <c r="E1474" s="35">
        <f>ROUND($E$791/100*$E$792*АТС!C722,2)</f>
        <v>183.06</v>
      </c>
      <c r="F1474" s="35">
        <f>ROUND($F$791/100*$F$792*АТС!C722,2)</f>
        <v>124.6</v>
      </c>
      <c r="G1474" s="35">
        <f>ROUND($G$791/100*$G$792*АТС!C722,2)</f>
        <v>72.92</v>
      </c>
    </row>
    <row r="1475" spans="1:7" x14ac:dyDescent="0.25">
      <c r="A1475" s="243"/>
      <c r="B1475" s="122">
        <f t="shared" si="21"/>
        <v>43188.416669999999</v>
      </c>
      <c r="C1475" s="123">
        <v>10</v>
      </c>
      <c r="D1475" s="35">
        <f>ROUND($D$791/100*$D$792*АТС!$C723,2)</f>
        <v>204.71</v>
      </c>
      <c r="E1475" s="35">
        <f>ROUND($E$791/100*$E$792*АТС!C723,2)</f>
        <v>188.14</v>
      </c>
      <c r="F1475" s="35">
        <f>ROUND($F$791/100*$F$792*АТС!C723,2)</f>
        <v>128.06</v>
      </c>
      <c r="G1475" s="35">
        <f>ROUND($G$791/100*$G$792*АТС!C723,2)</f>
        <v>74.95</v>
      </c>
    </row>
    <row r="1476" spans="1:7" x14ac:dyDescent="0.25">
      <c r="A1476" s="243"/>
      <c r="B1476" s="122">
        <f t="shared" si="21"/>
        <v>43188.458330000001</v>
      </c>
      <c r="C1476" s="123">
        <v>11</v>
      </c>
      <c r="D1476" s="35">
        <f>ROUND($D$791/100*$D$792*АТС!$C724,2)</f>
        <v>203.61</v>
      </c>
      <c r="E1476" s="35">
        <f>ROUND($E$791/100*$E$792*АТС!C724,2)</f>
        <v>187.13</v>
      </c>
      <c r="F1476" s="35">
        <f>ROUND($F$791/100*$F$792*АТС!C724,2)</f>
        <v>127.37</v>
      </c>
      <c r="G1476" s="35">
        <f>ROUND($G$791/100*$G$792*АТС!C724,2)</f>
        <v>74.540000000000006</v>
      </c>
    </row>
    <row r="1477" spans="1:7" x14ac:dyDescent="0.25">
      <c r="A1477" s="243"/>
      <c r="B1477" s="122">
        <f t="shared" si="21"/>
        <v>43188.5</v>
      </c>
      <c r="C1477" s="123">
        <v>12</v>
      </c>
      <c r="D1477" s="35">
        <f>ROUND($D$791/100*$D$792*АТС!$C725,2)</f>
        <v>195.68</v>
      </c>
      <c r="E1477" s="35">
        <f>ROUND($E$791/100*$E$792*АТС!C725,2)</f>
        <v>179.84</v>
      </c>
      <c r="F1477" s="35">
        <f>ROUND($F$791/100*$F$792*АТС!C725,2)</f>
        <v>122.41</v>
      </c>
      <c r="G1477" s="35">
        <f>ROUND($G$791/100*$G$792*АТС!C725,2)</f>
        <v>71.64</v>
      </c>
    </row>
    <row r="1478" spans="1:7" x14ac:dyDescent="0.25">
      <c r="A1478" s="243"/>
      <c r="B1478" s="122">
        <f t="shared" si="21"/>
        <v>43188.541669999999</v>
      </c>
      <c r="C1478" s="123">
        <v>13</v>
      </c>
      <c r="D1478" s="35">
        <f>ROUND($D$791/100*$D$792*АТС!$C726,2)</f>
        <v>191.5</v>
      </c>
      <c r="E1478" s="35">
        <f>ROUND($E$791/100*$E$792*АТС!C726,2)</f>
        <v>176</v>
      </c>
      <c r="F1478" s="35">
        <f>ROUND($F$791/100*$F$792*АТС!C726,2)</f>
        <v>119.8</v>
      </c>
      <c r="G1478" s="35">
        <f>ROUND($G$791/100*$G$792*АТС!C726,2)</f>
        <v>70.11</v>
      </c>
    </row>
    <row r="1479" spans="1:7" x14ac:dyDescent="0.25">
      <c r="A1479" s="243"/>
      <c r="B1479" s="122">
        <f t="shared" si="21"/>
        <v>43188.583330000001</v>
      </c>
      <c r="C1479" s="123">
        <v>14</v>
      </c>
      <c r="D1479" s="35">
        <f>ROUND($D$791/100*$D$792*АТС!$C727,2)</f>
        <v>191.44</v>
      </c>
      <c r="E1479" s="35">
        <f>ROUND($E$791/100*$E$792*АТС!C727,2)</f>
        <v>175.95</v>
      </c>
      <c r="F1479" s="35">
        <f>ROUND($F$791/100*$F$792*АТС!C727,2)</f>
        <v>119.76</v>
      </c>
      <c r="G1479" s="35">
        <f>ROUND($G$791/100*$G$792*АТС!C727,2)</f>
        <v>70.09</v>
      </c>
    </row>
    <row r="1480" spans="1:7" x14ac:dyDescent="0.25">
      <c r="A1480" s="243"/>
      <c r="B1480" s="122">
        <f t="shared" si="21"/>
        <v>43188.625</v>
      </c>
      <c r="C1480" s="123">
        <v>15</v>
      </c>
      <c r="D1480" s="35">
        <f>ROUND($D$791/100*$D$792*АТС!$C728,2)</f>
        <v>188.6</v>
      </c>
      <c r="E1480" s="35">
        <f>ROUND($E$791/100*$E$792*АТС!C728,2)</f>
        <v>173.33</v>
      </c>
      <c r="F1480" s="35">
        <f>ROUND($F$791/100*$F$792*АТС!C728,2)</f>
        <v>117.98</v>
      </c>
      <c r="G1480" s="35">
        <f>ROUND($G$791/100*$G$792*АТС!C728,2)</f>
        <v>69.05</v>
      </c>
    </row>
    <row r="1481" spans="1:7" x14ac:dyDescent="0.25">
      <c r="A1481" s="243"/>
      <c r="B1481" s="122">
        <f t="shared" si="21"/>
        <v>43188.666669999999</v>
      </c>
      <c r="C1481" s="123">
        <v>16</v>
      </c>
      <c r="D1481" s="35">
        <f>ROUND($D$791/100*$D$792*АТС!$C729,2)</f>
        <v>186.27</v>
      </c>
      <c r="E1481" s="35">
        <f>ROUND($E$791/100*$E$792*АТС!C729,2)</f>
        <v>171.19</v>
      </c>
      <c r="F1481" s="35">
        <f>ROUND($F$791/100*$F$792*АТС!C729,2)</f>
        <v>116.52</v>
      </c>
      <c r="G1481" s="35">
        <f>ROUND($G$791/100*$G$792*АТС!C729,2)</f>
        <v>68.2</v>
      </c>
    </row>
    <row r="1482" spans="1:7" x14ac:dyDescent="0.25">
      <c r="A1482" s="243"/>
      <c r="B1482" s="122">
        <f t="shared" si="21"/>
        <v>43188.708330000001</v>
      </c>
      <c r="C1482" s="123">
        <v>17</v>
      </c>
      <c r="D1482" s="35">
        <f>ROUND($D$791/100*$D$792*АТС!$C730,2)</f>
        <v>187.84</v>
      </c>
      <c r="E1482" s="35">
        <f>ROUND($E$791/100*$E$792*АТС!C730,2)</f>
        <v>172.63</v>
      </c>
      <c r="F1482" s="35">
        <f>ROUND($F$791/100*$F$792*АТС!C730,2)</f>
        <v>117.5</v>
      </c>
      <c r="G1482" s="35">
        <f>ROUND($G$791/100*$G$792*АТС!C730,2)</f>
        <v>68.77</v>
      </c>
    </row>
    <row r="1483" spans="1:7" x14ac:dyDescent="0.25">
      <c r="A1483" s="243"/>
      <c r="B1483" s="122">
        <f t="shared" si="21"/>
        <v>43188.75</v>
      </c>
      <c r="C1483" s="123">
        <v>18</v>
      </c>
      <c r="D1483" s="35">
        <f>ROUND($D$791/100*$D$792*АТС!$C731,2)</f>
        <v>187.18</v>
      </c>
      <c r="E1483" s="35">
        <f>ROUND($E$791/100*$E$792*АТС!C731,2)</f>
        <v>172.03</v>
      </c>
      <c r="F1483" s="35">
        <f>ROUND($F$791/100*$F$792*АТС!C731,2)</f>
        <v>117.1</v>
      </c>
      <c r="G1483" s="35">
        <f>ROUND($G$791/100*$G$792*АТС!C731,2)</f>
        <v>68.53</v>
      </c>
    </row>
    <row r="1484" spans="1:7" x14ac:dyDescent="0.25">
      <c r="A1484" s="243"/>
      <c r="B1484" s="122">
        <f t="shared" si="21"/>
        <v>43188.791669999999</v>
      </c>
      <c r="C1484" s="123">
        <v>19</v>
      </c>
      <c r="D1484" s="35">
        <f>ROUND($D$791/100*$D$792*АТС!$C732,2)</f>
        <v>184.17</v>
      </c>
      <c r="E1484" s="35">
        <f>ROUND($E$791/100*$E$792*АТС!C732,2)</f>
        <v>169.26</v>
      </c>
      <c r="F1484" s="35">
        <f>ROUND($F$791/100*$F$792*АТС!C732,2)</f>
        <v>115.21</v>
      </c>
      <c r="G1484" s="35">
        <f>ROUND($G$791/100*$G$792*АТС!C732,2)</f>
        <v>67.430000000000007</v>
      </c>
    </row>
    <row r="1485" spans="1:7" x14ac:dyDescent="0.25">
      <c r="A1485" s="243"/>
      <c r="B1485" s="122">
        <f t="shared" si="21"/>
        <v>43188.833330000001</v>
      </c>
      <c r="C1485" s="123">
        <v>20</v>
      </c>
      <c r="D1485" s="35">
        <f>ROUND($D$791/100*$D$792*АТС!$C733,2)</f>
        <v>188.43</v>
      </c>
      <c r="E1485" s="35">
        <f>ROUND($E$791/100*$E$792*АТС!C733,2)</f>
        <v>173.18</v>
      </c>
      <c r="F1485" s="35">
        <f>ROUND($F$791/100*$F$792*АТС!C733,2)</f>
        <v>117.87</v>
      </c>
      <c r="G1485" s="35">
        <f>ROUND($G$791/100*$G$792*АТС!C733,2)</f>
        <v>68.98</v>
      </c>
    </row>
    <row r="1486" spans="1:7" x14ac:dyDescent="0.25">
      <c r="A1486" s="243"/>
      <c r="B1486" s="122">
        <f t="shared" si="21"/>
        <v>43188.875</v>
      </c>
      <c r="C1486" s="123">
        <v>21</v>
      </c>
      <c r="D1486" s="35">
        <f>ROUND($D$791/100*$D$792*АТС!$C734,2)</f>
        <v>190.16</v>
      </c>
      <c r="E1486" s="35">
        <f>ROUND($E$791/100*$E$792*АТС!C734,2)</f>
        <v>174.77</v>
      </c>
      <c r="F1486" s="35">
        <f>ROUND($F$791/100*$F$792*АТС!C734,2)</f>
        <v>118.96</v>
      </c>
      <c r="G1486" s="35">
        <f>ROUND($G$791/100*$G$792*АТС!C734,2)</f>
        <v>69.62</v>
      </c>
    </row>
    <row r="1487" spans="1:7" x14ac:dyDescent="0.25">
      <c r="A1487" s="243"/>
      <c r="B1487" s="122">
        <f t="shared" si="21"/>
        <v>43188.916669999999</v>
      </c>
      <c r="C1487" s="123">
        <v>22</v>
      </c>
      <c r="D1487" s="35">
        <f>ROUND($D$791/100*$D$792*АТС!$C735,2)</f>
        <v>221.74</v>
      </c>
      <c r="E1487" s="35">
        <f>ROUND($E$791/100*$E$792*АТС!C735,2)</f>
        <v>203.79</v>
      </c>
      <c r="F1487" s="35">
        <f>ROUND($F$791/100*$F$792*АТС!C735,2)</f>
        <v>138.71</v>
      </c>
      <c r="G1487" s="35">
        <f>ROUND($G$791/100*$G$792*АТС!C735,2)</f>
        <v>81.180000000000007</v>
      </c>
    </row>
    <row r="1488" spans="1:7" x14ac:dyDescent="0.25">
      <c r="A1488" s="243"/>
      <c r="B1488" s="122">
        <f t="shared" si="21"/>
        <v>43188.958330000001</v>
      </c>
      <c r="C1488" s="123">
        <v>23</v>
      </c>
      <c r="D1488" s="35">
        <f>ROUND($D$791/100*$D$792*АТС!$C736,2)</f>
        <v>186.55</v>
      </c>
      <c r="E1488" s="35">
        <f>ROUND($E$791/100*$E$792*АТС!C736,2)</f>
        <v>171.45</v>
      </c>
      <c r="F1488" s="35">
        <f>ROUND($F$791/100*$F$792*АТС!C736,2)</f>
        <v>116.7</v>
      </c>
      <c r="G1488" s="35">
        <f>ROUND($G$791/100*$G$792*АТС!C736,2)</f>
        <v>68.3</v>
      </c>
    </row>
    <row r="1489" spans="1:7" x14ac:dyDescent="0.25">
      <c r="A1489" s="243"/>
      <c r="B1489" s="122">
        <f t="shared" si="21"/>
        <v>43189</v>
      </c>
      <c r="C1489" s="123">
        <v>0</v>
      </c>
      <c r="D1489" s="35">
        <f>ROUND($D$791/100*$D$792*АТС!$C737,2)</f>
        <v>181.82</v>
      </c>
      <c r="E1489" s="35">
        <f>ROUND($E$791/100*$E$792*АТС!C737,2)</f>
        <v>167.1</v>
      </c>
      <c r="F1489" s="35">
        <f>ROUND($F$791/100*$F$792*АТС!C737,2)</f>
        <v>113.74</v>
      </c>
      <c r="G1489" s="35">
        <f>ROUND($G$791/100*$G$792*АТС!C737,2)</f>
        <v>66.569999999999993</v>
      </c>
    </row>
    <row r="1490" spans="1:7" x14ac:dyDescent="0.25">
      <c r="A1490" s="243"/>
      <c r="B1490" s="122">
        <f t="shared" ref="B1490:B1536" si="22">B1466+1</f>
        <v>43189.041669999999</v>
      </c>
      <c r="C1490" s="123">
        <v>1</v>
      </c>
      <c r="D1490" s="35">
        <f>ROUND($D$791/100*$D$792*АТС!$C738,2)</f>
        <v>184.27</v>
      </c>
      <c r="E1490" s="35">
        <f>ROUND($E$791/100*$E$792*АТС!C738,2)</f>
        <v>169.36</v>
      </c>
      <c r="F1490" s="35">
        <f>ROUND($F$791/100*$F$792*АТС!C738,2)</f>
        <v>115.27</v>
      </c>
      <c r="G1490" s="35">
        <f>ROUND($G$791/100*$G$792*АТС!C738,2)</f>
        <v>67.459999999999994</v>
      </c>
    </row>
    <row r="1491" spans="1:7" x14ac:dyDescent="0.25">
      <c r="A1491" s="243"/>
      <c r="B1491" s="122">
        <f t="shared" si="22"/>
        <v>43189.083330000001</v>
      </c>
      <c r="C1491" s="123">
        <v>2</v>
      </c>
      <c r="D1491" s="35">
        <f>ROUND($D$791/100*$D$792*АТС!$C739,2)</f>
        <v>188.2</v>
      </c>
      <c r="E1491" s="35">
        <f>ROUND($E$791/100*$E$792*АТС!C739,2)</f>
        <v>172.97</v>
      </c>
      <c r="F1491" s="35">
        <f>ROUND($F$791/100*$F$792*АТС!C739,2)</f>
        <v>117.73</v>
      </c>
      <c r="G1491" s="35">
        <f>ROUND($G$791/100*$G$792*АТС!C739,2)</f>
        <v>68.900000000000006</v>
      </c>
    </row>
    <row r="1492" spans="1:7" x14ac:dyDescent="0.25">
      <c r="A1492" s="243"/>
      <c r="B1492" s="122">
        <f t="shared" si="22"/>
        <v>43189.125</v>
      </c>
      <c r="C1492" s="123">
        <v>3</v>
      </c>
      <c r="D1492" s="35">
        <f>ROUND($D$791/100*$D$792*АТС!$C740,2)</f>
        <v>188.15</v>
      </c>
      <c r="E1492" s="35">
        <f>ROUND($E$791/100*$E$792*АТС!C740,2)</f>
        <v>172.92</v>
      </c>
      <c r="F1492" s="35">
        <f>ROUND($F$791/100*$F$792*АТС!C740,2)</f>
        <v>117.7</v>
      </c>
      <c r="G1492" s="35">
        <f>ROUND($G$791/100*$G$792*АТС!C740,2)</f>
        <v>68.88</v>
      </c>
    </row>
    <row r="1493" spans="1:7" x14ac:dyDescent="0.25">
      <c r="A1493" s="243"/>
      <c r="B1493" s="122">
        <f t="shared" si="22"/>
        <v>43189.166669999999</v>
      </c>
      <c r="C1493" s="123">
        <v>4</v>
      </c>
      <c r="D1493" s="35">
        <f>ROUND($D$791/100*$D$792*АТС!$C741,2)</f>
        <v>185.53</v>
      </c>
      <c r="E1493" s="35">
        <f>ROUND($E$791/100*$E$792*АТС!C741,2)</f>
        <v>170.51</v>
      </c>
      <c r="F1493" s="35">
        <f>ROUND($F$791/100*$F$792*АТС!C741,2)</f>
        <v>116.06</v>
      </c>
      <c r="G1493" s="35">
        <f>ROUND($G$791/100*$G$792*АТС!C741,2)</f>
        <v>67.92</v>
      </c>
    </row>
    <row r="1494" spans="1:7" x14ac:dyDescent="0.25">
      <c r="A1494" s="243"/>
      <c r="B1494" s="122">
        <f t="shared" si="22"/>
        <v>43189.208330000001</v>
      </c>
      <c r="C1494" s="123">
        <v>5</v>
      </c>
      <c r="D1494" s="35">
        <f>ROUND($D$791/100*$D$792*АТС!$C742,2)</f>
        <v>185.64</v>
      </c>
      <c r="E1494" s="35">
        <f>ROUND($E$791/100*$E$792*АТС!C742,2)</f>
        <v>170.61</v>
      </c>
      <c r="F1494" s="35">
        <f>ROUND($F$791/100*$F$792*АТС!C742,2)</f>
        <v>116.13</v>
      </c>
      <c r="G1494" s="35">
        <f>ROUND($G$791/100*$G$792*АТС!C742,2)</f>
        <v>67.959999999999994</v>
      </c>
    </row>
    <row r="1495" spans="1:7" x14ac:dyDescent="0.25">
      <c r="A1495" s="243"/>
      <c r="B1495" s="122">
        <f t="shared" si="22"/>
        <v>43189.25</v>
      </c>
      <c r="C1495" s="123">
        <v>6</v>
      </c>
      <c r="D1495" s="35">
        <f>ROUND($D$791/100*$D$792*АТС!$C743,2)</f>
        <v>184.71</v>
      </c>
      <c r="E1495" s="35">
        <f>ROUND($E$791/100*$E$792*АТС!C743,2)</f>
        <v>169.76</v>
      </c>
      <c r="F1495" s="35">
        <f>ROUND($F$791/100*$F$792*АТС!C743,2)</f>
        <v>115.55</v>
      </c>
      <c r="G1495" s="35">
        <f>ROUND($G$791/100*$G$792*АТС!C743,2)</f>
        <v>67.62</v>
      </c>
    </row>
    <row r="1496" spans="1:7" x14ac:dyDescent="0.25">
      <c r="A1496" s="243"/>
      <c r="B1496" s="122">
        <f t="shared" si="22"/>
        <v>43189.291669999999</v>
      </c>
      <c r="C1496" s="123">
        <v>7</v>
      </c>
      <c r="D1496" s="35">
        <f>ROUND($D$791/100*$D$792*АТС!$C744,2)</f>
        <v>188.97</v>
      </c>
      <c r="E1496" s="35">
        <f>ROUND($E$791/100*$E$792*АТС!C744,2)</f>
        <v>173.67</v>
      </c>
      <c r="F1496" s="35">
        <f>ROUND($F$791/100*$F$792*АТС!C744,2)</f>
        <v>118.21</v>
      </c>
      <c r="G1496" s="35">
        <f>ROUND($G$791/100*$G$792*АТС!C744,2)</f>
        <v>69.180000000000007</v>
      </c>
    </row>
    <row r="1497" spans="1:7" x14ac:dyDescent="0.25">
      <c r="A1497" s="243"/>
      <c r="B1497" s="122">
        <f t="shared" si="22"/>
        <v>43189.333330000001</v>
      </c>
      <c r="C1497" s="123">
        <v>8</v>
      </c>
      <c r="D1497" s="35">
        <f>ROUND($D$791/100*$D$792*АТС!$C745,2)</f>
        <v>184.39</v>
      </c>
      <c r="E1497" s="35">
        <f>ROUND($E$791/100*$E$792*АТС!C745,2)</f>
        <v>169.47</v>
      </c>
      <c r="F1497" s="35">
        <f>ROUND($F$791/100*$F$792*АТС!C745,2)</f>
        <v>115.35</v>
      </c>
      <c r="G1497" s="35">
        <f>ROUND($G$791/100*$G$792*АТС!C745,2)</f>
        <v>67.510000000000005</v>
      </c>
    </row>
    <row r="1498" spans="1:7" x14ac:dyDescent="0.25">
      <c r="A1498" s="243"/>
      <c r="B1498" s="122">
        <f t="shared" si="22"/>
        <v>43189.375</v>
      </c>
      <c r="C1498" s="123">
        <v>9</v>
      </c>
      <c r="D1498" s="35">
        <f>ROUND($D$791/100*$D$792*АТС!$C746,2)</f>
        <v>195.24</v>
      </c>
      <c r="E1498" s="35">
        <f>ROUND($E$791/100*$E$792*АТС!C746,2)</f>
        <v>179.44</v>
      </c>
      <c r="F1498" s="35">
        <f>ROUND($F$791/100*$F$792*АТС!C746,2)</f>
        <v>122.14</v>
      </c>
      <c r="G1498" s="35">
        <f>ROUND($G$791/100*$G$792*АТС!C746,2)</f>
        <v>71.48</v>
      </c>
    </row>
    <row r="1499" spans="1:7" x14ac:dyDescent="0.25">
      <c r="A1499" s="243"/>
      <c r="B1499" s="122">
        <f t="shared" si="22"/>
        <v>43189.416669999999</v>
      </c>
      <c r="C1499" s="123">
        <v>10</v>
      </c>
      <c r="D1499" s="35">
        <f>ROUND($D$791/100*$D$792*АТС!$C747,2)</f>
        <v>198.3</v>
      </c>
      <c r="E1499" s="35">
        <f>ROUND($E$791/100*$E$792*АТС!C747,2)</f>
        <v>182.25</v>
      </c>
      <c r="F1499" s="35">
        <f>ROUND($F$791/100*$F$792*АТС!C747,2)</f>
        <v>124.05</v>
      </c>
      <c r="G1499" s="35">
        <f>ROUND($G$791/100*$G$792*АТС!C747,2)</f>
        <v>72.599999999999994</v>
      </c>
    </row>
    <row r="1500" spans="1:7" x14ac:dyDescent="0.25">
      <c r="A1500" s="243"/>
      <c r="B1500" s="122">
        <f t="shared" si="22"/>
        <v>43189.458330000001</v>
      </c>
      <c r="C1500" s="123">
        <v>11</v>
      </c>
      <c r="D1500" s="35">
        <f>ROUND($D$791/100*$D$792*АТС!$C748,2)</f>
        <v>198.17</v>
      </c>
      <c r="E1500" s="35">
        <f>ROUND($E$791/100*$E$792*АТС!C748,2)</f>
        <v>182.13</v>
      </c>
      <c r="F1500" s="35">
        <f>ROUND($F$791/100*$F$792*АТС!C748,2)</f>
        <v>123.97</v>
      </c>
      <c r="G1500" s="35">
        <f>ROUND($G$791/100*$G$792*АТС!C748,2)</f>
        <v>72.55</v>
      </c>
    </row>
    <row r="1501" spans="1:7" x14ac:dyDescent="0.25">
      <c r="A1501" s="243"/>
      <c r="B1501" s="122">
        <f t="shared" si="22"/>
        <v>43189.5</v>
      </c>
      <c r="C1501" s="123">
        <v>12</v>
      </c>
      <c r="D1501" s="35">
        <f>ROUND($D$791/100*$D$792*АТС!$C749,2)</f>
        <v>191.75</v>
      </c>
      <c r="E1501" s="35">
        <f>ROUND($E$791/100*$E$792*АТС!C749,2)</f>
        <v>176.23</v>
      </c>
      <c r="F1501" s="35">
        <f>ROUND($F$791/100*$F$792*АТС!C749,2)</f>
        <v>119.96</v>
      </c>
      <c r="G1501" s="35">
        <f>ROUND($G$791/100*$G$792*АТС!C749,2)</f>
        <v>70.2</v>
      </c>
    </row>
    <row r="1502" spans="1:7" x14ac:dyDescent="0.25">
      <c r="A1502" s="243"/>
      <c r="B1502" s="122">
        <f t="shared" si="22"/>
        <v>43189.541669999999</v>
      </c>
      <c r="C1502" s="123">
        <v>13</v>
      </c>
      <c r="D1502" s="35">
        <f>ROUND($D$791/100*$D$792*АТС!$C750,2)</f>
        <v>188.45</v>
      </c>
      <c r="E1502" s="35">
        <f>ROUND($E$791/100*$E$792*АТС!C750,2)</f>
        <v>173.19</v>
      </c>
      <c r="F1502" s="35">
        <f>ROUND($F$791/100*$F$792*АТС!C750,2)</f>
        <v>117.89</v>
      </c>
      <c r="G1502" s="35">
        <f>ROUND($G$791/100*$G$792*АТС!C750,2)</f>
        <v>68.989999999999995</v>
      </c>
    </row>
    <row r="1503" spans="1:7" x14ac:dyDescent="0.25">
      <c r="A1503" s="243"/>
      <c r="B1503" s="122">
        <f t="shared" si="22"/>
        <v>43189.583330000001</v>
      </c>
      <c r="C1503" s="123">
        <v>14</v>
      </c>
      <c r="D1503" s="35">
        <f>ROUND($D$791/100*$D$792*АТС!$C751,2)</f>
        <v>188.46</v>
      </c>
      <c r="E1503" s="35">
        <f>ROUND($E$791/100*$E$792*АТС!C751,2)</f>
        <v>173.2</v>
      </c>
      <c r="F1503" s="35">
        <f>ROUND($F$791/100*$F$792*АТС!C751,2)</f>
        <v>117.89</v>
      </c>
      <c r="G1503" s="35">
        <f>ROUND($G$791/100*$G$792*АТС!C751,2)</f>
        <v>69</v>
      </c>
    </row>
    <row r="1504" spans="1:7" x14ac:dyDescent="0.25">
      <c r="A1504" s="243"/>
      <c r="B1504" s="122">
        <f t="shared" si="22"/>
        <v>43189.625</v>
      </c>
      <c r="C1504" s="123">
        <v>15</v>
      </c>
      <c r="D1504" s="35">
        <f>ROUND($D$791/100*$D$792*АТС!$C752,2)</f>
        <v>186.17</v>
      </c>
      <c r="E1504" s="35">
        <f>ROUND($E$791/100*$E$792*АТС!C752,2)</f>
        <v>171.1</v>
      </c>
      <c r="F1504" s="35">
        <f>ROUND($F$791/100*$F$792*АТС!C752,2)</f>
        <v>116.46</v>
      </c>
      <c r="G1504" s="35">
        <f>ROUND($G$791/100*$G$792*АТС!C752,2)</f>
        <v>68.16</v>
      </c>
    </row>
    <row r="1505" spans="1:7" x14ac:dyDescent="0.25">
      <c r="A1505" s="243"/>
      <c r="B1505" s="122">
        <f t="shared" si="22"/>
        <v>43189.666669999999</v>
      </c>
      <c r="C1505" s="123">
        <v>16</v>
      </c>
      <c r="D1505" s="35">
        <f>ROUND($D$791/100*$D$792*АТС!$C753,2)</f>
        <v>186.2</v>
      </c>
      <c r="E1505" s="35">
        <f>ROUND($E$791/100*$E$792*АТС!C753,2)</f>
        <v>171.13</v>
      </c>
      <c r="F1505" s="35">
        <f>ROUND($F$791/100*$F$792*АТС!C753,2)</f>
        <v>116.48</v>
      </c>
      <c r="G1505" s="35">
        <f>ROUND($G$791/100*$G$792*АТС!C753,2)</f>
        <v>68.17</v>
      </c>
    </row>
    <row r="1506" spans="1:7" x14ac:dyDescent="0.25">
      <c r="A1506" s="243"/>
      <c r="B1506" s="122">
        <f t="shared" si="22"/>
        <v>43189.708330000001</v>
      </c>
      <c r="C1506" s="123">
        <v>17</v>
      </c>
      <c r="D1506" s="35">
        <f>ROUND($D$791/100*$D$792*АТС!$C754,2)</f>
        <v>187.93</v>
      </c>
      <c r="E1506" s="35">
        <f>ROUND($E$791/100*$E$792*АТС!C754,2)</f>
        <v>172.72</v>
      </c>
      <c r="F1506" s="35">
        <f>ROUND($F$791/100*$F$792*АТС!C754,2)</f>
        <v>117.56</v>
      </c>
      <c r="G1506" s="35">
        <f>ROUND($G$791/100*$G$792*АТС!C754,2)</f>
        <v>68.8</v>
      </c>
    </row>
    <row r="1507" spans="1:7" x14ac:dyDescent="0.25">
      <c r="A1507" s="243"/>
      <c r="B1507" s="122">
        <f t="shared" si="22"/>
        <v>43189.75</v>
      </c>
      <c r="C1507" s="123">
        <v>18</v>
      </c>
      <c r="D1507" s="35">
        <f>ROUND($D$791/100*$D$792*АТС!$C755,2)</f>
        <v>186.05</v>
      </c>
      <c r="E1507" s="35">
        <f>ROUND($E$791/100*$E$792*АТС!C755,2)</f>
        <v>170.99</v>
      </c>
      <c r="F1507" s="35">
        <f>ROUND($F$791/100*$F$792*АТС!C755,2)</f>
        <v>116.39</v>
      </c>
      <c r="G1507" s="35">
        <f>ROUND($G$791/100*$G$792*АТС!C755,2)</f>
        <v>68.11</v>
      </c>
    </row>
    <row r="1508" spans="1:7" x14ac:dyDescent="0.25">
      <c r="A1508" s="243"/>
      <c r="B1508" s="122">
        <f t="shared" si="22"/>
        <v>43189.791669999999</v>
      </c>
      <c r="C1508" s="123">
        <v>19</v>
      </c>
      <c r="D1508" s="35">
        <f>ROUND($D$791/100*$D$792*АТС!$C756,2)</f>
        <v>183.92</v>
      </c>
      <c r="E1508" s="35">
        <f>ROUND($E$791/100*$E$792*АТС!C756,2)</f>
        <v>169.03</v>
      </c>
      <c r="F1508" s="35">
        <f>ROUND($F$791/100*$F$792*АТС!C756,2)</f>
        <v>115.05</v>
      </c>
      <c r="G1508" s="35">
        <f>ROUND($G$791/100*$G$792*АТС!C756,2)</f>
        <v>67.34</v>
      </c>
    </row>
    <row r="1509" spans="1:7" x14ac:dyDescent="0.25">
      <c r="A1509" s="243"/>
      <c r="B1509" s="122">
        <f t="shared" si="22"/>
        <v>43189.833330000001</v>
      </c>
      <c r="C1509" s="123">
        <v>20</v>
      </c>
      <c r="D1509" s="35">
        <f>ROUND($D$791/100*$D$792*АТС!$C757,2)</f>
        <v>187.96</v>
      </c>
      <c r="E1509" s="35">
        <f>ROUND($E$791/100*$E$792*АТС!C757,2)</f>
        <v>172.75</v>
      </c>
      <c r="F1509" s="35">
        <f>ROUND($F$791/100*$F$792*АТС!C757,2)</f>
        <v>117.58</v>
      </c>
      <c r="G1509" s="35">
        <f>ROUND($G$791/100*$G$792*АТС!C757,2)</f>
        <v>68.81</v>
      </c>
    </row>
    <row r="1510" spans="1:7" x14ac:dyDescent="0.25">
      <c r="A1510" s="243"/>
      <c r="B1510" s="122">
        <f t="shared" si="22"/>
        <v>43189.875</v>
      </c>
      <c r="C1510" s="123">
        <v>21</v>
      </c>
      <c r="D1510" s="35">
        <f>ROUND($D$791/100*$D$792*АТС!$C758,2)</f>
        <v>189.2</v>
      </c>
      <c r="E1510" s="35">
        <f>ROUND($E$791/100*$E$792*АТС!C758,2)</f>
        <v>173.89</v>
      </c>
      <c r="F1510" s="35">
        <f>ROUND($F$791/100*$F$792*АТС!C758,2)</f>
        <v>118.36</v>
      </c>
      <c r="G1510" s="35">
        <f>ROUND($G$791/100*$G$792*АТС!C758,2)</f>
        <v>69.27</v>
      </c>
    </row>
    <row r="1511" spans="1:7" x14ac:dyDescent="0.25">
      <c r="A1511" s="243"/>
      <c r="B1511" s="122">
        <f t="shared" si="22"/>
        <v>43189.916669999999</v>
      </c>
      <c r="C1511" s="123">
        <v>22</v>
      </c>
      <c r="D1511" s="35">
        <f>ROUND($D$791/100*$D$792*АТС!$C759,2)</f>
        <v>231.32</v>
      </c>
      <c r="E1511" s="35">
        <f>ROUND($E$791/100*$E$792*АТС!C759,2)</f>
        <v>212.6</v>
      </c>
      <c r="F1511" s="35">
        <f>ROUND($F$791/100*$F$792*АТС!C759,2)</f>
        <v>144.71</v>
      </c>
      <c r="G1511" s="35">
        <f>ROUND($G$791/100*$G$792*АТС!C759,2)</f>
        <v>84.69</v>
      </c>
    </row>
    <row r="1512" spans="1:7" x14ac:dyDescent="0.25">
      <c r="A1512" s="243"/>
      <c r="B1512" s="122">
        <f t="shared" si="22"/>
        <v>43189.958330000001</v>
      </c>
      <c r="C1512" s="123">
        <v>23</v>
      </c>
      <c r="D1512" s="35">
        <f>ROUND($D$791/100*$D$792*АТС!$C760,2)</f>
        <v>207.86</v>
      </c>
      <c r="E1512" s="35">
        <f>ROUND($E$791/100*$E$792*АТС!C760,2)</f>
        <v>191.04</v>
      </c>
      <c r="F1512" s="35">
        <f>ROUND($F$791/100*$F$792*АТС!C760,2)</f>
        <v>130.03</v>
      </c>
      <c r="G1512" s="35">
        <f>ROUND($G$791/100*$G$792*АТС!C760,2)</f>
        <v>76.099999999999994</v>
      </c>
    </row>
    <row r="1513" spans="1:7" x14ac:dyDescent="0.25">
      <c r="A1513" s="243"/>
      <c r="B1513" s="122">
        <f t="shared" si="22"/>
        <v>43190</v>
      </c>
      <c r="C1513" s="123">
        <v>0</v>
      </c>
      <c r="D1513" s="35">
        <f>ROUND($D$791/100*$D$792*АТС!$C761,2)</f>
        <v>182.56</v>
      </c>
      <c r="E1513" s="35">
        <f>ROUND($E$791/100*$E$792*АТС!C761,2)</f>
        <v>167.78</v>
      </c>
      <c r="F1513" s="35">
        <f>ROUND($F$791/100*$F$792*АТС!C761,2)</f>
        <v>114.2</v>
      </c>
      <c r="G1513" s="35">
        <f>ROUND($G$791/100*$G$792*АТС!C761,2)</f>
        <v>66.84</v>
      </c>
    </row>
    <row r="1514" spans="1:7" x14ac:dyDescent="0.25">
      <c r="A1514" s="243"/>
      <c r="B1514" s="122">
        <f t="shared" si="22"/>
        <v>43190.041669999999</v>
      </c>
      <c r="C1514" s="123">
        <v>1</v>
      </c>
      <c r="D1514" s="35">
        <f>ROUND($D$791/100*$D$792*АТС!$C762,2)</f>
        <v>182.9</v>
      </c>
      <c r="E1514" s="35">
        <f>ROUND($E$791/100*$E$792*АТС!C762,2)</f>
        <v>168.1</v>
      </c>
      <c r="F1514" s="35">
        <f>ROUND($F$791/100*$F$792*АТС!C762,2)</f>
        <v>114.42</v>
      </c>
      <c r="G1514" s="35">
        <f>ROUND($G$791/100*$G$792*АТС!C762,2)</f>
        <v>66.959999999999994</v>
      </c>
    </row>
    <row r="1515" spans="1:7" x14ac:dyDescent="0.25">
      <c r="A1515" s="243"/>
      <c r="B1515" s="122">
        <f t="shared" si="22"/>
        <v>43190.083330000001</v>
      </c>
      <c r="C1515" s="123">
        <v>2</v>
      </c>
      <c r="D1515" s="35">
        <f>ROUND($D$791/100*$D$792*АТС!$C763,2)</f>
        <v>188.17</v>
      </c>
      <c r="E1515" s="35">
        <f>ROUND($E$791/100*$E$792*АТС!C763,2)</f>
        <v>172.94</v>
      </c>
      <c r="F1515" s="35">
        <f>ROUND($F$791/100*$F$792*АТС!C763,2)</f>
        <v>117.71</v>
      </c>
      <c r="G1515" s="35">
        <f>ROUND($G$791/100*$G$792*АТС!C763,2)</f>
        <v>68.89</v>
      </c>
    </row>
    <row r="1516" spans="1:7" x14ac:dyDescent="0.25">
      <c r="A1516" s="243"/>
      <c r="B1516" s="122">
        <f t="shared" si="22"/>
        <v>43190.125</v>
      </c>
      <c r="C1516" s="123">
        <v>3</v>
      </c>
      <c r="D1516" s="35">
        <f>ROUND($D$791/100*$D$792*АТС!$C764,2)</f>
        <v>188.12</v>
      </c>
      <c r="E1516" s="35">
        <f>ROUND($E$791/100*$E$792*АТС!C764,2)</f>
        <v>172.9</v>
      </c>
      <c r="F1516" s="35">
        <f>ROUND($F$791/100*$F$792*АТС!C764,2)</f>
        <v>117.68</v>
      </c>
      <c r="G1516" s="35">
        <f>ROUND($G$791/100*$G$792*АТС!C764,2)</f>
        <v>68.87</v>
      </c>
    </row>
    <row r="1517" spans="1:7" x14ac:dyDescent="0.25">
      <c r="A1517" s="243"/>
      <c r="B1517" s="122">
        <f t="shared" si="22"/>
        <v>43190.166669999999</v>
      </c>
      <c r="C1517" s="123">
        <v>4</v>
      </c>
      <c r="D1517" s="35">
        <f>ROUND($D$791/100*$D$792*АТС!$C765,2)</f>
        <v>190.99</v>
      </c>
      <c r="E1517" s="35">
        <f>ROUND($E$791/100*$E$792*АТС!C765,2)</f>
        <v>175.53</v>
      </c>
      <c r="F1517" s="35">
        <f>ROUND($F$791/100*$F$792*АТС!C765,2)</f>
        <v>119.48</v>
      </c>
      <c r="G1517" s="35">
        <f>ROUND($G$791/100*$G$792*АТС!C765,2)</f>
        <v>69.92</v>
      </c>
    </row>
    <row r="1518" spans="1:7" x14ac:dyDescent="0.25">
      <c r="A1518" s="243"/>
      <c r="B1518" s="122">
        <f t="shared" si="22"/>
        <v>43190.208330000001</v>
      </c>
      <c r="C1518" s="123">
        <v>5</v>
      </c>
      <c r="D1518" s="35">
        <f>ROUND($D$791/100*$D$792*АТС!$C766,2)</f>
        <v>191.06</v>
      </c>
      <c r="E1518" s="35">
        <f>ROUND($E$791/100*$E$792*АТС!C766,2)</f>
        <v>175.59</v>
      </c>
      <c r="F1518" s="35">
        <f>ROUND($F$791/100*$F$792*АТС!C766,2)</f>
        <v>119.52</v>
      </c>
      <c r="G1518" s="35">
        <f>ROUND($G$791/100*$G$792*АТС!C766,2)</f>
        <v>69.95</v>
      </c>
    </row>
    <row r="1519" spans="1:7" x14ac:dyDescent="0.25">
      <c r="A1519" s="243"/>
      <c r="B1519" s="122">
        <f t="shared" si="22"/>
        <v>43190.25</v>
      </c>
      <c r="C1519" s="123">
        <v>6</v>
      </c>
      <c r="D1519" s="35">
        <f>ROUND($D$791/100*$D$792*АТС!$C767,2)</f>
        <v>186.22</v>
      </c>
      <c r="E1519" s="35">
        <f>ROUND($E$791/100*$E$792*АТС!C767,2)</f>
        <v>171.15</v>
      </c>
      <c r="F1519" s="35">
        <f>ROUND($F$791/100*$F$792*АТС!C767,2)</f>
        <v>116.49</v>
      </c>
      <c r="G1519" s="35">
        <f>ROUND($G$791/100*$G$792*АТС!C767,2)</f>
        <v>68.180000000000007</v>
      </c>
    </row>
    <row r="1520" spans="1:7" x14ac:dyDescent="0.25">
      <c r="A1520" s="243"/>
      <c r="B1520" s="122">
        <f t="shared" si="22"/>
        <v>43190.291669999999</v>
      </c>
      <c r="C1520" s="123">
        <v>7</v>
      </c>
      <c r="D1520" s="35">
        <f>ROUND($D$791/100*$D$792*АТС!$C768,2)</f>
        <v>186.23</v>
      </c>
      <c r="E1520" s="35">
        <f>ROUND($E$791/100*$E$792*АТС!C768,2)</f>
        <v>171.16</v>
      </c>
      <c r="F1520" s="35">
        <f>ROUND($F$791/100*$F$792*АТС!C768,2)</f>
        <v>116.5</v>
      </c>
      <c r="G1520" s="35">
        <f>ROUND($G$791/100*$G$792*АТС!C768,2)</f>
        <v>68.180000000000007</v>
      </c>
    </row>
    <row r="1521" spans="1:7" x14ac:dyDescent="0.25">
      <c r="A1521" s="243"/>
      <c r="B1521" s="122">
        <f t="shared" si="22"/>
        <v>43190.333330000001</v>
      </c>
      <c r="C1521" s="123">
        <v>8</v>
      </c>
      <c r="D1521" s="35">
        <f>ROUND($D$791/100*$D$792*АТС!$C769,2)</f>
        <v>182.95</v>
      </c>
      <c r="E1521" s="35">
        <f>ROUND($E$791/100*$E$792*АТС!C769,2)</f>
        <v>168.14</v>
      </c>
      <c r="F1521" s="35">
        <f>ROUND($F$791/100*$F$792*АТС!C769,2)</f>
        <v>114.44</v>
      </c>
      <c r="G1521" s="35">
        <f>ROUND($G$791/100*$G$792*АТС!C769,2)</f>
        <v>66.98</v>
      </c>
    </row>
    <row r="1522" spans="1:7" x14ac:dyDescent="0.25">
      <c r="A1522" s="243"/>
      <c r="B1522" s="122">
        <f t="shared" si="22"/>
        <v>43190.375</v>
      </c>
      <c r="C1522" s="123">
        <v>9</v>
      </c>
      <c r="D1522" s="35">
        <f>ROUND($D$791/100*$D$792*АТС!$C770,2)</f>
        <v>183.16</v>
      </c>
      <c r="E1522" s="35">
        <f>ROUND($E$791/100*$E$792*АТС!C770,2)</f>
        <v>168.34</v>
      </c>
      <c r="F1522" s="35">
        <f>ROUND($F$791/100*$F$792*АТС!C770,2)</f>
        <v>114.58</v>
      </c>
      <c r="G1522" s="35">
        <f>ROUND($G$791/100*$G$792*АТС!C770,2)</f>
        <v>67.06</v>
      </c>
    </row>
    <row r="1523" spans="1:7" x14ac:dyDescent="0.25">
      <c r="A1523" s="243"/>
      <c r="B1523" s="122">
        <f t="shared" si="22"/>
        <v>43190.416669999999</v>
      </c>
      <c r="C1523" s="123">
        <v>10</v>
      </c>
      <c r="D1523" s="35">
        <f>ROUND($D$791/100*$D$792*АТС!$C771,2)</f>
        <v>180.71</v>
      </c>
      <c r="E1523" s="35">
        <f>ROUND($E$791/100*$E$792*АТС!C771,2)</f>
        <v>166.08</v>
      </c>
      <c r="F1523" s="35">
        <f>ROUND($F$791/100*$F$792*АТС!C771,2)</f>
        <v>113.04</v>
      </c>
      <c r="G1523" s="35">
        <f>ROUND($G$791/100*$G$792*АТС!C771,2)</f>
        <v>66.16</v>
      </c>
    </row>
    <row r="1524" spans="1:7" x14ac:dyDescent="0.25">
      <c r="A1524" s="243"/>
      <c r="B1524" s="122">
        <f t="shared" si="22"/>
        <v>43190.458330000001</v>
      </c>
      <c r="C1524" s="123">
        <v>11</v>
      </c>
      <c r="D1524" s="35">
        <f>ROUND($D$791/100*$D$792*АТС!$C772,2)</f>
        <v>182.82</v>
      </c>
      <c r="E1524" s="35">
        <f>ROUND($E$791/100*$E$792*АТС!C772,2)</f>
        <v>168.02</v>
      </c>
      <c r="F1524" s="35">
        <f>ROUND($F$791/100*$F$792*АТС!C772,2)</f>
        <v>114.37</v>
      </c>
      <c r="G1524" s="35">
        <f>ROUND($G$791/100*$G$792*АТС!C772,2)</f>
        <v>66.930000000000007</v>
      </c>
    </row>
    <row r="1525" spans="1:7" x14ac:dyDescent="0.25">
      <c r="A1525" s="243"/>
      <c r="B1525" s="122">
        <f t="shared" si="22"/>
        <v>43190.5</v>
      </c>
      <c r="C1525" s="123">
        <v>12</v>
      </c>
      <c r="D1525" s="35">
        <f>ROUND($D$791/100*$D$792*АТС!$C773,2)</f>
        <v>183.22</v>
      </c>
      <c r="E1525" s="35">
        <f>ROUND($E$791/100*$E$792*АТС!C773,2)</f>
        <v>168.39</v>
      </c>
      <c r="F1525" s="35">
        <f>ROUND($F$791/100*$F$792*АТС!C773,2)</f>
        <v>114.62</v>
      </c>
      <c r="G1525" s="35">
        <f>ROUND($G$791/100*$G$792*АТС!C773,2)</f>
        <v>67.08</v>
      </c>
    </row>
    <row r="1526" spans="1:7" x14ac:dyDescent="0.25">
      <c r="A1526" s="243"/>
      <c r="B1526" s="122">
        <f t="shared" si="22"/>
        <v>43190.541669999999</v>
      </c>
      <c r="C1526" s="123">
        <v>13</v>
      </c>
      <c r="D1526" s="35">
        <f>ROUND($D$791/100*$D$792*АТС!$C774,2)</f>
        <v>183.18</v>
      </c>
      <c r="E1526" s="35">
        <f>ROUND($E$791/100*$E$792*АТС!C774,2)</f>
        <v>168.36</v>
      </c>
      <c r="F1526" s="35">
        <f>ROUND($F$791/100*$F$792*АТС!C774,2)</f>
        <v>114.59</v>
      </c>
      <c r="G1526" s="35">
        <f>ROUND($G$791/100*$G$792*АТС!C774,2)</f>
        <v>67.069999999999993</v>
      </c>
    </row>
    <row r="1527" spans="1:7" x14ac:dyDescent="0.25">
      <c r="A1527" s="243"/>
      <c r="B1527" s="122">
        <f t="shared" si="22"/>
        <v>43190.583330000001</v>
      </c>
      <c r="C1527" s="123">
        <v>14</v>
      </c>
      <c r="D1527" s="35">
        <f>ROUND($D$791/100*$D$792*АТС!$C775,2)</f>
        <v>183.01</v>
      </c>
      <c r="E1527" s="35">
        <f>ROUND($E$791/100*$E$792*АТС!C775,2)</f>
        <v>168.2</v>
      </c>
      <c r="F1527" s="35">
        <f>ROUND($F$791/100*$F$792*АТС!C775,2)</f>
        <v>114.49</v>
      </c>
      <c r="G1527" s="35">
        <f>ROUND($G$791/100*$G$792*АТС!C775,2)</f>
        <v>67</v>
      </c>
    </row>
    <row r="1528" spans="1:7" x14ac:dyDescent="0.25">
      <c r="A1528" s="243"/>
      <c r="B1528" s="122">
        <f t="shared" si="22"/>
        <v>43190.625</v>
      </c>
      <c r="C1528" s="123">
        <v>15</v>
      </c>
      <c r="D1528" s="35">
        <f>ROUND($D$791/100*$D$792*АТС!$C776,2)</f>
        <v>180.26</v>
      </c>
      <c r="E1528" s="35">
        <f>ROUND($E$791/100*$E$792*АТС!C776,2)</f>
        <v>165.67</v>
      </c>
      <c r="F1528" s="35">
        <f>ROUND($F$791/100*$F$792*АТС!C776,2)</f>
        <v>112.77</v>
      </c>
      <c r="G1528" s="35">
        <f>ROUND($G$791/100*$G$792*АТС!C776,2)</f>
        <v>66</v>
      </c>
    </row>
    <row r="1529" spans="1:7" x14ac:dyDescent="0.25">
      <c r="A1529" s="243"/>
      <c r="B1529" s="122">
        <f t="shared" si="22"/>
        <v>43190.666669999999</v>
      </c>
      <c r="C1529" s="123">
        <v>16</v>
      </c>
      <c r="D1529" s="35">
        <f>ROUND($D$791/100*$D$792*АТС!$C777,2)</f>
        <v>186.31</v>
      </c>
      <c r="E1529" s="35">
        <f>ROUND($E$791/100*$E$792*АТС!C777,2)</f>
        <v>171.23</v>
      </c>
      <c r="F1529" s="35">
        <f>ROUND($F$791/100*$F$792*АТС!C777,2)</f>
        <v>116.55</v>
      </c>
      <c r="G1529" s="35">
        <f>ROUND($G$791/100*$G$792*АТС!C777,2)</f>
        <v>68.209999999999994</v>
      </c>
    </row>
    <row r="1530" spans="1:7" x14ac:dyDescent="0.25">
      <c r="A1530" s="243"/>
      <c r="B1530" s="122">
        <f t="shared" si="22"/>
        <v>43190.708330000001</v>
      </c>
      <c r="C1530" s="123">
        <v>17</v>
      </c>
      <c r="D1530" s="35">
        <f>ROUND($D$791/100*$D$792*АТС!$C778,2)</f>
        <v>191.56</v>
      </c>
      <c r="E1530" s="35">
        <f>ROUND($E$791/100*$E$792*АТС!C778,2)</f>
        <v>176.06</v>
      </c>
      <c r="F1530" s="35">
        <f>ROUND($F$791/100*$F$792*АТС!C778,2)</f>
        <v>119.83</v>
      </c>
      <c r="G1530" s="35">
        <f>ROUND($G$791/100*$G$792*АТС!C778,2)</f>
        <v>70.13</v>
      </c>
    </row>
    <row r="1531" spans="1:7" x14ac:dyDescent="0.25">
      <c r="A1531" s="243"/>
      <c r="B1531" s="122">
        <f t="shared" si="22"/>
        <v>43190.75</v>
      </c>
      <c r="C1531" s="123">
        <v>18</v>
      </c>
      <c r="D1531" s="35">
        <f>ROUND($D$791/100*$D$792*АТС!$C779,2)</f>
        <v>189.41</v>
      </c>
      <c r="E1531" s="35">
        <f>ROUND($E$791/100*$E$792*АТС!C779,2)</f>
        <v>174.08</v>
      </c>
      <c r="F1531" s="35">
        <f>ROUND($F$791/100*$F$792*АТС!C779,2)</f>
        <v>118.49</v>
      </c>
      <c r="G1531" s="35">
        <f>ROUND($G$791/100*$G$792*АТС!C779,2)</f>
        <v>69.34</v>
      </c>
    </row>
    <row r="1532" spans="1:7" x14ac:dyDescent="0.25">
      <c r="A1532" s="243"/>
      <c r="B1532" s="122">
        <f t="shared" si="22"/>
        <v>43190.791669999999</v>
      </c>
      <c r="C1532" s="123">
        <v>19</v>
      </c>
      <c r="D1532" s="35">
        <f>ROUND($D$791/100*$D$792*АТС!$C780,2)</f>
        <v>184.29</v>
      </c>
      <c r="E1532" s="35">
        <f>ROUND($E$791/100*$E$792*АТС!C780,2)</f>
        <v>169.37</v>
      </c>
      <c r="F1532" s="35">
        <f>ROUND($F$791/100*$F$792*АТС!C780,2)</f>
        <v>115.28</v>
      </c>
      <c r="G1532" s="35">
        <f>ROUND($G$791/100*$G$792*АТС!C780,2)</f>
        <v>67.47</v>
      </c>
    </row>
    <row r="1533" spans="1:7" x14ac:dyDescent="0.25">
      <c r="A1533" s="243"/>
      <c r="B1533" s="122">
        <f t="shared" si="22"/>
        <v>43190.833330000001</v>
      </c>
      <c r="C1533" s="123">
        <v>20</v>
      </c>
      <c r="D1533" s="35">
        <f>ROUND($D$791/100*$D$792*АТС!$C781,2)</f>
        <v>187.14</v>
      </c>
      <c r="E1533" s="35">
        <f>ROUND($E$791/100*$E$792*АТС!C781,2)</f>
        <v>171.99</v>
      </c>
      <c r="F1533" s="35">
        <f>ROUND($F$791/100*$F$792*АТС!C781,2)</f>
        <v>117.07</v>
      </c>
      <c r="G1533" s="35">
        <f>ROUND($G$791/100*$G$792*АТС!C781,2)</f>
        <v>68.510000000000005</v>
      </c>
    </row>
    <row r="1534" spans="1:7" x14ac:dyDescent="0.25">
      <c r="A1534" s="243"/>
      <c r="B1534" s="122">
        <f t="shared" si="22"/>
        <v>43190.875</v>
      </c>
      <c r="C1534" s="123">
        <v>21</v>
      </c>
      <c r="D1534" s="35">
        <f>ROUND($D$791/100*$D$792*АТС!$C782,2)</f>
        <v>188.29</v>
      </c>
      <c r="E1534" s="35">
        <f>ROUND($E$791/100*$E$792*АТС!C782,2)</f>
        <v>173.05</v>
      </c>
      <c r="F1534" s="35">
        <f>ROUND($F$791/100*$F$792*АТС!C782,2)</f>
        <v>117.79</v>
      </c>
      <c r="G1534" s="35">
        <f>ROUND($G$791/100*$G$792*АТС!C782,2)</f>
        <v>68.930000000000007</v>
      </c>
    </row>
    <row r="1535" spans="1:7" x14ac:dyDescent="0.25">
      <c r="A1535" s="243"/>
      <c r="B1535" s="122">
        <f t="shared" si="22"/>
        <v>43190.916669999999</v>
      </c>
      <c r="C1535" s="123">
        <v>22</v>
      </c>
      <c r="D1535" s="35">
        <f>ROUND($D$791/100*$D$792*АТС!$C783,2)</f>
        <v>233.56</v>
      </c>
      <c r="E1535" s="35">
        <f>ROUND($E$791/100*$E$792*АТС!C783,2)</f>
        <v>214.66</v>
      </c>
      <c r="F1535" s="35">
        <f>ROUND($F$791/100*$F$792*АТС!C783,2)</f>
        <v>146.11000000000001</v>
      </c>
      <c r="G1535" s="35">
        <f>ROUND($G$791/100*$G$792*АТС!C783,2)</f>
        <v>85.51</v>
      </c>
    </row>
    <row r="1536" spans="1:7" x14ac:dyDescent="0.25">
      <c r="A1536" s="243"/>
      <c r="B1536" s="122">
        <f t="shared" si="22"/>
        <v>43190.958330000001</v>
      </c>
      <c r="C1536" s="123">
        <v>23</v>
      </c>
      <c r="D1536" s="35">
        <f>ROUND($D$791/100*$D$792*АТС!$C784,2)</f>
        <v>213.07</v>
      </c>
      <c r="E1536" s="35">
        <f>ROUND($E$791/100*$E$792*АТС!C784,2)</f>
        <v>195.83</v>
      </c>
      <c r="F1536" s="35">
        <f>ROUND($F$791/100*$F$792*АТС!C784,2)</f>
        <v>133.29</v>
      </c>
      <c r="G1536" s="35">
        <f>ROUND($G$791/100*$G$792*АТС!C784,2)</f>
        <v>78.010000000000005</v>
      </c>
    </row>
    <row r="1537" spans="1:7" x14ac:dyDescent="0.25">
      <c r="A1537" s="243" t="s">
        <v>178</v>
      </c>
      <c r="B1537" s="120">
        <f>B793</f>
        <v>43160</v>
      </c>
      <c r="C1537" s="123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3"/>
      <c r="B1538" s="122">
        <f>B$43+ROUND(C1538/24,5)</f>
        <v>43160.041669999999</v>
      </c>
      <c r="C1538" s="123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3"/>
      <c r="B1539" s="120">
        <f>B$43+ROUND(C1539/24,5)</f>
        <v>43160.083330000001</v>
      </c>
      <c r="C1539" s="123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3"/>
      <c r="B1540" s="122">
        <f t="shared" ref="B1540:B1560" si="23">B$43+ROUND(C1540/24,5)</f>
        <v>43160.125</v>
      </c>
      <c r="C1540" s="123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3"/>
      <c r="B1541" s="120">
        <f t="shared" si="23"/>
        <v>43160.166669999999</v>
      </c>
      <c r="C1541" s="123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3"/>
      <c r="B1542" s="122">
        <f t="shared" si="23"/>
        <v>43160.208330000001</v>
      </c>
      <c r="C1542" s="123">
        <v>5</v>
      </c>
      <c r="D1542" s="11">
        <f>ROUND(АТС!D46*$D$791*$D$792/100,2)</f>
        <v>17.010000000000002</v>
      </c>
      <c r="E1542" s="11">
        <f>ROUND(АТС!$D46*$E$791*$E$792/100,2)</f>
        <v>15.64</v>
      </c>
      <c r="F1542" s="11">
        <f>ROUND(АТС!$D46*$F$791*$F$792/100,2)</f>
        <v>10.64</v>
      </c>
      <c r="G1542" s="11">
        <f>ROUND(АТС!$D46*$G$791*$G$792/100,2)</f>
        <v>6.23</v>
      </c>
    </row>
    <row r="1543" spans="1:7" x14ac:dyDescent="0.25">
      <c r="A1543" s="243"/>
      <c r="B1543" s="120">
        <f t="shared" si="23"/>
        <v>43160.25</v>
      </c>
      <c r="C1543" s="123">
        <v>6</v>
      </c>
      <c r="D1543" s="11">
        <f>ROUND(АТС!D47*$D$791*$D$792/100,2)</f>
        <v>13.91</v>
      </c>
      <c r="E1543" s="11">
        <f>ROUND(АТС!$D47*$E$791*$E$792/100,2)</f>
        <v>12.78</v>
      </c>
      <c r="F1543" s="11">
        <f>ROUND(АТС!$D47*$F$791*$F$792/100,2)</f>
        <v>8.6999999999999993</v>
      </c>
      <c r="G1543" s="11">
        <f>ROUND(АТС!$D47*$G$791*$G$792/100,2)</f>
        <v>5.09</v>
      </c>
    </row>
    <row r="1544" spans="1:7" x14ac:dyDescent="0.25">
      <c r="A1544" s="243"/>
      <c r="B1544" s="122">
        <f t="shared" si="23"/>
        <v>43160.291669999999</v>
      </c>
      <c r="C1544" s="123">
        <v>7</v>
      </c>
      <c r="D1544" s="11">
        <f>ROUND(АТС!D48*$D$791*$D$792/100,2)</f>
        <v>2</v>
      </c>
      <c r="E1544" s="11">
        <f>ROUND(АТС!$D48*$E$791*$E$792/100,2)</f>
        <v>1.84</v>
      </c>
      <c r="F1544" s="11">
        <f>ROUND(АТС!$D48*$F$791*$F$792/100,2)</f>
        <v>1.25</v>
      </c>
      <c r="G1544" s="11">
        <f>ROUND(АТС!$D48*$G$791*$G$792/100,2)</f>
        <v>0.73</v>
      </c>
    </row>
    <row r="1545" spans="1:7" x14ac:dyDescent="0.25">
      <c r="A1545" s="243"/>
      <c r="B1545" s="120">
        <f t="shared" si="23"/>
        <v>43160.333330000001</v>
      </c>
      <c r="C1545" s="123">
        <v>8</v>
      </c>
      <c r="D1545" s="11">
        <f>ROUND(АТС!D49*$D$791*$D$792/100,2)</f>
        <v>3.21</v>
      </c>
      <c r="E1545" s="11">
        <f>ROUND(АТС!$D49*$E$791*$E$792/100,2)</f>
        <v>2.95</v>
      </c>
      <c r="F1545" s="11">
        <f>ROUND(АТС!$D49*$F$791*$F$792/100,2)</f>
        <v>2.0099999999999998</v>
      </c>
      <c r="G1545" s="11">
        <f>ROUND(АТС!$D49*$G$791*$G$792/100,2)</f>
        <v>1.17</v>
      </c>
    </row>
    <row r="1546" spans="1:7" x14ac:dyDescent="0.25">
      <c r="A1546" s="243"/>
      <c r="B1546" s="122">
        <f t="shared" si="23"/>
        <v>43160.375</v>
      </c>
      <c r="C1546" s="123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3"/>
      <c r="B1547" s="120">
        <f t="shared" si="23"/>
        <v>43160.416669999999</v>
      </c>
      <c r="C1547" s="123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3"/>
      <c r="B1548" s="122">
        <f t="shared" si="23"/>
        <v>43160.458330000001</v>
      </c>
      <c r="C1548" s="123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3"/>
      <c r="B1549" s="120">
        <f t="shared" si="23"/>
        <v>43160.5</v>
      </c>
      <c r="C1549" s="123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3"/>
      <c r="B1550" s="122">
        <f t="shared" si="23"/>
        <v>43160.541669999999</v>
      </c>
      <c r="C1550" s="123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3"/>
      <c r="B1551" s="120">
        <f t="shared" si="23"/>
        <v>43160.583330000001</v>
      </c>
      <c r="C1551" s="123">
        <v>14</v>
      </c>
      <c r="D1551" s="11">
        <f>ROUND(АТС!D55*$D$791*$D$792/100,2)</f>
        <v>1.37</v>
      </c>
      <c r="E1551" s="11">
        <f>ROUND(АТС!$D55*$E$791*$E$792/100,2)</f>
        <v>1.26</v>
      </c>
      <c r="F1551" s="11">
        <f>ROUND(АТС!$D55*$F$791*$F$792/100,2)</f>
        <v>0.85</v>
      </c>
      <c r="G1551" s="11">
        <f>ROUND(АТС!$D55*$G$791*$G$792/100,2)</f>
        <v>0.5</v>
      </c>
    </row>
    <row r="1552" spans="1:7" x14ac:dyDescent="0.25">
      <c r="A1552" s="243"/>
      <c r="B1552" s="122">
        <f t="shared" si="23"/>
        <v>43160.625</v>
      </c>
      <c r="C1552" s="123">
        <v>15</v>
      </c>
      <c r="D1552" s="11">
        <f>ROUND(АТС!D56*$D$791*$D$792/100,2)</f>
        <v>1.23</v>
      </c>
      <c r="E1552" s="11">
        <f>ROUND(АТС!$D56*$E$791*$E$792/100,2)</f>
        <v>1.1299999999999999</v>
      </c>
      <c r="F1552" s="11">
        <f>ROUND(АТС!$D56*$F$791*$F$792/100,2)</f>
        <v>0.77</v>
      </c>
      <c r="G1552" s="11">
        <f>ROUND(АТС!$D56*$G$791*$G$792/100,2)</f>
        <v>0.45</v>
      </c>
    </row>
    <row r="1553" spans="1:7" x14ac:dyDescent="0.25">
      <c r="A1553" s="243"/>
      <c r="B1553" s="120">
        <f t="shared" si="23"/>
        <v>43160.666669999999</v>
      </c>
      <c r="C1553" s="123">
        <v>16</v>
      </c>
      <c r="D1553" s="11">
        <f>ROUND(АТС!D57*$D$791*$D$792/100,2)</f>
        <v>0.67</v>
      </c>
      <c r="E1553" s="11">
        <f>ROUND(АТС!$D57*$E$791*$E$792/100,2)</f>
        <v>0.61</v>
      </c>
      <c r="F1553" s="11">
        <f>ROUND(АТС!$D57*$F$791*$F$792/100,2)</f>
        <v>0.42</v>
      </c>
      <c r="G1553" s="11">
        <f>ROUND(АТС!$D57*$G$791*$G$792/100,2)</f>
        <v>0.24</v>
      </c>
    </row>
    <row r="1554" spans="1:7" x14ac:dyDescent="0.25">
      <c r="A1554" s="243"/>
      <c r="B1554" s="122">
        <f t="shared" si="23"/>
        <v>43160.708330000001</v>
      </c>
      <c r="C1554" s="123">
        <v>17</v>
      </c>
      <c r="D1554" s="11">
        <f>ROUND(АТС!D58*$D$791*$D$792/100,2)</f>
        <v>80.489999999999995</v>
      </c>
      <c r="E1554" s="11">
        <f>ROUND(АТС!$D58*$E$791*$E$792/100,2)</f>
        <v>73.98</v>
      </c>
      <c r="F1554" s="11">
        <f>ROUND(АТС!$D58*$F$791*$F$792/100,2)</f>
        <v>50.35</v>
      </c>
      <c r="G1554" s="11">
        <f>ROUND(АТС!$D58*$G$791*$G$792/100,2)</f>
        <v>29.47</v>
      </c>
    </row>
    <row r="1555" spans="1:7" x14ac:dyDescent="0.25">
      <c r="A1555" s="243"/>
      <c r="B1555" s="120">
        <f t="shared" si="23"/>
        <v>43160.75</v>
      </c>
      <c r="C1555" s="123">
        <v>18</v>
      </c>
      <c r="D1555" s="11">
        <f>ROUND(АТС!D59*$D$791*$D$792/100,2)</f>
        <v>14.62</v>
      </c>
      <c r="E1555" s="11">
        <f>ROUND(АТС!$D59*$E$791*$E$792/100,2)</f>
        <v>13.44</v>
      </c>
      <c r="F1555" s="11">
        <f>ROUND(АТС!$D59*$F$791*$F$792/100,2)</f>
        <v>9.15</v>
      </c>
      <c r="G1555" s="11">
        <f>ROUND(АТС!$D59*$G$791*$G$792/100,2)</f>
        <v>5.35</v>
      </c>
    </row>
    <row r="1556" spans="1:7" x14ac:dyDescent="0.25">
      <c r="A1556" s="243"/>
      <c r="B1556" s="122">
        <f t="shared" si="23"/>
        <v>43160.791669999999</v>
      </c>
      <c r="C1556" s="123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3"/>
      <c r="B1557" s="120">
        <f t="shared" si="23"/>
        <v>43160.833330000001</v>
      </c>
      <c r="C1557" s="123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3"/>
      <c r="B1558" s="122">
        <f t="shared" si="23"/>
        <v>43160.875</v>
      </c>
      <c r="C1558" s="123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3"/>
      <c r="B1559" s="120">
        <f t="shared" si="23"/>
        <v>43160.916669999999</v>
      </c>
      <c r="C1559" s="123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3"/>
      <c r="B1560" s="122">
        <f t="shared" si="23"/>
        <v>43160.958330000001</v>
      </c>
      <c r="C1560" s="123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3"/>
      <c r="B1561" s="120">
        <f>B1537+1</f>
        <v>43161</v>
      </c>
      <c r="C1561" s="123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3"/>
      <c r="B1562" s="122">
        <f t="shared" ref="B1562:B1625" si="24">B1538+1</f>
        <v>43161.041669999999</v>
      </c>
      <c r="C1562" s="123">
        <v>1</v>
      </c>
      <c r="D1562" s="11">
        <f>ROUND(АТС!D66*$D$791*$D$792/100,2)</f>
        <v>67.75</v>
      </c>
      <c r="E1562" s="11">
        <f>ROUND(АТС!$D66*$E$791*$E$792/100,2)</f>
        <v>62.27</v>
      </c>
      <c r="F1562" s="11">
        <f>ROUND(АТС!$D66*$F$791*$F$792/100,2)</f>
        <v>42.38</v>
      </c>
      <c r="G1562" s="11">
        <f>ROUND(АТС!$D66*$G$791*$G$792/100,2)</f>
        <v>24.8</v>
      </c>
    </row>
    <row r="1563" spans="1:7" x14ac:dyDescent="0.25">
      <c r="A1563" s="243"/>
      <c r="B1563" s="120">
        <f t="shared" si="24"/>
        <v>43161.083330000001</v>
      </c>
      <c r="C1563" s="123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3"/>
      <c r="B1564" s="122">
        <f t="shared" si="24"/>
        <v>43161.125</v>
      </c>
      <c r="C1564" s="123">
        <v>3</v>
      </c>
      <c r="D1564" s="11">
        <f>ROUND(АТС!D68*$D$791*$D$792/100,2)</f>
        <v>3.93</v>
      </c>
      <c r="E1564" s="11">
        <f>ROUND(АТС!$D68*$E$791*$E$792/100,2)</f>
        <v>3.61</v>
      </c>
      <c r="F1564" s="11">
        <f>ROUND(АТС!$D68*$F$791*$F$792/100,2)</f>
        <v>2.46</v>
      </c>
      <c r="G1564" s="11">
        <f>ROUND(АТС!$D68*$G$791*$G$792/100,2)</f>
        <v>1.44</v>
      </c>
    </row>
    <row r="1565" spans="1:7" x14ac:dyDescent="0.25">
      <c r="A1565" s="243"/>
      <c r="B1565" s="120">
        <f t="shared" si="24"/>
        <v>43161.166669999999</v>
      </c>
      <c r="C1565" s="123">
        <v>4</v>
      </c>
      <c r="D1565" s="11">
        <f>ROUND(АТС!D69*$D$791*$D$792/100,2)</f>
        <v>1.43</v>
      </c>
      <c r="E1565" s="11">
        <f>ROUND(АТС!$D69*$E$791*$E$792/100,2)</f>
        <v>1.31</v>
      </c>
      <c r="F1565" s="11">
        <f>ROUND(АТС!$D69*$F$791*$F$792/100,2)</f>
        <v>0.89</v>
      </c>
      <c r="G1565" s="11">
        <f>ROUND(АТС!$D69*$G$791*$G$792/100,2)</f>
        <v>0.52</v>
      </c>
    </row>
    <row r="1566" spans="1:7" x14ac:dyDescent="0.25">
      <c r="A1566" s="243"/>
      <c r="B1566" s="122">
        <f t="shared" si="24"/>
        <v>43161.208330000001</v>
      </c>
      <c r="C1566" s="123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3"/>
      <c r="B1567" s="120">
        <f t="shared" si="24"/>
        <v>43161.25</v>
      </c>
      <c r="C1567" s="123">
        <v>6</v>
      </c>
      <c r="D1567" s="11">
        <f>ROUND(АТС!D71*$D$791*$D$792/100,2)</f>
        <v>3.25</v>
      </c>
      <c r="E1567" s="11">
        <f>ROUND(АТС!$D71*$E$791*$E$792/100,2)</f>
        <v>2.99</v>
      </c>
      <c r="F1567" s="11">
        <f>ROUND(АТС!$D71*$F$791*$F$792/100,2)</f>
        <v>2.0299999999999998</v>
      </c>
      <c r="G1567" s="11">
        <f>ROUND(АТС!$D71*$G$791*$G$792/100,2)</f>
        <v>1.19</v>
      </c>
    </row>
    <row r="1568" spans="1:7" x14ac:dyDescent="0.25">
      <c r="A1568" s="243"/>
      <c r="B1568" s="122">
        <f t="shared" si="24"/>
        <v>43161.291669999999</v>
      </c>
      <c r="C1568" s="123">
        <v>7</v>
      </c>
      <c r="D1568" s="11">
        <f>ROUND(АТС!D72*$D$791*$D$792/100,2)</f>
        <v>37.299999999999997</v>
      </c>
      <c r="E1568" s="11">
        <f>ROUND(АТС!$D72*$E$791*$E$792/100,2)</f>
        <v>34.28</v>
      </c>
      <c r="F1568" s="11">
        <f>ROUND(АТС!$D72*$F$791*$F$792/100,2)</f>
        <v>23.34</v>
      </c>
      <c r="G1568" s="11">
        <f>ROUND(АТС!$D72*$G$791*$G$792/100,2)</f>
        <v>13.66</v>
      </c>
    </row>
    <row r="1569" spans="1:7" x14ac:dyDescent="0.25">
      <c r="A1569" s="243"/>
      <c r="B1569" s="120">
        <f t="shared" si="24"/>
        <v>43161.333330000001</v>
      </c>
      <c r="C1569" s="123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3"/>
      <c r="B1570" s="122">
        <f t="shared" si="24"/>
        <v>43161.375</v>
      </c>
      <c r="C1570" s="123">
        <v>9</v>
      </c>
      <c r="D1570" s="11">
        <f>ROUND(АТС!D74*$D$791*$D$792/100,2)</f>
        <v>32.17</v>
      </c>
      <c r="E1570" s="11">
        <f>ROUND(АТС!$D74*$E$791*$E$792/100,2)</f>
        <v>29.57</v>
      </c>
      <c r="F1570" s="11">
        <f>ROUND(АТС!$D74*$F$791*$F$792/100,2)</f>
        <v>20.13</v>
      </c>
      <c r="G1570" s="11">
        <f>ROUND(АТС!$D74*$G$791*$G$792/100,2)</f>
        <v>11.78</v>
      </c>
    </row>
    <row r="1571" spans="1:7" x14ac:dyDescent="0.25">
      <c r="A1571" s="243"/>
      <c r="B1571" s="120">
        <f t="shared" si="24"/>
        <v>43161.416669999999</v>
      </c>
      <c r="C1571" s="123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3"/>
      <c r="B1572" s="122">
        <f t="shared" si="24"/>
        <v>43161.458330000001</v>
      </c>
      <c r="C1572" s="123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3"/>
      <c r="B1573" s="120">
        <f t="shared" si="24"/>
        <v>43161.5</v>
      </c>
      <c r="C1573" s="123">
        <v>12</v>
      </c>
      <c r="D1573" s="11">
        <f>ROUND(АТС!D77*$D$791*$D$792/100,2)</f>
        <v>32.130000000000003</v>
      </c>
      <c r="E1573" s="11">
        <f>ROUND(АТС!$D77*$E$791*$E$792/100,2)</f>
        <v>29.53</v>
      </c>
      <c r="F1573" s="11">
        <f>ROUND(АТС!$D77*$F$791*$F$792/100,2)</f>
        <v>20.100000000000001</v>
      </c>
      <c r="G1573" s="11">
        <f>ROUND(АТС!$D77*$G$791*$G$792/100,2)</f>
        <v>11.76</v>
      </c>
    </row>
    <row r="1574" spans="1:7" x14ac:dyDescent="0.25">
      <c r="A1574" s="243"/>
      <c r="B1574" s="122">
        <f t="shared" si="24"/>
        <v>43161.541669999999</v>
      </c>
      <c r="C1574" s="123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3"/>
      <c r="B1575" s="120">
        <f t="shared" si="24"/>
        <v>43161.583330000001</v>
      </c>
      <c r="C1575" s="123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3"/>
      <c r="B1576" s="122">
        <f t="shared" si="24"/>
        <v>43161.625</v>
      </c>
      <c r="C1576" s="123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3"/>
      <c r="B1577" s="120">
        <f t="shared" si="24"/>
        <v>43161.666669999999</v>
      </c>
      <c r="C1577" s="123">
        <v>16</v>
      </c>
      <c r="D1577" s="11">
        <f>ROUND(АТС!D81*$D$791*$D$792/100,2)</f>
        <v>33.700000000000003</v>
      </c>
      <c r="E1577" s="11">
        <f>ROUND(АТС!$D81*$E$791*$E$792/100,2)</f>
        <v>30.97</v>
      </c>
      <c r="F1577" s="11">
        <f>ROUND(АТС!$D81*$F$791*$F$792/100,2)</f>
        <v>21.08</v>
      </c>
      <c r="G1577" s="11">
        <f>ROUND(АТС!$D81*$G$791*$G$792/100,2)</f>
        <v>12.34</v>
      </c>
    </row>
    <row r="1578" spans="1:7" x14ac:dyDescent="0.25">
      <c r="A1578" s="243"/>
      <c r="B1578" s="122">
        <f t="shared" si="24"/>
        <v>43161.708330000001</v>
      </c>
      <c r="C1578" s="123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3"/>
      <c r="B1579" s="120">
        <f t="shared" si="24"/>
        <v>43161.75</v>
      </c>
      <c r="C1579" s="123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3"/>
      <c r="B1580" s="122">
        <f t="shared" si="24"/>
        <v>43161.791669999999</v>
      </c>
      <c r="C1580" s="123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3"/>
      <c r="B1581" s="120">
        <f t="shared" si="24"/>
        <v>43161.833330000001</v>
      </c>
      <c r="C1581" s="123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3"/>
      <c r="B1582" s="122">
        <f t="shared" si="24"/>
        <v>43161.875</v>
      </c>
      <c r="C1582" s="123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3"/>
      <c r="B1583" s="120">
        <f t="shared" si="24"/>
        <v>43161.916669999999</v>
      </c>
      <c r="C1583" s="123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3"/>
      <c r="B1584" s="122">
        <f t="shared" si="24"/>
        <v>43161.958330000001</v>
      </c>
      <c r="C1584" s="123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3"/>
      <c r="B1585" s="120">
        <f t="shared" si="24"/>
        <v>43162</v>
      </c>
      <c r="C1585" s="123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3"/>
      <c r="B1586" s="122">
        <f t="shared" si="24"/>
        <v>43162.041669999999</v>
      </c>
      <c r="C1586" s="123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3"/>
      <c r="B1587" s="120">
        <f t="shared" si="24"/>
        <v>43162.083330000001</v>
      </c>
      <c r="C1587" s="123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3"/>
      <c r="B1588" s="122">
        <f t="shared" si="24"/>
        <v>43162.125</v>
      </c>
      <c r="C1588" s="123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3"/>
      <c r="B1589" s="120">
        <f t="shared" si="24"/>
        <v>43162.166669999999</v>
      </c>
      <c r="C1589" s="123">
        <v>4</v>
      </c>
      <c r="D1589" s="11">
        <f>ROUND(АТС!D93*$D$791*$D$792/100,2)</f>
        <v>1.76</v>
      </c>
      <c r="E1589" s="11">
        <f>ROUND(АТС!$D93*$E$791*$E$792/100,2)</f>
        <v>1.62</v>
      </c>
      <c r="F1589" s="11">
        <f>ROUND(АТС!$D93*$F$791*$F$792/100,2)</f>
        <v>1.1000000000000001</v>
      </c>
      <c r="G1589" s="11">
        <f>ROUND(АТС!$D93*$G$791*$G$792/100,2)</f>
        <v>0.65</v>
      </c>
    </row>
    <row r="1590" spans="1:7" x14ac:dyDescent="0.25">
      <c r="A1590" s="243"/>
      <c r="B1590" s="122">
        <f t="shared" si="24"/>
        <v>43162.208330000001</v>
      </c>
      <c r="C1590" s="123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43"/>
      <c r="B1591" s="120">
        <f t="shared" si="24"/>
        <v>43162.25</v>
      </c>
      <c r="C1591" s="123">
        <v>6</v>
      </c>
      <c r="D1591" s="11">
        <f>ROUND(АТС!D95*$D$791*$D$792/100,2)</f>
        <v>1.37</v>
      </c>
      <c r="E1591" s="11">
        <f>ROUND(АТС!$D95*$E$791*$E$792/100,2)</f>
        <v>1.26</v>
      </c>
      <c r="F1591" s="11">
        <f>ROUND(АТС!$D95*$F$791*$F$792/100,2)</f>
        <v>0.85</v>
      </c>
      <c r="G1591" s="11">
        <f>ROUND(АТС!$D95*$G$791*$G$792/100,2)</f>
        <v>0.5</v>
      </c>
    </row>
    <row r="1592" spans="1:7" x14ac:dyDescent="0.25">
      <c r="A1592" s="243"/>
      <c r="B1592" s="122">
        <f t="shared" si="24"/>
        <v>43162.291669999999</v>
      </c>
      <c r="C1592" s="123">
        <v>7</v>
      </c>
      <c r="D1592" s="11">
        <f>ROUND(АТС!D96*$D$791*$D$792/100,2)</f>
        <v>32.51</v>
      </c>
      <c r="E1592" s="11">
        <f>ROUND(АТС!$D96*$E$791*$E$792/100,2)</f>
        <v>29.88</v>
      </c>
      <c r="F1592" s="11">
        <f>ROUND(АТС!$D96*$F$791*$F$792/100,2)</f>
        <v>20.34</v>
      </c>
      <c r="G1592" s="11">
        <f>ROUND(АТС!$D96*$G$791*$G$792/100,2)</f>
        <v>11.9</v>
      </c>
    </row>
    <row r="1593" spans="1:7" x14ac:dyDescent="0.25">
      <c r="A1593" s="243"/>
      <c r="B1593" s="120">
        <f t="shared" si="24"/>
        <v>43162.333330000001</v>
      </c>
      <c r="C1593" s="123">
        <v>8</v>
      </c>
      <c r="D1593" s="11">
        <f>ROUND(АТС!D97*$D$791*$D$792/100,2)</f>
        <v>4.22</v>
      </c>
      <c r="E1593" s="11">
        <f>ROUND(АТС!$D97*$E$791*$E$792/100,2)</f>
        <v>3.88</v>
      </c>
      <c r="F1593" s="11">
        <f>ROUND(АТС!$D97*$F$791*$F$792/100,2)</f>
        <v>2.64</v>
      </c>
      <c r="G1593" s="11">
        <f>ROUND(АТС!$D97*$G$791*$G$792/100,2)</f>
        <v>1.54</v>
      </c>
    </row>
    <row r="1594" spans="1:7" x14ac:dyDescent="0.25">
      <c r="A1594" s="243"/>
      <c r="B1594" s="122">
        <f t="shared" si="24"/>
        <v>43162.375</v>
      </c>
      <c r="C1594" s="123">
        <v>9</v>
      </c>
      <c r="D1594" s="11">
        <f>ROUND(АТС!D98*$D$791*$D$792/100,2)</f>
        <v>5.25</v>
      </c>
      <c r="E1594" s="11">
        <f>ROUND(АТС!$D98*$E$791*$E$792/100,2)</f>
        <v>4.82</v>
      </c>
      <c r="F1594" s="11">
        <f>ROUND(АТС!$D98*$F$791*$F$792/100,2)</f>
        <v>3.28</v>
      </c>
      <c r="G1594" s="11">
        <f>ROUND(АТС!$D98*$G$791*$G$792/100,2)</f>
        <v>1.92</v>
      </c>
    </row>
    <row r="1595" spans="1:7" x14ac:dyDescent="0.25">
      <c r="A1595" s="243"/>
      <c r="B1595" s="120">
        <f t="shared" si="24"/>
        <v>43162.416669999999</v>
      </c>
      <c r="C1595" s="123">
        <v>10</v>
      </c>
      <c r="D1595" s="11">
        <f>ROUND(АТС!D99*$D$791*$D$792/100,2)</f>
        <v>3.08</v>
      </c>
      <c r="E1595" s="11">
        <f>ROUND(АТС!$D99*$E$791*$E$792/100,2)</f>
        <v>2.83</v>
      </c>
      <c r="F1595" s="11">
        <f>ROUND(АТС!$D99*$F$791*$F$792/100,2)</f>
        <v>1.93</v>
      </c>
      <c r="G1595" s="11">
        <f>ROUND(АТС!$D99*$G$791*$G$792/100,2)</f>
        <v>1.1299999999999999</v>
      </c>
    </row>
    <row r="1596" spans="1:7" x14ac:dyDescent="0.25">
      <c r="A1596" s="243"/>
      <c r="B1596" s="122">
        <f t="shared" si="24"/>
        <v>43162.458330000001</v>
      </c>
      <c r="C1596" s="123">
        <v>11</v>
      </c>
      <c r="D1596" s="11">
        <f>ROUND(АТС!D100*$D$791*$D$792/100,2)</f>
        <v>3.97</v>
      </c>
      <c r="E1596" s="11">
        <f>ROUND(АТС!$D100*$E$791*$E$792/100,2)</f>
        <v>3.65</v>
      </c>
      <c r="F1596" s="11">
        <f>ROUND(АТС!$D100*$F$791*$F$792/100,2)</f>
        <v>2.48</v>
      </c>
      <c r="G1596" s="11">
        <f>ROUND(АТС!$D100*$G$791*$G$792/100,2)</f>
        <v>1.45</v>
      </c>
    </row>
    <row r="1597" spans="1:7" x14ac:dyDescent="0.25">
      <c r="A1597" s="243"/>
      <c r="B1597" s="120">
        <f t="shared" si="24"/>
        <v>43162.5</v>
      </c>
      <c r="C1597" s="123">
        <v>12</v>
      </c>
      <c r="D1597" s="11">
        <f>ROUND(АТС!D101*$D$791*$D$792/100,2)</f>
        <v>3.59</v>
      </c>
      <c r="E1597" s="11">
        <f>ROUND(АТС!$D101*$E$791*$E$792/100,2)</f>
        <v>3.3</v>
      </c>
      <c r="F1597" s="11">
        <f>ROUND(АТС!$D101*$F$791*$F$792/100,2)</f>
        <v>2.25</v>
      </c>
      <c r="G1597" s="11">
        <f>ROUND(АТС!$D101*$G$791*$G$792/100,2)</f>
        <v>1.31</v>
      </c>
    </row>
    <row r="1598" spans="1:7" x14ac:dyDescent="0.25">
      <c r="A1598" s="243"/>
      <c r="B1598" s="122">
        <f t="shared" si="24"/>
        <v>43162.541669999999</v>
      </c>
      <c r="C1598" s="123">
        <v>13</v>
      </c>
      <c r="D1598" s="11">
        <f>ROUND(АТС!D102*$D$791*$D$792/100,2)</f>
        <v>3.34</v>
      </c>
      <c r="E1598" s="11">
        <f>ROUND(АТС!$D102*$E$791*$E$792/100,2)</f>
        <v>3.07</v>
      </c>
      <c r="F1598" s="11">
        <f>ROUND(АТС!$D102*$F$791*$F$792/100,2)</f>
        <v>2.09</v>
      </c>
      <c r="G1598" s="11">
        <f>ROUND(АТС!$D102*$G$791*$G$792/100,2)</f>
        <v>1.22</v>
      </c>
    </row>
    <row r="1599" spans="1:7" x14ac:dyDescent="0.25">
      <c r="A1599" s="243"/>
      <c r="B1599" s="120">
        <f t="shared" si="24"/>
        <v>43162.583330000001</v>
      </c>
      <c r="C1599" s="123">
        <v>14</v>
      </c>
      <c r="D1599" s="11">
        <f>ROUND(АТС!D103*$D$791*$D$792/100,2)</f>
        <v>2.67</v>
      </c>
      <c r="E1599" s="11">
        <f>ROUND(АТС!$D103*$E$791*$E$792/100,2)</f>
        <v>2.4500000000000002</v>
      </c>
      <c r="F1599" s="11">
        <f>ROUND(АТС!$D103*$F$791*$F$792/100,2)</f>
        <v>1.67</v>
      </c>
      <c r="G1599" s="11">
        <f>ROUND(АТС!$D103*$G$791*$G$792/100,2)</f>
        <v>0.98</v>
      </c>
    </row>
    <row r="1600" spans="1:7" x14ac:dyDescent="0.25">
      <c r="A1600" s="243"/>
      <c r="B1600" s="122">
        <f t="shared" si="24"/>
        <v>43162.625</v>
      </c>
      <c r="C1600" s="123">
        <v>15</v>
      </c>
      <c r="D1600" s="11">
        <f>ROUND(АТС!D104*$D$791*$D$792/100,2)</f>
        <v>4.2</v>
      </c>
      <c r="E1600" s="11">
        <f>ROUND(АТС!$D104*$E$791*$E$792/100,2)</f>
        <v>3.86</v>
      </c>
      <c r="F1600" s="11">
        <f>ROUND(АТС!$D104*$F$791*$F$792/100,2)</f>
        <v>2.63</v>
      </c>
      <c r="G1600" s="11">
        <f>ROUND(АТС!$D104*$G$791*$G$792/100,2)</f>
        <v>1.54</v>
      </c>
    </row>
    <row r="1601" spans="1:7" x14ac:dyDescent="0.25">
      <c r="A1601" s="243"/>
      <c r="B1601" s="120">
        <f t="shared" si="24"/>
        <v>43162.666669999999</v>
      </c>
      <c r="C1601" s="123">
        <v>16</v>
      </c>
      <c r="D1601" s="11">
        <f>ROUND(АТС!D105*$D$791*$D$792/100,2)</f>
        <v>4.3499999999999996</v>
      </c>
      <c r="E1601" s="11">
        <f>ROUND(АТС!$D105*$E$791*$E$792/100,2)</f>
        <v>4</v>
      </c>
      <c r="F1601" s="11">
        <f>ROUND(АТС!$D105*$F$791*$F$792/100,2)</f>
        <v>2.72</v>
      </c>
      <c r="G1601" s="11">
        <f>ROUND(АТС!$D105*$G$791*$G$792/100,2)</f>
        <v>1.59</v>
      </c>
    </row>
    <row r="1602" spans="1:7" x14ac:dyDescent="0.25">
      <c r="A1602" s="243"/>
      <c r="B1602" s="122">
        <f t="shared" si="24"/>
        <v>43162.708330000001</v>
      </c>
      <c r="C1602" s="123">
        <v>17</v>
      </c>
      <c r="D1602" s="11">
        <f>ROUND(АТС!D106*$D$791*$D$792/100,2)</f>
        <v>7.01</v>
      </c>
      <c r="E1602" s="11">
        <f>ROUND(АТС!$D106*$E$791*$E$792/100,2)</f>
        <v>6.45</v>
      </c>
      <c r="F1602" s="11">
        <f>ROUND(АТС!$D106*$F$791*$F$792/100,2)</f>
        <v>4.3899999999999997</v>
      </c>
      <c r="G1602" s="11">
        <f>ROUND(АТС!$D106*$G$791*$G$792/100,2)</f>
        <v>2.57</v>
      </c>
    </row>
    <row r="1603" spans="1:7" x14ac:dyDescent="0.25">
      <c r="A1603" s="243"/>
      <c r="B1603" s="120">
        <f t="shared" si="24"/>
        <v>43162.75</v>
      </c>
      <c r="C1603" s="123">
        <v>18</v>
      </c>
      <c r="D1603" s="11">
        <f>ROUND(АТС!D107*$D$791*$D$792/100,2)</f>
        <v>3.77</v>
      </c>
      <c r="E1603" s="11">
        <f>ROUND(АТС!$D107*$E$791*$E$792/100,2)</f>
        <v>3.46</v>
      </c>
      <c r="F1603" s="11">
        <f>ROUND(АТС!$D107*$F$791*$F$792/100,2)</f>
        <v>2.36</v>
      </c>
      <c r="G1603" s="11">
        <f>ROUND(АТС!$D107*$G$791*$G$792/100,2)</f>
        <v>1.38</v>
      </c>
    </row>
    <row r="1604" spans="1:7" x14ac:dyDescent="0.25">
      <c r="A1604" s="243"/>
      <c r="B1604" s="122">
        <f t="shared" si="24"/>
        <v>43162.791669999999</v>
      </c>
      <c r="C1604" s="123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3"/>
      <c r="B1605" s="120">
        <f t="shared" si="24"/>
        <v>43162.833330000001</v>
      </c>
      <c r="C1605" s="123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3"/>
      <c r="B1606" s="122">
        <f t="shared" si="24"/>
        <v>43162.875</v>
      </c>
      <c r="C1606" s="123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3"/>
      <c r="B1607" s="120">
        <f t="shared" si="24"/>
        <v>43162.916669999999</v>
      </c>
      <c r="C1607" s="123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3"/>
      <c r="B1608" s="122">
        <f t="shared" si="24"/>
        <v>43162.958330000001</v>
      </c>
      <c r="C1608" s="123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3"/>
      <c r="B1609" s="120">
        <f t="shared" si="24"/>
        <v>43163</v>
      </c>
      <c r="C1609" s="123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3"/>
      <c r="B1610" s="122">
        <f t="shared" si="24"/>
        <v>43163.041669999999</v>
      </c>
      <c r="C1610" s="123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3"/>
      <c r="B1611" s="120">
        <f t="shared" si="24"/>
        <v>43163.083330000001</v>
      </c>
      <c r="C1611" s="123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3"/>
      <c r="B1612" s="122">
        <f t="shared" si="24"/>
        <v>43163.125</v>
      </c>
      <c r="C1612" s="123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3"/>
      <c r="B1613" s="120">
        <f t="shared" si="24"/>
        <v>43163.166669999999</v>
      </c>
      <c r="C1613" s="123">
        <v>4</v>
      </c>
      <c r="D1613" s="11">
        <f>ROUND(АТС!D117*$D$791*$D$792/100,2)</f>
        <v>101.81</v>
      </c>
      <c r="E1613" s="11">
        <f>ROUND(АТС!$D117*$E$791*$E$792/100,2)</f>
        <v>93.57</v>
      </c>
      <c r="F1613" s="11">
        <f>ROUND(АТС!$D117*$F$791*$F$792/100,2)</f>
        <v>63.69</v>
      </c>
      <c r="G1613" s="11">
        <f>ROUND(АТС!$D117*$G$791*$G$792/100,2)</f>
        <v>37.270000000000003</v>
      </c>
    </row>
    <row r="1614" spans="1:7" x14ac:dyDescent="0.25">
      <c r="A1614" s="243"/>
      <c r="B1614" s="122">
        <f t="shared" si="24"/>
        <v>43163.208330000001</v>
      </c>
      <c r="C1614" s="123">
        <v>5</v>
      </c>
      <c r="D1614" s="11">
        <f>ROUND(АТС!D118*$D$791*$D$792/100,2)</f>
        <v>104.27</v>
      </c>
      <c r="E1614" s="11">
        <f>ROUND(АТС!$D118*$E$791*$E$792/100,2)</f>
        <v>95.83</v>
      </c>
      <c r="F1614" s="11">
        <f>ROUND(АТС!$D118*$F$791*$F$792/100,2)</f>
        <v>65.23</v>
      </c>
      <c r="G1614" s="11">
        <f>ROUND(АТС!$D118*$G$791*$G$792/100,2)</f>
        <v>38.17</v>
      </c>
    </row>
    <row r="1615" spans="1:7" x14ac:dyDescent="0.25">
      <c r="A1615" s="243"/>
      <c r="B1615" s="120">
        <f t="shared" si="24"/>
        <v>43163.25</v>
      </c>
      <c r="C1615" s="123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43"/>
      <c r="B1616" s="122">
        <f t="shared" si="24"/>
        <v>43163.291669999999</v>
      </c>
      <c r="C1616" s="123">
        <v>7</v>
      </c>
      <c r="D1616" s="11">
        <f>ROUND(АТС!D120*$D$791*$D$792/100,2)</f>
        <v>18.27</v>
      </c>
      <c r="E1616" s="11">
        <f>ROUND(АТС!$D120*$E$791*$E$792/100,2)</f>
        <v>16.8</v>
      </c>
      <c r="F1616" s="11">
        <f>ROUND(АТС!$D120*$F$791*$F$792/100,2)</f>
        <v>11.43</v>
      </c>
      <c r="G1616" s="11">
        <f>ROUND(АТС!$D120*$G$791*$G$792/100,2)</f>
        <v>6.69</v>
      </c>
    </row>
    <row r="1617" spans="1:7" x14ac:dyDescent="0.25">
      <c r="A1617" s="243"/>
      <c r="B1617" s="120">
        <f t="shared" si="24"/>
        <v>43163.333330000001</v>
      </c>
      <c r="C1617" s="123">
        <v>8</v>
      </c>
      <c r="D1617" s="11">
        <f>ROUND(АТС!D121*$D$791*$D$792/100,2)</f>
        <v>0.57999999999999996</v>
      </c>
      <c r="E1617" s="11">
        <f>ROUND(АТС!$D121*$E$791*$E$792/100,2)</f>
        <v>0.54</v>
      </c>
      <c r="F1617" s="11">
        <f>ROUND(АТС!$D121*$F$791*$F$792/100,2)</f>
        <v>0.36</v>
      </c>
      <c r="G1617" s="11">
        <f>ROUND(АТС!$D121*$G$791*$G$792/100,2)</f>
        <v>0.21</v>
      </c>
    </row>
    <row r="1618" spans="1:7" x14ac:dyDescent="0.25">
      <c r="A1618" s="243"/>
      <c r="B1618" s="122">
        <f t="shared" si="24"/>
        <v>43163.375</v>
      </c>
      <c r="C1618" s="123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3"/>
      <c r="B1619" s="120">
        <f t="shared" si="24"/>
        <v>43163.416669999999</v>
      </c>
      <c r="C1619" s="123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3"/>
      <c r="B1620" s="122">
        <f t="shared" si="24"/>
        <v>43163.458330000001</v>
      </c>
      <c r="C1620" s="123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3"/>
      <c r="B1621" s="120">
        <f t="shared" si="24"/>
        <v>43163.5</v>
      </c>
      <c r="C1621" s="123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3"/>
      <c r="B1622" s="122">
        <f t="shared" si="24"/>
        <v>43163.541669999999</v>
      </c>
      <c r="C1622" s="123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3"/>
      <c r="B1623" s="120">
        <f t="shared" si="24"/>
        <v>43163.583330000001</v>
      </c>
      <c r="C1623" s="123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3"/>
      <c r="B1624" s="122">
        <f t="shared" si="24"/>
        <v>43163.625</v>
      </c>
      <c r="C1624" s="123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3"/>
      <c r="B1625" s="120">
        <f t="shared" si="24"/>
        <v>43163.666669999999</v>
      </c>
      <c r="C1625" s="123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3"/>
      <c r="B1626" s="122">
        <f t="shared" ref="B1626:B1689" si="25">B1602+1</f>
        <v>43163.708330000001</v>
      </c>
      <c r="C1626" s="123">
        <v>17</v>
      </c>
      <c r="D1626" s="11">
        <f>ROUND(АТС!D130*$D$791*$D$792/100,2)</f>
        <v>3.49</v>
      </c>
      <c r="E1626" s="11">
        <f>ROUND(АТС!$D130*$E$791*$E$792/100,2)</f>
        <v>3.21</v>
      </c>
      <c r="F1626" s="11">
        <f>ROUND(АТС!$D130*$F$791*$F$792/100,2)</f>
        <v>2.1800000000000002</v>
      </c>
      <c r="G1626" s="11">
        <f>ROUND(АТС!$D130*$G$791*$G$792/100,2)</f>
        <v>1.28</v>
      </c>
    </row>
    <row r="1627" spans="1:7" x14ac:dyDescent="0.25">
      <c r="A1627" s="243"/>
      <c r="B1627" s="120">
        <f t="shared" si="25"/>
        <v>43163.75</v>
      </c>
      <c r="C1627" s="123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3"/>
      <c r="B1628" s="122">
        <f t="shared" si="25"/>
        <v>43163.791669999999</v>
      </c>
      <c r="C1628" s="123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3"/>
      <c r="B1629" s="120">
        <f t="shared" si="25"/>
        <v>43163.833330000001</v>
      </c>
      <c r="C1629" s="123">
        <v>20</v>
      </c>
      <c r="D1629" s="11">
        <f>ROUND(АТС!D133*$D$791*$D$792/100,2)</f>
        <v>0.09</v>
      </c>
      <c r="E1629" s="11">
        <f>ROUND(АТС!$D133*$E$791*$E$792/100,2)</f>
        <v>0.08</v>
      </c>
      <c r="F1629" s="11">
        <f>ROUND(АТС!$D133*$F$791*$F$792/100,2)</f>
        <v>0.06</v>
      </c>
      <c r="G1629" s="11">
        <f>ROUND(АТС!$D133*$G$791*$G$792/100,2)</f>
        <v>0.03</v>
      </c>
    </row>
    <row r="1630" spans="1:7" x14ac:dyDescent="0.25">
      <c r="A1630" s="243"/>
      <c r="B1630" s="122">
        <f t="shared" si="25"/>
        <v>43163.875</v>
      </c>
      <c r="C1630" s="123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3"/>
      <c r="B1631" s="120">
        <f t="shared" si="25"/>
        <v>43163.916669999999</v>
      </c>
      <c r="C1631" s="123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3"/>
      <c r="B1632" s="122">
        <f t="shared" si="25"/>
        <v>43163.958330000001</v>
      </c>
      <c r="C1632" s="123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3"/>
      <c r="B1633" s="120">
        <f t="shared" si="25"/>
        <v>43164</v>
      </c>
      <c r="C1633" s="123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3"/>
      <c r="B1634" s="122">
        <f t="shared" si="25"/>
        <v>43164.041669999999</v>
      </c>
      <c r="C1634" s="123">
        <v>1</v>
      </c>
      <c r="D1634" s="11">
        <f>ROUND(АТС!D138*$D$791*$D$792/100,2)</f>
        <v>1.59</v>
      </c>
      <c r="E1634" s="11">
        <f>ROUND(АТС!$D138*$E$791*$E$792/100,2)</f>
        <v>1.46</v>
      </c>
      <c r="F1634" s="11">
        <f>ROUND(АТС!$D138*$F$791*$F$792/100,2)</f>
        <v>0.99</v>
      </c>
      <c r="G1634" s="11">
        <f>ROUND(АТС!$D138*$G$791*$G$792/100,2)</f>
        <v>0.57999999999999996</v>
      </c>
    </row>
    <row r="1635" spans="1:7" x14ac:dyDescent="0.25">
      <c r="A1635" s="243"/>
      <c r="B1635" s="120">
        <f t="shared" si="25"/>
        <v>43164.083330000001</v>
      </c>
      <c r="C1635" s="123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3"/>
      <c r="B1636" s="122">
        <f t="shared" si="25"/>
        <v>43164.125</v>
      </c>
      <c r="C1636" s="123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3"/>
      <c r="B1637" s="120">
        <f t="shared" si="25"/>
        <v>43164.166669999999</v>
      </c>
      <c r="C1637" s="123">
        <v>4</v>
      </c>
      <c r="D1637" s="11">
        <f>ROUND(АТС!D141*$D$791*$D$792/100,2)</f>
        <v>50.99</v>
      </c>
      <c r="E1637" s="11">
        <f>ROUND(АТС!$D141*$E$791*$E$792/100,2)</f>
        <v>46.86</v>
      </c>
      <c r="F1637" s="11">
        <f>ROUND(АТС!$D141*$F$791*$F$792/100,2)</f>
        <v>31.9</v>
      </c>
      <c r="G1637" s="11">
        <f>ROUND(АТС!$D141*$G$791*$G$792/100,2)</f>
        <v>18.670000000000002</v>
      </c>
    </row>
    <row r="1638" spans="1:7" x14ac:dyDescent="0.25">
      <c r="A1638" s="243"/>
      <c r="B1638" s="122">
        <f t="shared" si="25"/>
        <v>43164.208330000001</v>
      </c>
      <c r="C1638" s="123">
        <v>5</v>
      </c>
      <c r="D1638" s="11">
        <f>ROUND(АТС!D142*$D$791*$D$792/100,2)</f>
        <v>1.27</v>
      </c>
      <c r="E1638" s="11">
        <f>ROUND(АТС!$D142*$E$791*$E$792/100,2)</f>
        <v>1.17</v>
      </c>
      <c r="F1638" s="11">
        <f>ROUND(АТС!$D142*$F$791*$F$792/100,2)</f>
        <v>0.8</v>
      </c>
      <c r="G1638" s="11">
        <f>ROUND(АТС!$D142*$G$791*$G$792/100,2)</f>
        <v>0.47</v>
      </c>
    </row>
    <row r="1639" spans="1:7" x14ac:dyDescent="0.25">
      <c r="A1639" s="243"/>
      <c r="B1639" s="120">
        <f t="shared" si="25"/>
        <v>43164.25</v>
      </c>
      <c r="C1639" s="123">
        <v>6</v>
      </c>
      <c r="D1639" s="11">
        <f>ROUND(АТС!D143*$D$791*$D$792/100,2)</f>
        <v>35.090000000000003</v>
      </c>
      <c r="E1639" s="11">
        <f>ROUND(АТС!$D143*$E$791*$E$792/100,2)</f>
        <v>32.25</v>
      </c>
      <c r="F1639" s="11">
        <f>ROUND(АТС!$D143*$F$791*$F$792/100,2)</f>
        <v>21.95</v>
      </c>
      <c r="G1639" s="11">
        <f>ROUND(АТС!$D143*$G$791*$G$792/100,2)</f>
        <v>12.85</v>
      </c>
    </row>
    <row r="1640" spans="1:7" x14ac:dyDescent="0.25">
      <c r="A1640" s="243"/>
      <c r="B1640" s="122">
        <f t="shared" si="25"/>
        <v>43164.291669999999</v>
      </c>
      <c r="C1640" s="123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3"/>
      <c r="B1641" s="120">
        <f t="shared" si="25"/>
        <v>43164.333330000001</v>
      </c>
      <c r="C1641" s="123">
        <v>8</v>
      </c>
      <c r="D1641" s="11">
        <f>ROUND(АТС!D145*$D$791*$D$792/100,2)</f>
        <v>1.37</v>
      </c>
      <c r="E1641" s="11">
        <f>ROUND(АТС!$D145*$E$791*$E$792/100,2)</f>
        <v>1.26</v>
      </c>
      <c r="F1641" s="11">
        <f>ROUND(АТС!$D145*$F$791*$F$792/100,2)</f>
        <v>0.86</v>
      </c>
      <c r="G1641" s="11">
        <f>ROUND(АТС!$D145*$G$791*$G$792/100,2)</f>
        <v>0.5</v>
      </c>
    </row>
    <row r="1642" spans="1:7" x14ac:dyDescent="0.25">
      <c r="A1642" s="243"/>
      <c r="B1642" s="122">
        <f t="shared" si="25"/>
        <v>43164.375</v>
      </c>
      <c r="C1642" s="123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3"/>
      <c r="B1643" s="120">
        <f t="shared" si="25"/>
        <v>43164.416669999999</v>
      </c>
      <c r="C1643" s="123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3"/>
      <c r="B1644" s="122">
        <f t="shared" si="25"/>
        <v>43164.458330000001</v>
      </c>
      <c r="C1644" s="123">
        <v>11</v>
      </c>
      <c r="D1644" s="11">
        <f>ROUND(АТС!D148*$D$791*$D$792/100,2)</f>
        <v>110.45</v>
      </c>
      <c r="E1644" s="11">
        <f>ROUND(АТС!$D148*$E$791*$E$792/100,2)</f>
        <v>101.51</v>
      </c>
      <c r="F1644" s="11">
        <f>ROUND(АТС!$D148*$F$791*$F$792/100,2)</f>
        <v>69.099999999999994</v>
      </c>
      <c r="G1644" s="11">
        <f>ROUND(АТС!$D148*$G$791*$G$792/100,2)</f>
        <v>40.44</v>
      </c>
    </row>
    <row r="1645" spans="1:7" x14ac:dyDescent="0.25">
      <c r="A1645" s="243"/>
      <c r="B1645" s="120">
        <f t="shared" si="25"/>
        <v>43164.5</v>
      </c>
      <c r="C1645" s="123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3"/>
      <c r="B1646" s="122">
        <f t="shared" si="25"/>
        <v>43164.541669999999</v>
      </c>
      <c r="C1646" s="123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3"/>
      <c r="B1647" s="120">
        <f t="shared" si="25"/>
        <v>43164.583330000001</v>
      </c>
      <c r="C1647" s="123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3"/>
      <c r="B1648" s="122">
        <f t="shared" si="25"/>
        <v>43164.625</v>
      </c>
      <c r="C1648" s="123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3"/>
      <c r="B1649" s="120">
        <f t="shared" si="25"/>
        <v>43164.666669999999</v>
      </c>
      <c r="C1649" s="123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3"/>
      <c r="B1650" s="122">
        <f t="shared" si="25"/>
        <v>43164.708330000001</v>
      </c>
      <c r="C1650" s="123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3"/>
      <c r="B1651" s="120">
        <f t="shared" si="25"/>
        <v>43164.75</v>
      </c>
      <c r="C1651" s="123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3"/>
      <c r="B1652" s="122">
        <f t="shared" si="25"/>
        <v>43164.791669999999</v>
      </c>
      <c r="C1652" s="123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3"/>
      <c r="B1653" s="120">
        <f t="shared" si="25"/>
        <v>43164.833330000001</v>
      </c>
      <c r="C1653" s="123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3"/>
      <c r="B1654" s="122">
        <f t="shared" si="25"/>
        <v>43164.875</v>
      </c>
      <c r="C1654" s="123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3"/>
      <c r="B1655" s="120">
        <f t="shared" si="25"/>
        <v>43164.916669999999</v>
      </c>
      <c r="C1655" s="123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3"/>
      <c r="B1656" s="122">
        <f t="shared" si="25"/>
        <v>43164.958330000001</v>
      </c>
      <c r="C1656" s="123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3"/>
      <c r="B1657" s="120">
        <f t="shared" si="25"/>
        <v>43165</v>
      </c>
      <c r="C1657" s="123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3"/>
      <c r="B1658" s="122">
        <f t="shared" si="25"/>
        <v>43165.041669999999</v>
      </c>
      <c r="C1658" s="123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3"/>
      <c r="B1659" s="120">
        <f t="shared" si="25"/>
        <v>43165.083330000001</v>
      </c>
      <c r="C1659" s="123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3"/>
      <c r="B1660" s="122">
        <f t="shared" si="25"/>
        <v>43165.125</v>
      </c>
      <c r="C1660" s="123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3"/>
      <c r="B1661" s="120">
        <f t="shared" si="25"/>
        <v>43165.166669999999</v>
      </c>
      <c r="C1661" s="123">
        <v>4</v>
      </c>
      <c r="D1661" s="11">
        <f>ROUND(АТС!D165*$D$791*$D$792/100,2)</f>
        <v>102.29</v>
      </c>
      <c r="E1661" s="11">
        <f>ROUND(АТС!$D165*$E$791*$E$792/100,2)</f>
        <v>94.01</v>
      </c>
      <c r="F1661" s="11">
        <f>ROUND(АТС!$D165*$F$791*$F$792/100,2)</f>
        <v>63.99</v>
      </c>
      <c r="G1661" s="11">
        <f>ROUND(АТС!$D165*$G$791*$G$792/100,2)</f>
        <v>37.450000000000003</v>
      </c>
    </row>
    <row r="1662" spans="1:7" x14ac:dyDescent="0.25">
      <c r="A1662" s="243"/>
      <c r="B1662" s="122">
        <f t="shared" si="25"/>
        <v>43165.208330000001</v>
      </c>
      <c r="C1662" s="123">
        <v>5</v>
      </c>
      <c r="D1662" s="11">
        <f>ROUND(АТС!D166*$D$791*$D$792/100,2)</f>
        <v>103.02</v>
      </c>
      <c r="E1662" s="11">
        <f>ROUND(АТС!$D166*$E$791*$E$792/100,2)</f>
        <v>94.68</v>
      </c>
      <c r="F1662" s="11">
        <f>ROUND(АТС!$D166*$F$791*$F$792/100,2)</f>
        <v>64.45</v>
      </c>
      <c r="G1662" s="11">
        <f>ROUND(АТС!$D166*$G$791*$G$792/100,2)</f>
        <v>37.72</v>
      </c>
    </row>
    <row r="1663" spans="1:7" x14ac:dyDescent="0.25">
      <c r="A1663" s="243"/>
      <c r="B1663" s="120">
        <f t="shared" si="25"/>
        <v>43165.25</v>
      </c>
      <c r="C1663" s="123">
        <v>6</v>
      </c>
      <c r="D1663" s="11">
        <f>ROUND(АТС!D167*$D$791*$D$792/100,2)</f>
        <v>23.52</v>
      </c>
      <c r="E1663" s="11">
        <f>ROUND(АТС!$D167*$E$791*$E$792/100,2)</f>
        <v>21.62</v>
      </c>
      <c r="F1663" s="11">
        <f>ROUND(АТС!$D167*$F$791*$F$792/100,2)</f>
        <v>14.72</v>
      </c>
      <c r="G1663" s="11">
        <f>ROUND(АТС!$D167*$G$791*$G$792/100,2)</f>
        <v>8.61</v>
      </c>
    </row>
    <row r="1664" spans="1:7" x14ac:dyDescent="0.25">
      <c r="A1664" s="243"/>
      <c r="B1664" s="122">
        <f t="shared" si="25"/>
        <v>43165.291669999999</v>
      </c>
      <c r="C1664" s="123">
        <v>7</v>
      </c>
      <c r="D1664" s="11">
        <f>ROUND(АТС!D168*$D$791*$D$792/100,2)</f>
        <v>20.52</v>
      </c>
      <c r="E1664" s="11">
        <f>ROUND(АТС!$D168*$E$791*$E$792/100,2)</f>
        <v>18.86</v>
      </c>
      <c r="F1664" s="11">
        <f>ROUND(АТС!$D168*$F$791*$F$792/100,2)</f>
        <v>12.84</v>
      </c>
      <c r="G1664" s="11">
        <f>ROUND(АТС!$D168*$G$791*$G$792/100,2)</f>
        <v>7.51</v>
      </c>
    </row>
    <row r="1665" spans="1:7" x14ac:dyDescent="0.25">
      <c r="A1665" s="243"/>
      <c r="B1665" s="120">
        <f t="shared" si="25"/>
        <v>43165.333330000001</v>
      </c>
      <c r="C1665" s="123">
        <v>8</v>
      </c>
      <c r="D1665" s="11">
        <f>ROUND(АТС!D169*$D$791*$D$792/100,2)</f>
        <v>27.49</v>
      </c>
      <c r="E1665" s="11">
        <f>ROUND(АТС!$D169*$E$791*$E$792/100,2)</f>
        <v>25.26</v>
      </c>
      <c r="F1665" s="11">
        <f>ROUND(АТС!$D169*$F$791*$F$792/100,2)</f>
        <v>17.190000000000001</v>
      </c>
      <c r="G1665" s="11">
        <f>ROUND(АТС!$D169*$G$791*$G$792/100,2)</f>
        <v>10.06</v>
      </c>
    </row>
    <row r="1666" spans="1:7" x14ac:dyDescent="0.25">
      <c r="A1666" s="243"/>
      <c r="B1666" s="122">
        <f t="shared" si="25"/>
        <v>43165.375</v>
      </c>
      <c r="C1666" s="123">
        <v>9</v>
      </c>
      <c r="D1666" s="11">
        <f>ROUND(АТС!D170*$D$791*$D$792/100,2)</f>
        <v>14.47</v>
      </c>
      <c r="E1666" s="11">
        <f>ROUND(АТС!$D170*$E$791*$E$792/100,2)</f>
        <v>13.3</v>
      </c>
      <c r="F1666" s="11">
        <f>ROUND(АТС!$D170*$F$791*$F$792/100,2)</f>
        <v>9.0500000000000007</v>
      </c>
      <c r="G1666" s="11">
        <f>ROUND(АТС!$D170*$G$791*$G$792/100,2)</f>
        <v>5.3</v>
      </c>
    </row>
    <row r="1667" spans="1:7" x14ac:dyDescent="0.25">
      <c r="A1667" s="243"/>
      <c r="B1667" s="120">
        <f t="shared" si="25"/>
        <v>43165.416669999999</v>
      </c>
      <c r="C1667" s="123">
        <v>10</v>
      </c>
      <c r="D1667" s="11">
        <f>ROUND(АТС!D171*$D$791*$D$792/100,2)</f>
        <v>9.84</v>
      </c>
      <c r="E1667" s="11">
        <f>ROUND(АТС!$D171*$E$791*$E$792/100,2)</f>
        <v>9.0500000000000007</v>
      </c>
      <c r="F1667" s="11">
        <f>ROUND(АТС!$D171*$F$791*$F$792/100,2)</f>
        <v>6.16</v>
      </c>
      <c r="G1667" s="11">
        <f>ROUND(АТС!$D171*$G$791*$G$792/100,2)</f>
        <v>3.6</v>
      </c>
    </row>
    <row r="1668" spans="1:7" x14ac:dyDescent="0.25">
      <c r="A1668" s="243"/>
      <c r="B1668" s="122">
        <f t="shared" si="25"/>
        <v>43165.458330000001</v>
      </c>
      <c r="C1668" s="123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3"/>
      <c r="B1669" s="120">
        <f t="shared" si="25"/>
        <v>43165.5</v>
      </c>
      <c r="C1669" s="123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3"/>
      <c r="B1670" s="122">
        <f t="shared" si="25"/>
        <v>43165.541669999999</v>
      </c>
      <c r="C1670" s="123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3"/>
      <c r="B1671" s="120">
        <f t="shared" si="25"/>
        <v>43165.583330000001</v>
      </c>
      <c r="C1671" s="123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3"/>
      <c r="B1672" s="122">
        <f t="shared" si="25"/>
        <v>43165.625</v>
      </c>
      <c r="C1672" s="123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3"/>
      <c r="B1673" s="120">
        <f t="shared" si="25"/>
        <v>43165.666669999999</v>
      </c>
      <c r="C1673" s="123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3"/>
      <c r="B1674" s="122">
        <f t="shared" si="25"/>
        <v>43165.708330000001</v>
      </c>
      <c r="C1674" s="123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43"/>
      <c r="B1675" s="120">
        <f t="shared" si="25"/>
        <v>43165.75</v>
      </c>
      <c r="C1675" s="123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3"/>
      <c r="B1676" s="122">
        <f t="shared" si="25"/>
        <v>43165.791669999999</v>
      </c>
      <c r="C1676" s="123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3"/>
      <c r="B1677" s="120">
        <f t="shared" si="25"/>
        <v>43165.833330000001</v>
      </c>
      <c r="C1677" s="123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3"/>
      <c r="B1678" s="122">
        <f t="shared" si="25"/>
        <v>43165.875</v>
      </c>
      <c r="C1678" s="123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3"/>
      <c r="B1679" s="120">
        <f t="shared" si="25"/>
        <v>43165.916669999999</v>
      </c>
      <c r="C1679" s="123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3"/>
      <c r="B1680" s="122">
        <f t="shared" si="25"/>
        <v>43165.958330000001</v>
      </c>
      <c r="C1680" s="123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3"/>
      <c r="B1681" s="120">
        <f t="shared" si="25"/>
        <v>43166</v>
      </c>
      <c r="C1681" s="123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3"/>
      <c r="B1682" s="122">
        <f t="shared" si="25"/>
        <v>43166.041669999999</v>
      </c>
      <c r="C1682" s="123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3"/>
      <c r="B1683" s="120">
        <f t="shared" si="25"/>
        <v>43166.083330000001</v>
      </c>
      <c r="C1683" s="123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3"/>
      <c r="B1684" s="122">
        <f t="shared" si="25"/>
        <v>43166.125</v>
      </c>
      <c r="C1684" s="123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3"/>
      <c r="B1685" s="120">
        <f t="shared" si="25"/>
        <v>43166.166669999999</v>
      </c>
      <c r="C1685" s="123">
        <v>4</v>
      </c>
      <c r="D1685" s="11">
        <f>ROUND(АТС!D189*$D$791*$D$792/100,2)</f>
        <v>14.89</v>
      </c>
      <c r="E1685" s="11">
        <f>ROUND(АТС!$D189*$E$791*$E$792/100,2)</f>
        <v>13.69</v>
      </c>
      <c r="F1685" s="11">
        <f>ROUND(АТС!$D189*$F$791*$F$792/100,2)</f>
        <v>9.32</v>
      </c>
      <c r="G1685" s="11">
        <f>ROUND(АТС!$D189*$G$791*$G$792/100,2)</f>
        <v>5.45</v>
      </c>
    </row>
    <row r="1686" spans="1:7" x14ac:dyDescent="0.25">
      <c r="A1686" s="243"/>
      <c r="B1686" s="122">
        <f t="shared" si="25"/>
        <v>43166.208330000001</v>
      </c>
      <c r="C1686" s="123">
        <v>5</v>
      </c>
      <c r="D1686" s="11">
        <f>ROUND(АТС!D190*$D$791*$D$792/100,2)</f>
        <v>24.87</v>
      </c>
      <c r="E1686" s="11">
        <f>ROUND(АТС!$D190*$E$791*$E$792/100,2)</f>
        <v>22.85</v>
      </c>
      <c r="F1686" s="11">
        <f>ROUND(АТС!$D190*$F$791*$F$792/100,2)</f>
        <v>15.56</v>
      </c>
      <c r="G1686" s="11">
        <f>ROUND(АТС!$D190*$G$791*$G$792/100,2)</f>
        <v>9.1</v>
      </c>
    </row>
    <row r="1687" spans="1:7" x14ac:dyDescent="0.25">
      <c r="A1687" s="243"/>
      <c r="B1687" s="120">
        <f t="shared" si="25"/>
        <v>43166.25</v>
      </c>
      <c r="C1687" s="123">
        <v>6</v>
      </c>
      <c r="D1687" s="11">
        <f>ROUND(АТС!D191*$D$791*$D$792/100,2)</f>
        <v>5.63</v>
      </c>
      <c r="E1687" s="11">
        <f>ROUND(АТС!$D191*$E$791*$E$792/100,2)</f>
        <v>5.17</v>
      </c>
      <c r="F1687" s="11">
        <f>ROUND(АТС!$D191*$F$791*$F$792/100,2)</f>
        <v>3.52</v>
      </c>
      <c r="G1687" s="11">
        <f>ROUND(АТС!$D191*$G$791*$G$792/100,2)</f>
        <v>2.06</v>
      </c>
    </row>
    <row r="1688" spans="1:7" x14ac:dyDescent="0.25">
      <c r="A1688" s="243"/>
      <c r="B1688" s="122">
        <f t="shared" si="25"/>
        <v>43166.291669999999</v>
      </c>
      <c r="C1688" s="123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43"/>
      <c r="B1689" s="120">
        <f t="shared" si="25"/>
        <v>43166.333330000001</v>
      </c>
      <c r="C1689" s="123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3"/>
      <c r="B1690" s="122">
        <f t="shared" ref="B1690:B1753" si="26">B1666+1</f>
        <v>43166.375</v>
      </c>
      <c r="C1690" s="123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3"/>
      <c r="B1691" s="120">
        <f t="shared" si="26"/>
        <v>43166.416669999999</v>
      </c>
      <c r="C1691" s="123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3"/>
      <c r="B1692" s="122">
        <f t="shared" si="26"/>
        <v>43166.458330000001</v>
      </c>
      <c r="C1692" s="123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3"/>
      <c r="B1693" s="120">
        <f t="shared" si="26"/>
        <v>43166.5</v>
      </c>
      <c r="C1693" s="123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3"/>
      <c r="B1694" s="122">
        <f t="shared" si="26"/>
        <v>43166.541669999999</v>
      </c>
      <c r="C1694" s="123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3"/>
      <c r="B1695" s="120">
        <f t="shared" si="26"/>
        <v>43166.583330000001</v>
      </c>
      <c r="C1695" s="123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3"/>
      <c r="B1696" s="122">
        <f t="shared" si="26"/>
        <v>43166.625</v>
      </c>
      <c r="C1696" s="123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3"/>
      <c r="B1697" s="120">
        <f t="shared" si="26"/>
        <v>43166.666669999999</v>
      </c>
      <c r="C1697" s="123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3"/>
      <c r="B1698" s="122">
        <f t="shared" si="26"/>
        <v>43166.708330000001</v>
      </c>
      <c r="C1698" s="123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3"/>
      <c r="B1699" s="120">
        <f t="shared" si="26"/>
        <v>43166.75</v>
      </c>
      <c r="C1699" s="123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3"/>
      <c r="B1700" s="122">
        <f t="shared" si="26"/>
        <v>43166.791669999999</v>
      </c>
      <c r="C1700" s="123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43"/>
      <c r="B1701" s="120">
        <f t="shared" si="26"/>
        <v>43166.833330000001</v>
      </c>
      <c r="C1701" s="123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3"/>
      <c r="B1702" s="122">
        <f t="shared" si="26"/>
        <v>43166.875</v>
      </c>
      <c r="C1702" s="123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3"/>
      <c r="B1703" s="120">
        <f t="shared" si="26"/>
        <v>43166.916669999999</v>
      </c>
      <c r="C1703" s="123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3"/>
      <c r="B1704" s="122">
        <f t="shared" si="26"/>
        <v>43166.958330000001</v>
      </c>
      <c r="C1704" s="123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3"/>
      <c r="B1705" s="120">
        <f t="shared" si="26"/>
        <v>43167</v>
      </c>
      <c r="C1705" s="123">
        <v>0</v>
      </c>
      <c r="D1705" s="11">
        <f>ROUND(АТС!D209*$D$791*$D$792/100,2)</f>
        <v>42.91</v>
      </c>
      <c r="E1705" s="11">
        <f>ROUND(АТС!$D209*$E$791*$E$792/100,2)</f>
        <v>39.44</v>
      </c>
      <c r="F1705" s="11">
        <f>ROUND(АТС!$D209*$F$791*$F$792/100,2)</f>
        <v>26.84</v>
      </c>
      <c r="G1705" s="11">
        <f>ROUND(АТС!$D209*$G$791*$G$792/100,2)</f>
        <v>15.71</v>
      </c>
    </row>
    <row r="1706" spans="1:7" x14ac:dyDescent="0.25">
      <c r="A1706" s="243"/>
      <c r="B1706" s="122">
        <f t="shared" si="26"/>
        <v>43167.041669999999</v>
      </c>
      <c r="C1706" s="123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3"/>
      <c r="B1707" s="120">
        <f t="shared" si="26"/>
        <v>43167.083330000001</v>
      </c>
      <c r="C1707" s="123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3"/>
      <c r="B1708" s="122">
        <f t="shared" si="26"/>
        <v>43167.125</v>
      </c>
      <c r="C1708" s="123">
        <v>3</v>
      </c>
      <c r="D1708" s="11">
        <f>ROUND(АТС!D212*$D$791*$D$792/100,2)</f>
        <v>5.07</v>
      </c>
      <c r="E1708" s="11">
        <f>ROUND(АТС!$D212*$E$791*$E$792/100,2)</f>
        <v>4.66</v>
      </c>
      <c r="F1708" s="11">
        <f>ROUND(АТС!$D212*$F$791*$F$792/100,2)</f>
        <v>3.17</v>
      </c>
      <c r="G1708" s="11">
        <f>ROUND(АТС!$D212*$G$791*$G$792/100,2)</f>
        <v>1.86</v>
      </c>
    </row>
    <row r="1709" spans="1:7" x14ac:dyDescent="0.25">
      <c r="A1709" s="243"/>
      <c r="B1709" s="120">
        <f t="shared" si="26"/>
        <v>43167.166669999999</v>
      </c>
      <c r="C1709" s="123">
        <v>4</v>
      </c>
      <c r="D1709" s="11">
        <f>ROUND(АТС!D213*$D$791*$D$792/100,2)</f>
        <v>3.93</v>
      </c>
      <c r="E1709" s="11">
        <f>ROUND(АТС!$D213*$E$791*$E$792/100,2)</f>
        <v>3.62</v>
      </c>
      <c r="F1709" s="11">
        <f>ROUND(АТС!$D213*$F$791*$F$792/100,2)</f>
        <v>2.46</v>
      </c>
      <c r="G1709" s="11">
        <f>ROUND(АТС!$D213*$G$791*$G$792/100,2)</f>
        <v>1.44</v>
      </c>
    </row>
    <row r="1710" spans="1:7" x14ac:dyDescent="0.25">
      <c r="A1710" s="243"/>
      <c r="B1710" s="122">
        <f t="shared" si="26"/>
        <v>43167.208330000001</v>
      </c>
      <c r="C1710" s="123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43"/>
      <c r="B1711" s="120">
        <f t="shared" si="26"/>
        <v>43167.25</v>
      </c>
      <c r="C1711" s="123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43"/>
      <c r="B1712" s="122">
        <f t="shared" si="26"/>
        <v>43167.291669999999</v>
      </c>
      <c r="C1712" s="123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43"/>
      <c r="B1713" s="120">
        <f t="shared" si="26"/>
        <v>43167.333330000001</v>
      </c>
      <c r="C1713" s="123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3"/>
      <c r="B1714" s="122">
        <f t="shared" si="26"/>
        <v>43167.375</v>
      </c>
      <c r="C1714" s="123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3"/>
      <c r="B1715" s="120">
        <f t="shared" si="26"/>
        <v>43167.416669999999</v>
      </c>
      <c r="C1715" s="123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3"/>
      <c r="B1716" s="122">
        <f t="shared" si="26"/>
        <v>43167.458330000001</v>
      </c>
      <c r="C1716" s="123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3"/>
      <c r="B1717" s="120">
        <f t="shared" si="26"/>
        <v>43167.5</v>
      </c>
      <c r="C1717" s="123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3"/>
      <c r="B1718" s="122">
        <f t="shared" si="26"/>
        <v>43167.541669999999</v>
      </c>
      <c r="C1718" s="123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3"/>
      <c r="B1719" s="120">
        <f t="shared" si="26"/>
        <v>43167.583330000001</v>
      </c>
      <c r="C1719" s="123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3"/>
      <c r="B1720" s="122">
        <f t="shared" si="26"/>
        <v>43167.625</v>
      </c>
      <c r="C1720" s="123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3"/>
      <c r="B1721" s="120">
        <f t="shared" si="26"/>
        <v>43167.666669999999</v>
      </c>
      <c r="C1721" s="123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43"/>
      <c r="B1722" s="122">
        <f t="shared" si="26"/>
        <v>43167.708330000001</v>
      </c>
      <c r="C1722" s="123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3"/>
      <c r="B1723" s="120">
        <f t="shared" si="26"/>
        <v>43167.75</v>
      </c>
      <c r="C1723" s="123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3"/>
      <c r="B1724" s="122">
        <f t="shared" si="26"/>
        <v>43167.791669999999</v>
      </c>
      <c r="C1724" s="123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43"/>
      <c r="B1725" s="120">
        <f t="shared" si="26"/>
        <v>43167.833330000001</v>
      </c>
      <c r="C1725" s="123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43"/>
      <c r="B1726" s="122">
        <f t="shared" si="26"/>
        <v>43167.875</v>
      </c>
      <c r="C1726" s="123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3"/>
      <c r="B1727" s="120">
        <f t="shared" si="26"/>
        <v>43167.916669999999</v>
      </c>
      <c r="C1727" s="123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3"/>
      <c r="B1728" s="122">
        <f t="shared" si="26"/>
        <v>43167.958330000001</v>
      </c>
      <c r="C1728" s="123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3"/>
      <c r="B1729" s="120">
        <f t="shared" si="26"/>
        <v>43168</v>
      </c>
      <c r="C1729" s="123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3"/>
      <c r="B1730" s="122">
        <f t="shared" si="26"/>
        <v>43168.041669999999</v>
      </c>
      <c r="C1730" s="123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3"/>
      <c r="B1731" s="120">
        <f t="shared" si="26"/>
        <v>43168.083330000001</v>
      </c>
      <c r="C1731" s="123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43"/>
      <c r="B1732" s="122">
        <f t="shared" si="26"/>
        <v>43168.125</v>
      </c>
      <c r="C1732" s="123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43"/>
      <c r="B1733" s="120">
        <f t="shared" si="26"/>
        <v>43168.166669999999</v>
      </c>
      <c r="C1733" s="123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43"/>
      <c r="B1734" s="122">
        <f t="shared" si="26"/>
        <v>43168.208330000001</v>
      </c>
      <c r="C1734" s="123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43"/>
      <c r="B1735" s="120">
        <f t="shared" si="26"/>
        <v>43168.25</v>
      </c>
      <c r="C1735" s="123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43"/>
      <c r="B1736" s="122">
        <f t="shared" si="26"/>
        <v>43168.291669999999</v>
      </c>
      <c r="C1736" s="123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43"/>
      <c r="B1737" s="120">
        <f t="shared" si="26"/>
        <v>43168.333330000001</v>
      </c>
      <c r="C1737" s="123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43"/>
      <c r="B1738" s="122">
        <f t="shared" si="26"/>
        <v>43168.375</v>
      </c>
      <c r="C1738" s="123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43"/>
      <c r="B1739" s="120">
        <f t="shared" si="26"/>
        <v>43168.416669999999</v>
      </c>
      <c r="C1739" s="123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3"/>
      <c r="B1740" s="122">
        <f t="shared" si="26"/>
        <v>43168.458330000001</v>
      </c>
      <c r="C1740" s="123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3"/>
      <c r="B1741" s="120">
        <f t="shared" si="26"/>
        <v>43168.5</v>
      </c>
      <c r="C1741" s="123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3"/>
      <c r="B1742" s="122">
        <f t="shared" si="26"/>
        <v>43168.541669999999</v>
      </c>
      <c r="C1742" s="123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3"/>
      <c r="B1743" s="120">
        <f t="shared" si="26"/>
        <v>43168.583330000001</v>
      </c>
      <c r="C1743" s="123">
        <v>14</v>
      </c>
      <c r="D1743" s="11">
        <f>ROUND(АТС!D247*$D$791*$D$792/100,2)</f>
        <v>17.940000000000001</v>
      </c>
      <c r="E1743" s="11">
        <f>ROUND(АТС!$D247*$E$791*$E$792/100,2)</f>
        <v>16.48</v>
      </c>
      <c r="F1743" s="11">
        <f>ROUND(АТС!$D247*$F$791*$F$792/100,2)</f>
        <v>11.22</v>
      </c>
      <c r="G1743" s="11">
        <f>ROUND(АТС!$D247*$G$791*$G$792/100,2)</f>
        <v>6.57</v>
      </c>
    </row>
    <row r="1744" spans="1:7" x14ac:dyDescent="0.25">
      <c r="A1744" s="243"/>
      <c r="B1744" s="122">
        <f t="shared" si="26"/>
        <v>43168.625</v>
      </c>
      <c r="C1744" s="123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3"/>
      <c r="B1745" s="120">
        <f t="shared" si="26"/>
        <v>43168.666669999999</v>
      </c>
      <c r="C1745" s="123">
        <v>16</v>
      </c>
      <c r="D1745" s="11">
        <f>ROUND(АТС!D249*$D$791*$D$792/100,2)</f>
        <v>16.79</v>
      </c>
      <c r="E1745" s="11">
        <f>ROUND(АТС!$D249*$E$791*$E$792/100,2)</f>
        <v>15.43</v>
      </c>
      <c r="F1745" s="11">
        <f>ROUND(АТС!$D249*$F$791*$F$792/100,2)</f>
        <v>10.51</v>
      </c>
      <c r="G1745" s="11">
        <f>ROUND(АТС!$D249*$G$791*$G$792/100,2)</f>
        <v>6.15</v>
      </c>
    </row>
    <row r="1746" spans="1:7" x14ac:dyDescent="0.25">
      <c r="A1746" s="243"/>
      <c r="B1746" s="122">
        <f t="shared" si="26"/>
        <v>43168.708330000001</v>
      </c>
      <c r="C1746" s="123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43"/>
      <c r="B1747" s="120">
        <f t="shared" si="26"/>
        <v>43168.75</v>
      </c>
      <c r="C1747" s="123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43"/>
      <c r="B1748" s="122">
        <f t="shared" si="26"/>
        <v>43168.791669999999</v>
      </c>
      <c r="C1748" s="123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43"/>
      <c r="B1749" s="120">
        <f t="shared" si="26"/>
        <v>43168.833330000001</v>
      </c>
      <c r="C1749" s="123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43"/>
      <c r="B1750" s="122">
        <f t="shared" si="26"/>
        <v>43168.875</v>
      </c>
      <c r="C1750" s="123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3"/>
      <c r="B1751" s="120">
        <f t="shared" si="26"/>
        <v>43168.916669999999</v>
      </c>
      <c r="C1751" s="123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3"/>
      <c r="B1752" s="122">
        <f t="shared" si="26"/>
        <v>43168.958330000001</v>
      </c>
      <c r="C1752" s="123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3"/>
      <c r="B1753" s="120">
        <f t="shared" si="26"/>
        <v>43169</v>
      </c>
      <c r="C1753" s="123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3"/>
      <c r="B1754" s="122">
        <f t="shared" ref="B1754:B1817" si="27">B1730+1</f>
        <v>43169.041669999999</v>
      </c>
      <c r="C1754" s="123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43"/>
      <c r="B1755" s="120">
        <f t="shared" si="27"/>
        <v>43169.083330000001</v>
      </c>
      <c r="C1755" s="123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43"/>
      <c r="B1756" s="122">
        <f t="shared" si="27"/>
        <v>43169.125</v>
      </c>
      <c r="C1756" s="123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43"/>
      <c r="B1757" s="120">
        <f t="shared" si="27"/>
        <v>43169.166669999999</v>
      </c>
      <c r="C1757" s="123">
        <v>4</v>
      </c>
      <c r="D1757" s="11">
        <f>ROUND(АТС!D261*$D$791*$D$792/100,2)</f>
        <v>17.47</v>
      </c>
      <c r="E1757" s="11">
        <f>ROUND(АТС!$D261*$E$791*$E$792/100,2)</f>
        <v>16.059999999999999</v>
      </c>
      <c r="F1757" s="11">
        <f>ROUND(АТС!$D261*$F$791*$F$792/100,2)</f>
        <v>10.93</v>
      </c>
      <c r="G1757" s="11">
        <f>ROUND(АТС!$D261*$G$791*$G$792/100,2)</f>
        <v>6.4</v>
      </c>
    </row>
    <row r="1758" spans="1:7" x14ac:dyDescent="0.25">
      <c r="A1758" s="243"/>
      <c r="B1758" s="122">
        <f t="shared" si="27"/>
        <v>43169.208330000001</v>
      </c>
      <c r="C1758" s="123">
        <v>5</v>
      </c>
      <c r="D1758" s="11">
        <f>ROUND(АТС!D262*$D$791*$D$792/100,2)</f>
        <v>52.52</v>
      </c>
      <c r="E1758" s="11">
        <f>ROUND(АТС!$D262*$E$791*$E$792/100,2)</f>
        <v>48.26</v>
      </c>
      <c r="F1758" s="11">
        <f>ROUND(АТС!$D262*$F$791*$F$792/100,2)</f>
        <v>32.85</v>
      </c>
      <c r="G1758" s="11">
        <f>ROUND(АТС!$D262*$G$791*$G$792/100,2)</f>
        <v>19.23</v>
      </c>
    </row>
    <row r="1759" spans="1:7" x14ac:dyDescent="0.25">
      <c r="A1759" s="243"/>
      <c r="B1759" s="120">
        <f t="shared" si="27"/>
        <v>43169.25</v>
      </c>
      <c r="C1759" s="123">
        <v>6</v>
      </c>
      <c r="D1759" s="11">
        <f>ROUND(АТС!D263*$D$791*$D$792/100,2)</f>
        <v>85.8</v>
      </c>
      <c r="E1759" s="11">
        <f>ROUND(АТС!$D263*$E$791*$E$792/100,2)</f>
        <v>78.86</v>
      </c>
      <c r="F1759" s="11">
        <f>ROUND(АТС!$D263*$F$791*$F$792/100,2)</f>
        <v>53.68</v>
      </c>
      <c r="G1759" s="11">
        <f>ROUND(АТС!$D263*$G$791*$G$792/100,2)</f>
        <v>31.41</v>
      </c>
    </row>
    <row r="1760" spans="1:7" x14ac:dyDescent="0.25">
      <c r="A1760" s="243"/>
      <c r="B1760" s="122">
        <f t="shared" si="27"/>
        <v>43169.291669999999</v>
      </c>
      <c r="C1760" s="123">
        <v>7</v>
      </c>
      <c r="D1760" s="11">
        <f>ROUND(АТС!D264*$D$791*$D$792/100,2)</f>
        <v>1.46</v>
      </c>
      <c r="E1760" s="11">
        <f>ROUND(АТС!$D264*$E$791*$E$792/100,2)</f>
        <v>1.34</v>
      </c>
      <c r="F1760" s="11">
        <f>ROUND(АТС!$D264*$F$791*$F$792/100,2)</f>
        <v>0.91</v>
      </c>
      <c r="G1760" s="11">
        <f>ROUND(АТС!$D264*$G$791*$G$792/100,2)</f>
        <v>0.54</v>
      </c>
    </row>
    <row r="1761" spans="1:7" x14ac:dyDescent="0.25">
      <c r="A1761" s="243"/>
      <c r="B1761" s="120">
        <f t="shared" si="27"/>
        <v>43169.333330000001</v>
      </c>
      <c r="C1761" s="123">
        <v>8</v>
      </c>
      <c r="D1761" s="11">
        <f>ROUND(АТС!D265*$D$791*$D$792/100,2)</f>
        <v>0.01</v>
      </c>
      <c r="E1761" s="11">
        <f>ROUND(АТС!$D265*$E$791*$E$792/100,2)</f>
        <v>0.01</v>
      </c>
      <c r="F1761" s="11">
        <f>ROUND(АТС!$D265*$F$791*$F$792/100,2)</f>
        <v>0.01</v>
      </c>
      <c r="G1761" s="11">
        <f>ROUND(АТС!$D265*$G$791*$G$792/100,2)</f>
        <v>0.01</v>
      </c>
    </row>
    <row r="1762" spans="1:7" x14ac:dyDescent="0.25">
      <c r="A1762" s="243"/>
      <c r="B1762" s="122">
        <f t="shared" si="27"/>
        <v>43169.375</v>
      </c>
      <c r="C1762" s="123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43"/>
      <c r="B1763" s="120">
        <f t="shared" si="27"/>
        <v>43169.416669999999</v>
      </c>
      <c r="C1763" s="123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43"/>
      <c r="B1764" s="122">
        <f t="shared" si="27"/>
        <v>43169.458330000001</v>
      </c>
      <c r="C1764" s="123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43"/>
      <c r="B1765" s="120">
        <f t="shared" si="27"/>
        <v>43169.5</v>
      </c>
      <c r="C1765" s="123">
        <v>12</v>
      </c>
      <c r="D1765" s="11">
        <f>ROUND(АТС!D269*$D$791*$D$792/100,2)</f>
        <v>4.62</v>
      </c>
      <c r="E1765" s="11">
        <f>ROUND(АТС!$D269*$E$791*$E$792/100,2)</f>
        <v>4.25</v>
      </c>
      <c r="F1765" s="11">
        <f>ROUND(АТС!$D269*$F$791*$F$792/100,2)</f>
        <v>2.89</v>
      </c>
      <c r="G1765" s="11">
        <f>ROUND(АТС!$D269*$G$791*$G$792/100,2)</f>
        <v>1.69</v>
      </c>
    </row>
    <row r="1766" spans="1:7" x14ac:dyDescent="0.25">
      <c r="A1766" s="243"/>
      <c r="B1766" s="122">
        <f t="shared" si="27"/>
        <v>43169.541669999999</v>
      </c>
      <c r="C1766" s="123">
        <v>13</v>
      </c>
      <c r="D1766" s="11">
        <f>ROUND(АТС!D270*$D$791*$D$792/100,2)</f>
        <v>2.35</v>
      </c>
      <c r="E1766" s="11">
        <f>ROUND(АТС!$D270*$E$791*$E$792/100,2)</f>
        <v>2.16</v>
      </c>
      <c r="F1766" s="11">
        <f>ROUND(АТС!$D270*$F$791*$F$792/100,2)</f>
        <v>1.47</v>
      </c>
      <c r="G1766" s="11">
        <f>ROUND(АТС!$D270*$G$791*$G$792/100,2)</f>
        <v>0.86</v>
      </c>
    </row>
    <row r="1767" spans="1:7" x14ac:dyDescent="0.25">
      <c r="A1767" s="243"/>
      <c r="B1767" s="120">
        <f t="shared" si="27"/>
        <v>43169.583330000001</v>
      </c>
      <c r="C1767" s="123">
        <v>14</v>
      </c>
      <c r="D1767" s="11">
        <f>ROUND(АТС!D271*$D$791*$D$792/100,2)</f>
        <v>4.25</v>
      </c>
      <c r="E1767" s="11">
        <f>ROUND(АТС!$D271*$E$791*$E$792/100,2)</f>
        <v>3.91</v>
      </c>
      <c r="F1767" s="11">
        <f>ROUND(АТС!$D271*$F$791*$F$792/100,2)</f>
        <v>2.66</v>
      </c>
      <c r="G1767" s="11">
        <f>ROUND(АТС!$D271*$G$791*$G$792/100,2)</f>
        <v>1.56</v>
      </c>
    </row>
    <row r="1768" spans="1:7" x14ac:dyDescent="0.25">
      <c r="A1768" s="243"/>
      <c r="B1768" s="122">
        <f t="shared" si="27"/>
        <v>43169.625</v>
      </c>
      <c r="C1768" s="123">
        <v>15</v>
      </c>
      <c r="D1768" s="11">
        <f>ROUND(АТС!D272*$D$791*$D$792/100,2)</f>
        <v>5.61</v>
      </c>
      <c r="E1768" s="11">
        <f>ROUND(АТС!$D272*$E$791*$E$792/100,2)</f>
        <v>5.15</v>
      </c>
      <c r="F1768" s="11">
        <f>ROUND(АТС!$D272*$F$791*$F$792/100,2)</f>
        <v>3.51</v>
      </c>
      <c r="G1768" s="11">
        <f>ROUND(АТС!$D272*$G$791*$G$792/100,2)</f>
        <v>2.0499999999999998</v>
      </c>
    </row>
    <row r="1769" spans="1:7" x14ac:dyDescent="0.25">
      <c r="A1769" s="243"/>
      <c r="B1769" s="120">
        <f t="shared" si="27"/>
        <v>43169.666669999999</v>
      </c>
      <c r="C1769" s="123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43"/>
      <c r="B1770" s="122">
        <f t="shared" si="27"/>
        <v>43169.708330000001</v>
      </c>
      <c r="C1770" s="123">
        <v>17</v>
      </c>
      <c r="D1770" s="11">
        <f>ROUND(АТС!D274*$D$791*$D$792/100,2)</f>
        <v>20.21</v>
      </c>
      <c r="E1770" s="11">
        <f>ROUND(АТС!$D274*$E$791*$E$792/100,2)</f>
        <v>18.57</v>
      </c>
      <c r="F1770" s="11">
        <f>ROUND(АТС!$D274*$F$791*$F$792/100,2)</f>
        <v>12.64</v>
      </c>
      <c r="G1770" s="11">
        <f>ROUND(АТС!$D274*$G$791*$G$792/100,2)</f>
        <v>7.4</v>
      </c>
    </row>
    <row r="1771" spans="1:7" x14ac:dyDescent="0.25">
      <c r="A1771" s="243"/>
      <c r="B1771" s="120">
        <f t="shared" si="27"/>
        <v>43169.75</v>
      </c>
      <c r="C1771" s="123">
        <v>18</v>
      </c>
      <c r="D1771" s="11">
        <f>ROUND(АТС!D275*$D$791*$D$792/100,2)</f>
        <v>11.61</v>
      </c>
      <c r="E1771" s="11">
        <f>ROUND(АТС!$D275*$E$791*$E$792/100,2)</f>
        <v>10.67</v>
      </c>
      <c r="F1771" s="11">
        <f>ROUND(АТС!$D275*$F$791*$F$792/100,2)</f>
        <v>7.26</v>
      </c>
      <c r="G1771" s="11">
        <f>ROUND(АТС!$D275*$G$791*$G$792/100,2)</f>
        <v>4.25</v>
      </c>
    </row>
    <row r="1772" spans="1:7" x14ac:dyDescent="0.25">
      <c r="A1772" s="243"/>
      <c r="B1772" s="122">
        <f t="shared" si="27"/>
        <v>43169.791669999999</v>
      </c>
      <c r="C1772" s="123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43"/>
      <c r="B1773" s="120">
        <f t="shared" si="27"/>
        <v>43169.833330000001</v>
      </c>
      <c r="C1773" s="123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43"/>
      <c r="B1774" s="122">
        <f t="shared" si="27"/>
        <v>43169.875</v>
      </c>
      <c r="C1774" s="123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3"/>
      <c r="B1775" s="120">
        <f t="shared" si="27"/>
        <v>43169.916669999999</v>
      </c>
      <c r="C1775" s="123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3"/>
      <c r="B1776" s="122">
        <f t="shared" si="27"/>
        <v>43169.958330000001</v>
      </c>
      <c r="C1776" s="123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3"/>
      <c r="B1777" s="120">
        <f t="shared" si="27"/>
        <v>43170</v>
      </c>
      <c r="C1777" s="123">
        <v>0</v>
      </c>
      <c r="D1777" s="11">
        <f>ROUND(АТС!D281*$D$791*$D$792/100,2)</f>
        <v>1.94</v>
      </c>
      <c r="E1777" s="11">
        <f>ROUND(АТС!$D281*$E$791*$E$792/100,2)</f>
        <v>1.78</v>
      </c>
      <c r="F1777" s="11">
        <f>ROUND(АТС!$D281*$F$791*$F$792/100,2)</f>
        <v>1.21</v>
      </c>
      <c r="G1777" s="11">
        <f>ROUND(АТС!$D281*$G$791*$G$792/100,2)</f>
        <v>0.71</v>
      </c>
    </row>
    <row r="1778" spans="1:7" x14ac:dyDescent="0.25">
      <c r="A1778" s="243"/>
      <c r="B1778" s="122">
        <f t="shared" si="27"/>
        <v>43170.041669999999</v>
      </c>
      <c r="C1778" s="123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3"/>
      <c r="B1779" s="120">
        <f t="shared" si="27"/>
        <v>43170.083330000001</v>
      </c>
      <c r="C1779" s="123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3"/>
      <c r="B1780" s="122">
        <f t="shared" si="27"/>
        <v>43170.125</v>
      </c>
      <c r="C1780" s="123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3"/>
      <c r="B1781" s="120">
        <f t="shared" si="27"/>
        <v>43170.166669999999</v>
      </c>
      <c r="C1781" s="123">
        <v>4</v>
      </c>
      <c r="D1781" s="11">
        <f>ROUND(АТС!D285*$D$791*$D$792/100,2)</f>
        <v>95.2</v>
      </c>
      <c r="E1781" s="11">
        <f>ROUND(АТС!$D285*$E$791*$E$792/100,2)</f>
        <v>87.49</v>
      </c>
      <c r="F1781" s="11">
        <f>ROUND(АТС!$D285*$F$791*$F$792/100,2)</f>
        <v>59.55</v>
      </c>
      <c r="G1781" s="11">
        <f>ROUND(АТС!$D285*$G$791*$G$792/100,2)</f>
        <v>34.85</v>
      </c>
    </row>
    <row r="1782" spans="1:7" x14ac:dyDescent="0.25">
      <c r="A1782" s="243"/>
      <c r="B1782" s="122">
        <f t="shared" si="27"/>
        <v>43170.208330000001</v>
      </c>
      <c r="C1782" s="123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43"/>
      <c r="B1783" s="120">
        <f t="shared" si="27"/>
        <v>43170.25</v>
      </c>
      <c r="C1783" s="123">
        <v>6</v>
      </c>
      <c r="D1783" s="11">
        <f>ROUND(АТС!D287*$D$791*$D$792/100,2)</f>
        <v>104.01</v>
      </c>
      <c r="E1783" s="11">
        <f>ROUND(АТС!$D287*$E$791*$E$792/100,2)</f>
        <v>95.59</v>
      </c>
      <c r="F1783" s="11">
        <f>ROUND(АТС!$D287*$F$791*$F$792/100,2)</f>
        <v>65.069999999999993</v>
      </c>
      <c r="G1783" s="11">
        <f>ROUND(АТС!$D287*$G$791*$G$792/100,2)</f>
        <v>38.08</v>
      </c>
    </row>
    <row r="1784" spans="1:7" x14ac:dyDescent="0.25">
      <c r="A1784" s="243"/>
      <c r="B1784" s="122">
        <f t="shared" si="27"/>
        <v>43170.291669999999</v>
      </c>
      <c r="C1784" s="123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43"/>
      <c r="B1785" s="120">
        <f t="shared" si="27"/>
        <v>43170.333330000001</v>
      </c>
      <c r="C1785" s="123">
        <v>8</v>
      </c>
      <c r="D1785" s="11">
        <f>ROUND(АТС!D289*$D$791*$D$792/100,2)</f>
        <v>0.59</v>
      </c>
      <c r="E1785" s="11">
        <f>ROUND(АТС!$D289*$E$791*$E$792/100,2)</f>
        <v>0.54</v>
      </c>
      <c r="F1785" s="11">
        <f>ROUND(АТС!$D289*$F$791*$F$792/100,2)</f>
        <v>0.37</v>
      </c>
      <c r="G1785" s="11">
        <f>ROUND(АТС!$D289*$G$791*$G$792/100,2)</f>
        <v>0.22</v>
      </c>
    </row>
    <row r="1786" spans="1:7" x14ac:dyDescent="0.25">
      <c r="A1786" s="243"/>
      <c r="B1786" s="122">
        <f t="shared" si="27"/>
        <v>43170.375</v>
      </c>
      <c r="C1786" s="123">
        <v>9</v>
      </c>
      <c r="D1786" s="11">
        <f>ROUND(АТС!D290*$D$791*$D$792/100,2)</f>
        <v>0.06</v>
      </c>
      <c r="E1786" s="11">
        <f>ROUND(АТС!$D290*$E$791*$E$792/100,2)</f>
        <v>0.06</v>
      </c>
      <c r="F1786" s="11">
        <f>ROUND(АТС!$D290*$F$791*$F$792/100,2)</f>
        <v>0.04</v>
      </c>
      <c r="G1786" s="11">
        <f>ROUND(АТС!$D290*$G$791*$G$792/100,2)</f>
        <v>0.02</v>
      </c>
    </row>
    <row r="1787" spans="1:7" x14ac:dyDescent="0.25">
      <c r="A1787" s="243"/>
      <c r="B1787" s="120">
        <f t="shared" si="27"/>
        <v>43170.416669999999</v>
      </c>
      <c r="C1787" s="123">
        <v>10</v>
      </c>
      <c r="D1787" s="11">
        <f>ROUND(АТС!D291*$D$791*$D$792/100,2)</f>
        <v>16.71</v>
      </c>
      <c r="E1787" s="11">
        <f>ROUND(АТС!$D291*$E$791*$E$792/100,2)</f>
        <v>15.36</v>
      </c>
      <c r="F1787" s="11">
        <f>ROUND(АТС!$D291*$F$791*$F$792/100,2)</f>
        <v>10.45</v>
      </c>
      <c r="G1787" s="11">
        <f>ROUND(АТС!$D291*$G$791*$G$792/100,2)</f>
        <v>6.12</v>
      </c>
    </row>
    <row r="1788" spans="1:7" x14ac:dyDescent="0.25">
      <c r="A1788" s="243"/>
      <c r="B1788" s="122">
        <f t="shared" si="27"/>
        <v>43170.458330000001</v>
      </c>
      <c r="C1788" s="123">
        <v>11</v>
      </c>
      <c r="D1788" s="11">
        <f>ROUND(АТС!D292*$D$791*$D$792/100,2)</f>
        <v>12.29</v>
      </c>
      <c r="E1788" s="11">
        <f>ROUND(АТС!$D292*$E$791*$E$792/100,2)</f>
        <v>11.3</v>
      </c>
      <c r="F1788" s="11">
        <f>ROUND(АТС!$D292*$F$791*$F$792/100,2)</f>
        <v>7.69</v>
      </c>
      <c r="G1788" s="11">
        <f>ROUND(АТС!$D292*$G$791*$G$792/100,2)</f>
        <v>4.5</v>
      </c>
    </row>
    <row r="1789" spans="1:7" x14ac:dyDescent="0.25">
      <c r="A1789" s="243"/>
      <c r="B1789" s="120">
        <f t="shared" si="27"/>
        <v>43170.5</v>
      </c>
      <c r="C1789" s="123">
        <v>12</v>
      </c>
      <c r="D1789" s="11">
        <f>ROUND(АТС!D293*$D$791*$D$792/100,2)</f>
        <v>14.58</v>
      </c>
      <c r="E1789" s="11">
        <f>ROUND(АТС!$D293*$E$791*$E$792/100,2)</f>
        <v>13.4</v>
      </c>
      <c r="F1789" s="11">
        <f>ROUND(АТС!$D293*$F$791*$F$792/100,2)</f>
        <v>9.1199999999999992</v>
      </c>
      <c r="G1789" s="11">
        <f>ROUND(АТС!$D293*$G$791*$G$792/100,2)</f>
        <v>5.34</v>
      </c>
    </row>
    <row r="1790" spans="1:7" x14ac:dyDescent="0.25">
      <c r="A1790" s="243"/>
      <c r="B1790" s="122">
        <f t="shared" si="27"/>
        <v>43170.541669999999</v>
      </c>
      <c r="C1790" s="123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3"/>
      <c r="B1791" s="120">
        <f t="shared" si="27"/>
        <v>43170.583330000001</v>
      </c>
      <c r="C1791" s="123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3"/>
      <c r="B1792" s="122">
        <f t="shared" si="27"/>
        <v>43170.625</v>
      </c>
      <c r="C1792" s="123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43"/>
      <c r="B1793" s="120">
        <f t="shared" si="27"/>
        <v>43170.666669999999</v>
      </c>
      <c r="C1793" s="123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3"/>
      <c r="B1794" s="122">
        <f t="shared" si="27"/>
        <v>43170.708330000001</v>
      </c>
      <c r="C1794" s="123">
        <v>17</v>
      </c>
      <c r="D1794" s="11">
        <f>ROUND(АТС!D298*$D$791*$D$792/100,2)</f>
        <v>0.01</v>
      </c>
      <c r="E1794" s="11">
        <f>ROUND(АТС!$D298*$E$791*$E$792/100,2)</f>
        <v>0.01</v>
      </c>
      <c r="F1794" s="11">
        <f>ROUND(АТС!$D298*$F$791*$F$792/100,2)</f>
        <v>0.01</v>
      </c>
      <c r="G1794" s="11">
        <f>ROUND(АТС!$D298*$G$791*$G$792/100,2)</f>
        <v>0</v>
      </c>
    </row>
    <row r="1795" spans="1:7" x14ac:dyDescent="0.25">
      <c r="A1795" s="243"/>
      <c r="B1795" s="120">
        <f t="shared" si="27"/>
        <v>43170.75</v>
      </c>
      <c r="C1795" s="123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43"/>
      <c r="B1796" s="122">
        <f t="shared" si="27"/>
        <v>43170.791669999999</v>
      </c>
      <c r="C1796" s="123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43"/>
      <c r="B1797" s="120">
        <f t="shared" si="27"/>
        <v>43170.833330000001</v>
      </c>
      <c r="C1797" s="123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43"/>
      <c r="B1798" s="122">
        <f t="shared" si="27"/>
        <v>43170.875</v>
      </c>
      <c r="C1798" s="123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3"/>
      <c r="B1799" s="120">
        <f t="shared" si="27"/>
        <v>43170.916669999999</v>
      </c>
      <c r="C1799" s="123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3"/>
      <c r="B1800" s="122">
        <f t="shared" si="27"/>
        <v>43170.958330000001</v>
      </c>
      <c r="C1800" s="123">
        <v>23</v>
      </c>
      <c r="D1800" s="11">
        <f>ROUND(АТС!D304*$D$791*$D$792/100,2)</f>
        <v>0.18</v>
      </c>
      <c r="E1800" s="11">
        <f>ROUND(АТС!$D304*$E$791*$E$792/100,2)</f>
        <v>0.16</v>
      </c>
      <c r="F1800" s="11">
        <f>ROUND(АТС!$D304*$F$791*$F$792/100,2)</f>
        <v>0.11</v>
      </c>
      <c r="G1800" s="11">
        <f>ROUND(АТС!$D304*$G$791*$G$792/100,2)</f>
        <v>7.0000000000000007E-2</v>
      </c>
    </row>
    <row r="1801" spans="1:7" x14ac:dyDescent="0.25">
      <c r="A1801" s="243"/>
      <c r="B1801" s="120">
        <f t="shared" si="27"/>
        <v>43171</v>
      </c>
      <c r="C1801" s="123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3"/>
      <c r="B1802" s="122">
        <f t="shared" si="27"/>
        <v>43171.041669999999</v>
      </c>
      <c r="C1802" s="123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3"/>
      <c r="B1803" s="120">
        <f t="shared" si="27"/>
        <v>43171.083330000001</v>
      </c>
      <c r="C1803" s="123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43"/>
      <c r="B1804" s="122">
        <f t="shared" si="27"/>
        <v>43171.125</v>
      </c>
      <c r="C1804" s="123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43"/>
      <c r="B1805" s="120">
        <f t="shared" si="27"/>
        <v>43171.166669999999</v>
      </c>
      <c r="C1805" s="123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43"/>
      <c r="B1806" s="122">
        <f t="shared" si="27"/>
        <v>43171.208330000001</v>
      </c>
      <c r="C1806" s="123">
        <v>5</v>
      </c>
      <c r="D1806" s="11">
        <f>ROUND(АТС!D310*$D$791*$D$792/100,2)</f>
        <v>98.85</v>
      </c>
      <c r="E1806" s="11">
        <f>ROUND(АТС!$D310*$E$791*$E$792/100,2)</f>
        <v>90.85</v>
      </c>
      <c r="F1806" s="11">
        <f>ROUND(АТС!$D310*$F$791*$F$792/100,2)</f>
        <v>61.84</v>
      </c>
      <c r="G1806" s="11">
        <f>ROUND(АТС!$D310*$G$791*$G$792/100,2)</f>
        <v>36.19</v>
      </c>
    </row>
    <row r="1807" spans="1:7" x14ac:dyDescent="0.25">
      <c r="A1807" s="243"/>
      <c r="B1807" s="120">
        <f t="shared" si="27"/>
        <v>43171.25</v>
      </c>
      <c r="C1807" s="123">
        <v>6</v>
      </c>
      <c r="D1807" s="11">
        <f>ROUND(АТС!D311*$D$791*$D$792/100,2)</f>
        <v>13.18</v>
      </c>
      <c r="E1807" s="11">
        <f>ROUND(АТС!$D311*$E$791*$E$792/100,2)</f>
        <v>12.11</v>
      </c>
      <c r="F1807" s="11">
        <f>ROUND(АТС!$D311*$F$791*$F$792/100,2)</f>
        <v>8.24</v>
      </c>
      <c r="G1807" s="11">
        <f>ROUND(АТС!$D311*$G$791*$G$792/100,2)</f>
        <v>4.82</v>
      </c>
    </row>
    <row r="1808" spans="1:7" x14ac:dyDescent="0.25">
      <c r="A1808" s="243"/>
      <c r="B1808" s="122">
        <f t="shared" si="27"/>
        <v>43171.291669999999</v>
      </c>
      <c r="C1808" s="123">
        <v>7</v>
      </c>
      <c r="D1808" s="11">
        <f>ROUND(АТС!D312*$D$791*$D$792/100,2)</f>
        <v>30.19</v>
      </c>
      <c r="E1808" s="11">
        <f>ROUND(АТС!$D312*$E$791*$E$792/100,2)</f>
        <v>27.75</v>
      </c>
      <c r="F1808" s="11">
        <f>ROUND(АТС!$D312*$F$791*$F$792/100,2)</f>
        <v>18.89</v>
      </c>
      <c r="G1808" s="11">
        <f>ROUND(АТС!$D312*$G$791*$G$792/100,2)</f>
        <v>11.05</v>
      </c>
    </row>
    <row r="1809" spans="1:7" x14ac:dyDescent="0.25">
      <c r="A1809" s="243"/>
      <c r="B1809" s="120">
        <f t="shared" si="27"/>
        <v>43171.333330000001</v>
      </c>
      <c r="C1809" s="123">
        <v>8</v>
      </c>
      <c r="D1809" s="11">
        <f>ROUND(АТС!D313*$D$791*$D$792/100,2)</f>
        <v>22.75</v>
      </c>
      <c r="E1809" s="11">
        <f>ROUND(АТС!$D313*$E$791*$E$792/100,2)</f>
        <v>20.91</v>
      </c>
      <c r="F1809" s="11">
        <f>ROUND(АТС!$D313*$F$791*$F$792/100,2)</f>
        <v>14.23</v>
      </c>
      <c r="G1809" s="11">
        <f>ROUND(АТС!$D313*$G$791*$G$792/100,2)</f>
        <v>8.33</v>
      </c>
    </row>
    <row r="1810" spans="1:7" x14ac:dyDescent="0.25">
      <c r="A1810" s="243"/>
      <c r="B1810" s="122">
        <f t="shared" si="27"/>
        <v>43171.375</v>
      </c>
      <c r="C1810" s="123">
        <v>9</v>
      </c>
      <c r="D1810" s="11">
        <f>ROUND(АТС!D314*$D$791*$D$792/100,2)</f>
        <v>24.72</v>
      </c>
      <c r="E1810" s="11">
        <f>ROUND(АТС!$D314*$E$791*$E$792/100,2)</f>
        <v>22.72</v>
      </c>
      <c r="F1810" s="11">
        <f>ROUND(АТС!$D314*$F$791*$F$792/100,2)</f>
        <v>15.47</v>
      </c>
      <c r="G1810" s="11">
        <f>ROUND(АТС!$D314*$G$791*$G$792/100,2)</f>
        <v>9.0500000000000007</v>
      </c>
    </row>
    <row r="1811" spans="1:7" x14ac:dyDescent="0.25">
      <c r="A1811" s="243"/>
      <c r="B1811" s="120">
        <f t="shared" si="27"/>
        <v>43171.416669999999</v>
      </c>
      <c r="C1811" s="123">
        <v>10</v>
      </c>
      <c r="D1811" s="11">
        <f>ROUND(АТС!D315*$D$791*$D$792/100,2)</f>
        <v>15.61</v>
      </c>
      <c r="E1811" s="11">
        <f>ROUND(АТС!$D315*$E$791*$E$792/100,2)</f>
        <v>14.34</v>
      </c>
      <c r="F1811" s="11">
        <f>ROUND(АТС!$D315*$F$791*$F$792/100,2)</f>
        <v>9.76</v>
      </c>
      <c r="G1811" s="11">
        <f>ROUND(АТС!$D315*$G$791*$G$792/100,2)</f>
        <v>5.71</v>
      </c>
    </row>
    <row r="1812" spans="1:7" x14ac:dyDescent="0.25">
      <c r="A1812" s="243"/>
      <c r="B1812" s="122">
        <f t="shared" si="27"/>
        <v>43171.458330000001</v>
      </c>
      <c r="C1812" s="123">
        <v>11</v>
      </c>
      <c r="D1812" s="11">
        <f>ROUND(АТС!D316*$D$791*$D$792/100,2)</f>
        <v>16.78</v>
      </c>
      <c r="E1812" s="11">
        <f>ROUND(АТС!$D316*$E$791*$E$792/100,2)</f>
        <v>15.43</v>
      </c>
      <c r="F1812" s="11">
        <f>ROUND(АТС!$D316*$F$791*$F$792/100,2)</f>
        <v>10.5</v>
      </c>
      <c r="G1812" s="11">
        <f>ROUND(АТС!$D316*$G$791*$G$792/100,2)</f>
        <v>6.14</v>
      </c>
    </row>
    <row r="1813" spans="1:7" x14ac:dyDescent="0.25">
      <c r="A1813" s="243"/>
      <c r="B1813" s="120">
        <f t="shared" si="27"/>
        <v>43171.5</v>
      </c>
      <c r="C1813" s="123">
        <v>12</v>
      </c>
      <c r="D1813" s="11">
        <f>ROUND(АТС!D317*$D$791*$D$792/100,2)</f>
        <v>16.7</v>
      </c>
      <c r="E1813" s="11">
        <f>ROUND(АТС!$D317*$E$791*$E$792/100,2)</f>
        <v>15.34</v>
      </c>
      <c r="F1813" s="11">
        <f>ROUND(АТС!$D317*$F$791*$F$792/100,2)</f>
        <v>10.44</v>
      </c>
      <c r="G1813" s="11">
        <f>ROUND(АТС!$D317*$G$791*$G$792/100,2)</f>
        <v>6.11</v>
      </c>
    </row>
    <row r="1814" spans="1:7" x14ac:dyDescent="0.25">
      <c r="A1814" s="243"/>
      <c r="B1814" s="122">
        <f t="shared" si="27"/>
        <v>43171.541669999999</v>
      </c>
      <c r="C1814" s="123">
        <v>13</v>
      </c>
      <c r="D1814" s="11">
        <f>ROUND(АТС!D318*$D$791*$D$792/100,2)</f>
        <v>20.88</v>
      </c>
      <c r="E1814" s="11">
        <f>ROUND(АТС!$D318*$E$791*$E$792/100,2)</f>
        <v>19.190000000000001</v>
      </c>
      <c r="F1814" s="11">
        <f>ROUND(АТС!$D318*$F$791*$F$792/100,2)</f>
        <v>13.06</v>
      </c>
      <c r="G1814" s="11">
        <f>ROUND(АТС!$D318*$G$791*$G$792/100,2)</f>
        <v>7.65</v>
      </c>
    </row>
    <row r="1815" spans="1:7" x14ac:dyDescent="0.25">
      <c r="A1815" s="243"/>
      <c r="B1815" s="120">
        <f t="shared" si="27"/>
        <v>43171.583330000001</v>
      </c>
      <c r="C1815" s="123">
        <v>14</v>
      </c>
      <c r="D1815" s="11">
        <f>ROUND(АТС!D319*$D$791*$D$792/100,2)</f>
        <v>20.85</v>
      </c>
      <c r="E1815" s="11">
        <f>ROUND(АТС!$D319*$E$791*$E$792/100,2)</f>
        <v>19.16</v>
      </c>
      <c r="F1815" s="11">
        <f>ROUND(АТС!$D319*$F$791*$F$792/100,2)</f>
        <v>13.04</v>
      </c>
      <c r="G1815" s="11">
        <f>ROUND(АТС!$D319*$G$791*$G$792/100,2)</f>
        <v>7.63</v>
      </c>
    </row>
    <row r="1816" spans="1:7" x14ac:dyDescent="0.25">
      <c r="A1816" s="243"/>
      <c r="B1816" s="122">
        <f t="shared" si="27"/>
        <v>43171.625</v>
      </c>
      <c r="C1816" s="123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3"/>
      <c r="B1817" s="120">
        <f t="shared" si="27"/>
        <v>43171.666669999999</v>
      </c>
      <c r="C1817" s="123">
        <v>16</v>
      </c>
      <c r="D1817" s="11">
        <f>ROUND(АТС!D321*$D$791*$D$792/100,2)</f>
        <v>31.59</v>
      </c>
      <c r="E1817" s="11">
        <f>ROUND(АТС!$D321*$E$791*$E$792/100,2)</f>
        <v>29.03</v>
      </c>
      <c r="F1817" s="11">
        <f>ROUND(АТС!$D321*$F$791*$F$792/100,2)</f>
        <v>19.760000000000002</v>
      </c>
      <c r="G1817" s="11">
        <f>ROUND(АТС!$D321*$G$791*$G$792/100,2)</f>
        <v>11.57</v>
      </c>
    </row>
    <row r="1818" spans="1:7" x14ac:dyDescent="0.25">
      <c r="A1818" s="243"/>
      <c r="B1818" s="122">
        <f t="shared" ref="B1818:B1881" si="28">B1794+1</f>
        <v>43171.708330000001</v>
      </c>
      <c r="C1818" s="123">
        <v>17</v>
      </c>
      <c r="D1818" s="11">
        <f>ROUND(АТС!D322*$D$791*$D$792/100,2)</f>
        <v>19.12</v>
      </c>
      <c r="E1818" s="11">
        <f>ROUND(АТС!$D322*$E$791*$E$792/100,2)</f>
        <v>17.579999999999998</v>
      </c>
      <c r="F1818" s="11">
        <f>ROUND(АТС!$D322*$F$791*$F$792/100,2)</f>
        <v>11.96</v>
      </c>
      <c r="G1818" s="11">
        <f>ROUND(АТС!$D322*$G$791*$G$792/100,2)</f>
        <v>7</v>
      </c>
    </row>
    <row r="1819" spans="1:7" x14ac:dyDescent="0.25">
      <c r="A1819" s="243"/>
      <c r="B1819" s="120">
        <f t="shared" si="28"/>
        <v>43171.75</v>
      </c>
      <c r="C1819" s="123">
        <v>18</v>
      </c>
      <c r="D1819" s="11">
        <f>ROUND(АТС!D323*$D$791*$D$792/100,2)</f>
        <v>26.97</v>
      </c>
      <c r="E1819" s="11">
        <f>ROUND(АТС!$D323*$E$791*$E$792/100,2)</f>
        <v>24.79</v>
      </c>
      <c r="F1819" s="11">
        <f>ROUND(АТС!$D323*$F$791*$F$792/100,2)</f>
        <v>16.87</v>
      </c>
      <c r="G1819" s="11">
        <f>ROUND(АТС!$D323*$G$791*$G$792/100,2)</f>
        <v>9.8699999999999992</v>
      </c>
    </row>
    <row r="1820" spans="1:7" x14ac:dyDescent="0.25">
      <c r="A1820" s="243"/>
      <c r="B1820" s="122">
        <f t="shared" si="28"/>
        <v>43171.791669999999</v>
      </c>
      <c r="C1820" s="123">
        <v>19</v>
      </c>
      <c r="D1820" s="11">
        <f>ROUND(АТС!D324*$D$791*$D$792/100,2)</f>
        <v>13.83</v>
      </c>
      <c r="E1820" s="11">
        <f>ROUND(АТС!$D324*$E$791*$E$792/100,2)</f>
        <v>12.71</v>
      </c>
      <c r="F1820" s="11">
        <f>ROUND(АТС!$D324*$F$791*$F$792/100,2)</f>
        <v>8.65</v>
      </c>
      <c r="G1820" s="11">
        <f>ROUND(АТС!$D324*$G$791*$G$792/100,2)</f>
        <v>5.0599999999999996</v>
      </c>
    </row>
    <row r="1821" spans="1:7" x14ac:dyDescent="0.25">
      <c r="A1821" s="243"/>
      <c r="B1821" s="120">
        <f t="shared" si="28"/>
        <v>43171.833330000001</v>
      </c>
      <c r="C1821" s="123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3"/>
      <c r="B1822" s="122">
        <f t="shared" si="28"/>
        <v>43171.875</v>
      </c>
      <c r="C1822" s="123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3"/>
      <c r="B1823" s="120">
        <f t="shared" si="28"/>
        <v>43171.916669999999</v>
      </c>
      <c r="C1823" s="123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3"/>
      <c r="B1824" s="122">
        <f t="shared" si="28"/>
        <v>43171.958330000001</v>
      </c>
      <c r="C1824" s="123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3"/>
      <c r="B1825" s="120">
        <f t="shared" si="28"/>
        <v>43172</v>
      </c>
      <c r="C1825" s="123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3"/>
      <c r="B1826" s="122">
        <f t="shared" si="28"/>
        <v>43172.041669999999</v>
      </c>
      <c r="C1826" s="123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43"/>
      <c r="B1827" s="120">
        <f t="shared" si="28"/>
        <v>43172.083330000001</v>
      </c>
      <c r="C1827" s="123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43"/>
      <c r="B1828" s="122">
        <f t="shared" si="28"/>
        <v>43172.125</v>
      </c>
      <c r="C1828" s="123">
        <v>3</v>
      </c>
      <c r="D1828" s="11">
        <f>ROUND(АТС!D332*$D$791*$D$792/100,2)</f>
        <v>4.09</v>
      </c>
      <c r="E1828" s="11">
        <f>ROUND(АТС!$D332*$E$791*$E$792/100,2)</f>
        <v>3.76</v>
      </c>
      <c r="F1828" s="11">
        <f>ROUND(АТС!$D332*$F$791*$F$792/100,2)</f>
        <v>2.56</v>
      </c>
      <c r="G1828" s="11">
        <f>ROUND(АТС!$D332*$G$791*$G$792/100,2)</f>
        <v>1.5</v>
      </c>
    </row>
    <row r="1829" spans="1:7" x14ac:dyDescent="0.25">
      <c r="A1829" s="243"/>
      <c r="B1829" s="120">
        <f t="shared" si="28"/>
        <v>43172.166669999999</v>
      </c>
      <c r="C1829" s="123">
        <v>4</v>
      </c>
      <c r="D1829" s="11">
        <f>ROUND(АТС!D333*$D$791*$D$792/100,2)</f>
        <v>18.13</v>
      </c>
      <c r="E1829" s="11">
        <f>ROUND(АТС!$D333*$E$791*$E$792/100,2)</f>
        <v>16.66</v>
      </c>
      <c r="F1829" s="11">
        <f>ROUND(АТС!$D333*$F$791*$F$792/100,2)</f>
        <v>11.34</v>
      </c>
      <c r="G1829" s="11">
        <f>ROUND(АТС!$D333*$G$791*$G$792/100,2)</f>
        <v>6.64</v>
      </c>
    </row>
    <row r="1830" spans="1:7" x14ac:dyDescent="0.25">
      <c r="A1830" s="243"/>
      <c r="B1830" s="122">
        <f t="shared" si="28"/>
        <v>43172.208330000001</v>
      </c>
      <c r="C1830" s="123">
        <v>5</v>
      </c>
      <c r="D1830" s="11">
        <f>ROUND(АТС!D334*$D$791*$D$792/100,2)</f>
        <v>18.55</v>
      </c>
      <c r="E1830" s="11">
        <f>ROUND(АТС!$D334*$E$791*$E$792/100,2)</f>
        <v>17.05</v>
      </c>
      <c r="F1830" s="11">
        <f>ROUND(АТС!$D334*$F$791*$F$792/100,2)</f>
        <v>11.61</v>
      </c>
      <c r="G1830" s="11">
        <f>ROUND(АТС!$D334*$G$791*$G$792/100,2)</f>
        <v>6.79</v>
      </c>
    </row>
    <row r="1831" spans="1:7" x14ac:dyDescent="0.25">
      <c r="A1831" s="243"/>
      <c r="B1831" s="120">
        <f t="shared" si="28"/>
        <v>43172.25</v>
      </c>
      <c r="C1831" s="123">
        <v>6</v>
      </c>
      <c r="D1831" s="11">
        <f>ROUND(АТС!D335*$D$791*$D$792/100,2)</f>
        <v>8.43</v>
      </c>
      <c r="E1831" s="11">
        <f>ROUND(АТС!$D335*$E$791*$E$792/100,2)</f>
        <v>7.75</v>
      </c>
      <c r="F1831" s="11">
        <f>ROUND(АТС!$D335*$F$791*$F$792/100,2)</f>
        <v>5.27</v>
      </c>
      <c r="G1831" s="11">
        <f>ROUND(АТС!$D335*$G$791*$G$792/100,2)</f>
        <v>3.09</v>
      </c>
    </row>
    <row r="1832" spans="1:7" x14ac:dyDescent="0.25">
      <c r="A1832" s="243"/>
      <c r="B1832" s="122">
        <f t="shared" si="28"/>
        <v>43172.291669999999</v>
      </c>
      <c r="C1832" s="123">
        <v>7</v>
      </c>
      <c r="D1832" s="11">
        <f>ROUND(АТС!D336*$D$791*$D$792/100,2)</f>
        <v>30.17</v>
      </c>
      <c r="E1832" s="11">
        <f>ROUND(АТС!$D336*$E$791*$E$792/100,2)</f>
        <v>27.73</v>
      </c>
      <c r="F1832" s="11">
        <f>ROUND(АТС!$D336*$F$791*$F$792/100,2)</f>
        <v>18.87</v>
      </c>
      <c r="G1832" s="11">
        <f>ROUND(АТС!$D336*$G$791*$G$792/100,2)</f>
        <v>11.05</v>
      </c>
    </row>
    <row r="1833" spans="1:7" x14ac:dyDescent="0.25">
      <c r="A1833" s="243"/>
      <c r="B1833" s="120">
        <f t="shared" si="28"/>
        <v>43172.333330000001</v>
      </c>
      <c r="C1833" s="123">
        <v>8</v>
      </c>
      <c r="D1833" s="11">
        <f>ROUND(АТС!D337*$D$791*$D$792/100,2)</f>
        <v>25.5</v>
      </c>
      <c r="E1833" s="11">
        <f>ROUND(АТС!$D337*$E$791*$E$792/100,2)</f>
        <v>23.43</v>
      </c>
      <c r="F1833" s="11">
        <f>ROUND(АТС!$D337*$F$791*$F$792/100,2)</f>
        <v>15.95</v>
      </c>
      <c r="G1833" s="11">
        <f>ROUND(АТС!$D337*$G$791*$G$792/100,2)</f>
        <v>9.34</v>
      </c>
    </row>
    <row r="1834" spans="1:7" x14ac:dyDescent="0.25">
      <c r="A1834" s="243"/>
      <c r="B1834" s="122">
        <f t="shared" si="28"/>
        <v>43172.375</v>
      </c>
      <c r="C1834" s="123">
        <v>9</v>
      </c>
      <c r="D1834" s="11">
        <f>ROUND(АТС!D338*$D$791*$D$792/100,2)</f>
        <v>23.61</v>
      </c>
      <c r="E1834" s="11">
        <f>ROUND(АТС!$D338*$E$791*$E$792/100,2)</f>
        <v>21.7</v>
      </c>
      <c r="F1834" s="11">
        <f>ROUND(АТС!$D338*$F$791*$F$792/100,2)</f>
        <v>14.77</v>
      </c>
      <c r="G1834" s="11">
        <f>ROUND(АТС!$D338*$G$791*$G$792/100,2)</f>
        <v>8.64</v>
      </c>
    </row>
    <row r="1835" spans="1:7" x14ac:dyDescent="0.25">
      <c r="A1835" s="243"/>
      <c r="B1835" s="120">
        <f t="shared" si="28"/>
        <v>43172.416669999999</v>
      </c>
      <c r="C1835" s="123">
        <v>10</v>
      </c>
      <c r="D1835" s="11">
        <f>ROUND(АТС!D339*$D$791*$D$792/100,2)</f>
        <v>16.79</v>
      </c>
      <c r="E1835" s="11">
        <f>ROUND(АТС!$D339*$E$791*$E$792/100,2)</f>
        <v>15.43</v>
      </c>
      <c r="F1835" s="11">
        <f>ROUND(АТС!$D339*$F$791*$F$792/100,2)</f>
        <v>10.5</v>
      </c>
      <c r="G1835" s="11">
        <f>ROUND(АТС!$D339*$G$791*$G$792/100,2)</f>
        <v>6.15</v>
      </c>
    </row>
    <row r="1836" spans="1:7" x14ac:dyDescent="0.25">
      <c r="A1836" s="243"/>
      <c r="B1836" s="122">
        <f t="shared" si="28"/>
        <v>43172.458330000001</v>
      </c>
      <c r="C1836" s="123">
        <v>11</v>
      </c>
      <c r="D1836" s="11">
        <f>ROUND(АТС!D340*$D$791*$D$792/100,2)</f>
        <v>15.69</v>
      </c>
      <c r="E1836" s="11">
        <f>ROUND(АТС!$D340*$E$791*$E$792/100,2)</f>
        <v>14.42</v>
      </c>
      <c r="F1836" s="11">
        <f>ROUND(АТС!$D340*$F$791*$F$792/100,2)</f>
        <v>9.82</v>
      </c>
      <c r="G1836" s="11">
        <f>ROUND(АТС!$D340*$G$791*$G$792/100,2)</f>
        <v>5.75</v>
      </c>
    </row>
    <row r="1837" spans="1:7" x14ac:dyDescent="0.25">
      <c r="A1837" s="243"/>
      <c r="B1837" s="120">
        <f t="shared" si="28"/>
        <v>43172.5</v>
      </c>
      <c r="C1837" s="123">
        <v>12</v>
      </c>
      <c r="D1837" s="11">
        <f>ROUND(АТС!D341*$D$791*$D$792/100,2)</f>
        <v>21.32</v>
      </c>
      <c r="E1837" s="11">
        <f>ROUND(АТС!$D341*$E$791*$E$792/100,2)</f>
        <v>19.59</v>
      </c>
      <c r="F1837" s="11">
        <f>ROUND(АТС!$D341*$F$791*$F$792/100,2)</f>
        <v>13.34</v>
      </c>
      <c r="G1837" s="11">
        <f>ROUND(АТС!$D341*$G$791*$G$792/100,2)</f>
        <v>7.81</v>
      </c>
    </row>
    <row r="1838" spans="1:7" x14ac:dyDescent="0.25">
      <c r="A1838" s="243"/>
      <c r="B1838" s="122">
        <f t="shared" si="28"/>
        <v>43172.541669999999</v>
      </c>
      <c r="C1838" s="123">
        <v>13</v>
      </c>
      <c r="D1838" s="11">
        <f>ROUND(АТС!D342*$D$791*$D$792/100,2)</f>
        <v>24.24</v>
      </c>
      <c r="E1838" s="11">
        <f>ROUND(АТС!$D342*$E$791*$E$792/100,2)</f>
        <v>22.28</v>
      </c>
      <c r="F1838" s="11">
        <f>ROUND(АТС!$D342*$F$791*$F$792/100,2)</f>
        <v>15.16</v>
      </c>
      <c r="G1838" s="11">
        <f>ROUND(АТС!$D342*$G$791*$G$792/100,2)</f>
        <v>8.8699999999999992</v>
      </c>
    </row>
    <row r="1839" spans="1:7" x14ac:dyDescent="0.25">
      <c r="A1839" s="243"/>
      <c r="B1839" s="120">
        <f t="shared" si="28"/>
        <v>43172.583330000001</v>
      </c>
      <c r="C1839" s="123">
        <v>14</v>
      </c>
      <c r="D1839" s="11">
        <f>ROUND(АТС!D343*$D$791*$D$792/100,2)</f>
        <v>23.39</v>
      </c>
      <c r="E1839" s="11">
        <f>ROUND(АТС!$D343*$E$791*$E$792/100,2)</f>
        <v>21.49</v>
      </c>
      <c r="F1839" s="11">
        <f>ROUND(АТС!$D343*$F$791*$F$792/100,2)</f>
        <v>14.63</v>
      </c>
      <c r="G1839" s="11">
        <f>ROUND(АТС!$D343*$G$791*$G$792/100,2)</f>
        <v>8.56</v>
      </c>
    </row>
    <row r="1840" spans="1:7" x14ac:dyDescent="0.25">
      <c r="A1840" s="243"/>
      <c r="B1840" s="122">
        <f t="shared" si="28"/>
        <v>43172.625</v>
      </c>
      <c r="C1840" s="123">
        <v>15</v>
      </c>
      <c r="D1840" s="11">
        <f>ROUND(АТС!D344*$D$791*$D$792/100,2)</f>
        <v>23.49</v>
      </c>
      <c r="E1840" s="11">
        <f>ROUND(АТС!$D344*$E$791*$E$792/100,2)</f>
        <v>21.59</v>
      </c>
      <c r="F1840" s="11">
        <f>ROUND(АТС!$D344*$F$791*$F$792/100,2)</f>
        <v>14.7</v>
      </c>
      <c r="G1840" s="11">
        <f>ROUND(АТС!$D344*$G$791*$G$792/100,2)</f>
        <v>8.6</v>
      </c>
    </row>
    <row r="1841" spans="1:7" x14ac:dyDescent="0.25">
      <c r="A1841" s="243"/>
      <c r="B1841" s="120">
        <f t="shared" si="28"/>
        <v>43172.666669999999</v>
      </c>
      <c r="C1841" s="123">
        <v>16</v>
      </c>
      <c r="D1841" s="11">
        <f>ROUND(АТС!D345*$D$791*$D$792/100,2)</f>
        <v>24.2</v>
      </c>
      <c r="E1841" s="11">
        <f>ROUND(АТС!$D345*$E$791*$E$792/100,2)</f>
        <v>22.24</v>
      </c>
      <c r="F1841" s="11">
        <f>ROUND(АТС!$D345*$F$791*$F$792/100,2)</f>
        <v>15.14</v>
      </c>
      <c r="G1841" s="11">
        <f>ROUND(АТС!$D345*$G$791*$G$792/100,2)</f>
        <v>8.86</v>
      </c>
    </row>
    <row r="1842" spans="1:7" x14ac:dyDescent="0.25">
      <c r="A1842" s="243"/>
      <c r="B1842" s="122">
        <f t="shared" si="28"/>
        <v>43172.708330000001</v>
      </c>
      <c r="C1842" s="123">
        <v>17</v>
      </c>
      <c r="D1842" s="11">
        <f>ROUND(АТС!D346*$D$791*$D$792/100,2)</f>
        <v>21.9</v>
      </c>
      <c r="E1842" s="11">
        <f>ROUND(АТС!$D346*$E$791*$E$792/100,2)</f>
        <v>20.13</v>
      </c>
      <c r="F1842" s="11">
        <f>ROUND(АТС!$D346*$F$791*$F$792/100,2)</f>
        <v>13.7</v>
      </c>
      <c r="G1842" s="11">
        <f>ROUND(АТС!$D346*$G$791*$G$792/100,2)</f>
        <v>8.02</v>
      </c>
    </row>
    <row r="1843" spans="1:7" x14ac:dyDescent="0.25">
      <c r="A1843" s="243"/>
      <c r="B1843" s="120">
        <f t="shared" si="28"/>
        <v>43172.75</v>
      </c>
      <c r="C1843" s="123">
        <v>18</v>
      </c>
      <c r="D1843" s="11">
        <f>ROUND(АТС!D347*$D$791*$D$792/100,2)</f>
        <v>19.38</v>
      </c>
      <c r="E1843" s="11">
        <f>ROUND(АТС!$D347*$E$791*$E$792/100,2)</f>
        <v>17.809999999999999</v>
      </c>
      <c r="F1843" s="11">
        <f>ROUND(АТС!$D347*$F$791*$F$792/100,2)</f>
        <v>12.12</v>
      </c>
      <c r="G1843" s="11">
        <f>ROUND(АТС!$D347*$G$791*$G$792/100,2)</f>
        <v>7.1</v>
      </c>
    </row>
    <row r="1844" spans="1:7" x14ac:dyDescent="0.25">
      <c r="A1844" s="243"/>
      <c r="B1844" s="122">
        <f t="shared" si="28"/>
        <v>43172.791669999999</v>
      </c>
      <c r="C1844" s="123">
        <v>19</v>
      </c>
      <c r="D1844" s="11">
        <f>ROUND(АТС!D348*$D$791*$D$792/100,2)</f>
        <v>14.1</v>
      </c>
      <c r="E1844" s="11">
        <f>ROUND(АТС!$D348*$E$791*$E$792/100,2)</f>
        <v>12.96</v>
      </c>
      <c r="F1844" s="11">
        <f>ROUND(АТС!$D348*$F$791*$F$792/100,2)</f>
        <v>8.82</v>
      </c>
      <c r="G1844" s="11">
        <f>ROUND(АТС!$D348*$G$791*$G$792/100,2)</f>
        <v>5.16</v>
      </c>
    </row>
    <row r="1845" spans="1:7" x14ac:dyDescent="0.25">
      <c r="A1845" s="243"/>
      <c r="B1845" s="120">
        <f t="shared" si="28"/>
        <v>43172.833330000001</v>
      </c>
      <c r="C1845" s="123">
        <v>20</v>
      </c>
      <c r="D1845" s="11">
        <f>ROUND(АТС!D349*$D$791*$D$792/100,2)</f>
        <v>9.0299999999999994</v>
      </c>
      <c r="E1845" s="11">
        <f>ROUND(АТС!$D349*$E$791*$E$792/100,2)</f>
        <v>8.3000000000000007</v>
      </c>
      <c r="F1845" s="11">
        <f>ROUND(АТС!$D349*$F$791*$F$792/100,2)</f>
        <v>5.65</v>
      </c>
      <c r="G1845" s="11">
        <f>ROUND(АТС!$D349*$G$791*$G$792/100,2)</f>
        <v>3.3</v>
      </c>
    </row>
    <row r="1846" spans="1:7" x14ac:dyDescent="0.25">
      <c r="A1846" s="243"/>
      <c r="B1846" s="122">
        <f t="shared" si="28"/>
        <v>43172.875</v>
      </c>
      <c r="C1846" s="123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3"/>
      <c r="B1847" s="120">
        <f t="shared" si="28"/>
        <v>43172.916669999999</v>
      </c>
      <c r="C1847" s="123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3"/>
      <c r="B1848" s="122">
        <f t="shared" si="28"/>
        <v>43172.958330000001</v>
      </c>
      <c r="C1848" s="123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3"/>
      <c r="B1849" s="120">
        <f t="shared" si="28"/>
        <v>43173</v>
      </c>
      <c r="C1849" s="123">
        <v>0</v>
      </c>
      <c r="D1849" s="11">
        <f>ROUND(АТС!D353*$D$791*$D$792/100,2)</f>
        <v>60.23</v>
      </c>
      <c r="E1849" s="11">
        <f>ROUND(АТС!$D353*$E$791*$E$792/100,2)</f>
        <v>55.35</v>
      </c>
      <c r="F1849" s="11">
        <f>ROUND(АТС!$D353*$F$791*$F$792/100,2)</f>
        <v>37.68</v>
      </c>
      <c r="G1849" s="11">
        <f>ROUND(АТС!$D353*$G$791*$G$792/100,2)</f>
        <v>22.05</v>
      </c>
    </row>
    <row r="1850" spans="1:7" x14ac:dyDescent="0.25">
      <c r="A1850" s="243"/>
      <c r="B1850" s="122">
        <f t="shared" si="28"/>
        <v>43173.041669999999</v>
      </c>
      <c r="C1850" s="123">
        <v>1</v>
      </c>
      <c r="D1850" s="11">
        <f>ROUND(АТС!D354*$D$791*$D$792/100,2)</f>
        <v>111.17</v>
      </c>
      <c r="E1850" s="11">
        <f>ROUND(АТС!$D354*$E$791*$E$792/100,2)</f>
        <v>102.17</v>
      </c>
      <c r="F1850" s="11">
        <f>ROUND(АТС!$D354*$F$791*$F$792/100,2)</f>
        <v>69.540000000000006</v>
      </c>
      <c r="G1850" s="11">
        <f>ROUND(АТС!$D354*$G$791*$G$792/100,2)</f>
        <v>40.700000000000003</v>
      </c>
    </row>
    <row r="1851" spans="1:7" x14ac:dyDescent="0.25">
      <c r="A1851" s="243"/>
      <c r="B1851" s="120">
        <f t="shared" si="28"/>
        <v>43173.083330000001</v>
      </c>
      <c r="C1851" s="123">
        <v>2</v>
      </c>
      <c r="D1851" s="11">
        <f>ROUND(АТС!D355*$D$791*$D$792/100,2)</f>
        <v>191.38</v>
      </c>
      <c r="E1851" s="11">
        <f>ROUND(АТС!$D355*$E$791*$E$792/100,2)</f>
        <v>175.89</v>
      </c>
      <c r="F1851" s="11">
        <f>ROUND(АТС!$D355*$F$791*$F$792/100,2)</f>
        <v>119.72</v>
      </c>
      <c r="G1851" s="11">
        <f>ROUND(АТС!$D355*$G$791*$G$792/100,2)</f>
        <v>70.069999999999993</v>
      </c>
    </row>
    <row r="1852" spans="1:7" x14ac:dyDescent="0.25">
      <c r="A1852" s="243"/>
      <c r="B1852" s="122">
        <f t="shared" si="28"/>
        <v>43173.125</v>
      </c>
      <c r="C1852" s="123">
        <v>3</v>
      </c>
      <c r="D1852" s="11">
        <f>ROUND(АТС!D356*$D$791*$D$792/100,2)</f>
        <v>208.79</v>
      </c>
      <c r="E1852" s="11">
        <f>ROUND(АТС!$D356*$E$791*$E$792/100,2)</f>
        <v>191.89</v>
      </c>
      <c r="F1852" s="11">
        <f>ROUND(АТС!$D356*$F$791*$F$792/100,2)</f>
        <v>130.61000000000001</v>
      </c>
      <c r="G1852" s="11">
        <f>ROUND(АТС!$D356*$G$791*$G$792/100,2)</f>
        <v>76.44</v>
      </c>
    </row>
    <row r="1853" spans="1:7" x14ac:dyDescent="0.25">
      <c r="A1853" s="243"/>
      <c r="B1853" s="120">
        <f t="shared" si="28"/>
        <v>43173.166669999999</v>
      </c>
      <c r="C1853" s="123">
        <v>4</v>
      </c>
      <c r="D1853" s="11">
        <f>ROUND(АТС!D357*$D$791*$D$792/100,2)</f>
        <v>251.49</v>
      </c>
      <c r="E1853" s="11">
        <f>ROUND(АТС!$D357*$E$791*$E$792/100,2)</f>
        <v>231.14</v>
      </c>
      <c r="F1853" s="11">
        <f>ROUND(АТС!$D357*$F$791*$F$792/100,2)</f>
        <v>157.33000000000001</v>
      </c>
      <c r="G1853" s="11">
        <f>ROUND(АТС!$D357*$G$791*$G$792/100,2)</f>
        <v>92.07</v>
      </c>
    </row>
    <row r="1854" spans="1:7" x14ac:dyDescent="0.25">
      <c r="A1854" s="243"/>
      <c r="B1854" s="122">
        <f t="shared" si="28"/>
        <v>43173.208330000001</v>
      </c>
      <c r="C1854" s="123">
        <v>5</v>
      </c>
      <c r="D1854" s="11">
        <f>ROUND(АТС!D358*$D$791*$D$792/100,2)</f>
        <v>115.58</v>
      </c>
      <c r="E1854" s="11">
        <f>ROUND(АТС!$D358*$E$791*$E$792/100,2)</f>
        <v>106.23</v>
      </c>
      <c r="F1854" s="11">
        <f>ROUND(АТС!$D358*$F$791*$F$792/100,2)</f>
        <v>72.3</v>
      </c>
      <c r="G1854" s="11">
        <f>ROUND(АТС!$D358*$G$791*$G$792/100,2)</f>
        <v>42.32</v>
      </c>
    </row>
    <row r="1855" spans="1:7" x14ac:dyDescent="0.25">
      <c r="A1855" s="243"/>
      <c r="B1855" s="120">
        <f t="shared" si="28"/>
        <v>43173.25</v>
      </c>
      <c r="C1855" s="123">
        <v>6</v>
      </c>
      <c r="D1855" s="11">
        <f>ROUND(АТС!D359*$D$791*$D$792/100,2)</f>
        <v>16.829999999999998</v>
      </c>
      <c r="E1855" s="11">
        <f>ROUND(АТС!$D359*$E$791*$E$792/100,2)</f>
        <v>15.47</v>
      </c>
      <c r="F1855" s="11">
        <f>ROUND(АТС!$D359*$F$791*$F$792/100,2)</f>
        <v>10.53</v>
      </c>
      <c r="G1855" s="11">
        <f>ROUND(АТС!$D359*$G$791*$G$792/100,2)</f>
        <v>6.16</v>
      </c>
    </row>
    <row r="1856" spans="1:7" x14ac:dyDescent="0.25">
      <c r="A1856" s="243"/>
      <c r="B1856" s="122">
        <f t="shared" si="28"/>
        <v>43173.291669999999</v>
      </c>
      <c r="C1856" s="123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43"/>
      <c r="B1857" s="120">
        <f t="shared" si="28"/>
        <v>43173.333330000001</v>
      </c>
      <c r="C1857" s="123">
        <v>8</v>
      </c>
      <c r="D1857" s="11">
        <f>ROUND(АТС!D361*$D$791*$D$792/100,2)</f>
        <v>23.83</v>
      </c>
      <c r="E1857" s="11">
        <f>ROUND(АТС!$D361*$E$791*$E$792/100,2)</f>
        <v>21.9</v>
      </c>
      <c r="F1857" s="11">
        <f>ROUND(АТС!$D361*$F$791*$F$792/100,2)</f>
        <v>14.91</v>
      </c>
      <c r="G1857" s="11">
        <f>ROUND(АТС!$D361*$G$791*$G$792/100,2)</f>
        <v>8.7200000000000006</v>
      </c>
    </row>
    <row r="1858" spans="1:7" x14ac:dyDescent="0.25">
      <c r="A1858" s="243"/>
      <c r="B1858" s="122">
        <f t="shared" si="28"/>
        <v>43173.375</v>
      </c>
      <c r="C1858" s="123">
        <v>9</v>
      </c>
      <c r="D1858" s="11">
        <f>ROUND(АТС!D362*$D$791*$D$792/100,2)</f>
        <v>8.92</v>
      </c>
      <c r="E1858" s="11">
        <f>ROUND(АТС!$D362*$E$791*$E$792/100,2)</f>
        <v>8.1999999999999993</v>
      </c>
      <c r="F1858" s="11">
        <f>ROUND(АТС!$D362*$F$791*$F$792/100,2)</f>
        <v>5.58</v>
      </c>
      <c r="G1858" s="11">
        <f>ROUND(АТС!$D362*$G$791*$G$792/100,2)</f>
        <v>3.27</v>
      </c>
    </row>
    <row r="1859" spans="1:7" x14ac:dyDescent="0.25">
      <c r="A1859" s="243"/>
      <c r="B1859" s="120">
        <f t="shared" si="28"/>
        <v>43173.416669999999</v>
      </c>
      <c r="C1859" s="123">
        <v>10</v>
      </c>
      <c r="D1859" s="11">
        <f>ROUND(АТС!D363*$D$791*$D$792/100,2)</f>
        <v>6.55</v>
      </c>
      <c r="E1859" s="11">
        <f>ROUND(АТС!$D363*$E$791*$E$792/100,2)</f>
        <v>6.02</v>
      </c>
      <c r="F1859" s="11">
        <f>ROUND(АТС!$D363*$F$791*$F$792/100,2)</f>
        <v>4.0999999999999996</v>
      </c>
      <c r="G1859" s="11">
        <f>ROUND(АТС!$D363*$G$791*$G$792/100,2)</f>
        <v>2.4</v>
      </c>
    </row>
    <row r="1860" spans="1:7" x14ac:dyDescent="0.25">
      <c r="A1860" s="243"/>
      <c r="B1860" s="122">
        <f t="shared" si="28"/>
        <v>43173.458330000001</v>
      </c>
      <c r="C1860" s="123">
        <v>11</v>
      </c>
      <c r="D1860" s="11">
        <f>ROUND(АТС!D364*$D$791*$D$792/100,2)</f>
        <v>0.89</v>
      </c>
      <c r="E1860" s="11">
        <f>ROUND(АТС!$D364*$E$791*$E$792/100,2)</f>
        <v>0.81</v>
      </c>
      <c r="F1860" s="11">
        <f>ROUND(АТС!$D364*$F$791*$F$792/100,2)</f>
        <v>0.55000000000000004</v>
      </c>
      <c r="G1860" s="11">
        <f>ROUND(АТС!$D364*$G$791*$G$792/100,2)</f>
        <v>0.32</v>
      </c>
    </row>
    <row r="1861" spans="1:7" x14ac:dyDescent="0.25">
      <c r="A1861" s="243"/>
      <c r="B1861" s="120">
        <f t="shared" si="28"/>
        <v>43173.5</v>
      </c>
      <c r="C1861" s="123">
        <v>12</v>
      </c>
      <c r="D1861" s="11">
        <f>ROUND(АТС!D365*$D$791*$D$792/100,2)</f>
        <v>13.28</v>
      </c>
      <c r="E1861" s="11">
        <f>ROUND(АТС!$D365*$E$791*$E$792/100,2)</f>
        <v>12.21</v>
      </c>
      <c r="F1861" s="11">
        <f>ROUND(АТС!$D365*$F$791*$F$792/100,2)</f>
        <v>8.31</v>
      </c>
      <c r="G1861" s="11">
        <f>ROUND(АТС!$D365*$G$791*$G$792/100,2)</f>
        <v>4.8600000000000003</v>
      </c>
    </row>
    <row r="1862" spans="1:7" x14ac:dyDescent="0.25">
      <c r="A1862" s="243"/>
      <c r="B1862" s="122">
        <f t="shared" si="28"/>
        <v>43173.541669999999</v>
      </c>
      <c r="C1862" s="123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3"/>
      <c r="B1863" s="120">
        <f t="shared" si="28"/>
        <v>43173.583330000001</v>
      </c>
      <c r="C1863" s="123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3"/>
      <c r="B1864" s="122">
        <f t="shared" si="28"/>
        <v>43173.625</v>
      </c>
      <c r="C1864" s="123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3"/>
      <c r="B1865" s="120">
        <f t="shared" si="28"/>
        <v>43173.666669999999</v>
      </c>
      <c r="C1865" s="123">
        <v>16</v>
      </c>
      <c r="D1865" s="11">
        <f>ROUND(АТС!D369*$D$791*$D$792/100,2)</f>
        <v>16.29</v>
      </c>
      <c r="E1865" s="11">
        <f>ROUND(АТС!$D369*$E$791*$E$792/100,2)</f>
        <v>14.97</v>
      </c>
      <c r="F1865" s="11">
        <f>ROUND(АТС!$D369*$F$791*$F$792/100,2)</f>
        <v>10.19</v>
      </c>
      <c r="G1865" s="11">
        <f>ROUND(АТС!$D369*$G$791*$G$792/100,2)</f>
        <v>5.96</v>
      </c>
    </row>
    <row r="1866" spans="1:7" x14ac:dyDescent="0.25">
      <c r="A1866" s="243"/>
      <c r="B1866" s="122">
        <f t="shared" si="28"/>
        <v>43173.708330000001</v>
      </c>
      <c r="C1866" s="123">
        <v>17</v>
      </c>
      <c r="D1866" s="11">
        <f>ROUND(АТС!D370*$D$791*$D$792/100,2)</f>
        <v>16.440000000000001</v>
      </c>
      <c r="E1866" s="11">
        <f>ROUND(АТС!$D370*$E$791*$E$792/100,2)</f>
        <v>15.11</v>
      </c>
      <c r="F1866" s="11">
        <f>ROUND(АТС!$D370*$F$791*$F$792/100,2)</f>
        <v>10.29</v>
      </c>
      <c r="G1866" s="11">
        <f>ROUND(АТС!$D370*$G$791*$G$792/100,2)</f>
        <v>6.02</v>
      </c>
    </row>
    <row r="1867" spans="1:7" x14ac:dyDescent="0.25">
      <c r="A1867" s="243"/>
      <c r="B1867" s="120">
        <f t="shared" si="28"/>
        <v>43173.75</v>
      </c>
      <c r="C1867" s="123">
        <v>18</v>
      </c>
      <c r="D1867" s="11">
        <f>ROUND(АТС!D371*$D$791*$D$792/100,2)</f>
        <v>17.23</v>
      </c>
      <c r="E1867" s="11">
        <f>ROUND(АТС!$D371*$E$791*$E$792/100,2)</f>
        <v>15.84</v>
      </c>
      <c r="F1867" s="11">
        <f>ROUND(АТС!$D371*$F$791*$F$792/100,2)</f>
        <v>10.78</v>
      </c>
      <c r="G1867" s="11">
        <f>ROUND(АТС!$D371*$G$791*$G$792/100,2)</f>
        <v>6.31</v>
      </c>
    </row>
    <row r="1868" spans="1:7" x14ac:dyDescent="0.25">
      <c r="A1868" s="243"/>
      <c r="B1868" s="122">
        <f t="shared" si="28"/>
        <v>43173.791669999999</v>
      </c>
      <c r="C1868" s="123">
        <v>19</v>
      </c>
      <c r="D1868" s="11">
        <f>ROUND(АТС!D372*$D$791*$D$792/100,2)</f>
        <v>5.81</v>
      </c>
      <c r="E1868" s="11">
        <f>ROUND(АТС!$D372*$E$791*$E$792/100,2)</f>
        <v>5.34</v>
      </c>
      <c r="F1868" s="11">
        <f>ROUND(АТС!$D372*$F$791*$F$792/100,2)</f>
        <v>3.63</v>
      </c>
      <c r="G1868" s="11">
        <f>ROUND(АТС!$D372*$G$791*$G$792/100,2)</f>
        <v>2.13</v>
      </c>
    </row>
    <row r="1869" spans="1:7" x14ac:dyDescent="0.25">
      <c r="A1869" s="243"/>
      <c r="B1869" s="120">
        <f t="shared" si="28"/>
        <v>43173.833330000001</v>
      </c>
      <c r="C1869" s="123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43"/>
      <c r="B1870" s="122">
        <f t="shared" si="28"/>
        <v>43173.875</v>
      </c>
      <c r="C1870" s="123">
        <v>21</v>
      </c>
      <c r="D1870" s="11">
        <f>ROUND(АТС!D374*$D$791*$D$792/100,2)</f>
        <v>0.41</v>
      </c>
      <c r="E1870" s="11">
        <f>ROUND(АТС!$D374*$E$791*$E$792/100,2)</f>
        <v>0.37</v>
      </c>
      <c r="F1870" s="11">
        <f>ROUND(АТС!$D374*$F$791*$F$792/100,2)</f>
        <v>0.26</v>
      </c>
      <c r="G1870" s="11">
        <f>ROUND(АТС!$D374*$G$791*$G$792/100,2)</f>
        <v>0.15</v>
      </c>
    </row>
    <row r="1871" spans="1:7" x14ac:dyDescent="0.25">
      <c r="A1871" s="243"/>
      <c r="B1871" s="120">
        <f t="shared" si="28"/>
        <v>43173.916669999999</v>
      </c>
      <c r="C1871" s="123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3"/>
      <c r="B1872" s="122">
        <f t="shared" si="28"/>
        <v>43173.958330000001</v>
      </c>
      <c r="C1872" s="123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3"/>
      <c r="B1873" s="120">
        <f t="shared" si="28"/>
        <v>43174</v>
      </c>
      <c r="C1873" s="123">
        <v>0</v>
      </c>
      <c r="D1873" s="11">
        <f>ROUND(АТС!D377*$D$791*$D$792/100,2)</f>
        <v>14.66</v>
      </c>
      <c r="E1873" s="11">
        <f>ROUND(АТС!$D377*$E$791*$E$792/100,2)</f>
        <v>13.47</v>
      </c>
      <c r="F1873" s="11">
        <f>ROUND(АТС!$D377*$F$791*$F$792/100,2)</f>
        <v>9.17</v>
      </c>
      <c r="G1873" s="11">
        <f>ROUND(АТС!$D377*$G$791*$G$792/100,2)</f>
        <v>5.37</v>
      </c>
    </row>
    <row r="1874" spans="1:7" x14ac:dyDescent="0.25">
      <c r="A1874" s="243"/>
      <c r="B1874" s="122">
        <f t="shared" si="28"/>
        <v>43174.041669999999</v>
      </c>
      <c r="C1874" s="123">
        <v>1</v>
      </c>
      <c r="D1874" s="11">
        <f>ROUND(АТС!D378*$D$791*$D$792/100,2)</f>
        <v>100.88</v>
      </c>
      <c r="E1874" s="11">
        <f>ROUND(АТС!$D378*$E$791*$E$792/100,2)</f>
        <v>92.72</v>
      </c>
      <c r="F1874" s="11">
        <f>ROUND(АТС!$D378*$F$791*$F$792/100,2)</f>
        <v>63.11</v>
      </c>
      <c r="G1874" s="11">
        <f>ROUND(АТС!$D378*$G$791*$G$792/100,2)</f>
        <v>36.93</v>
      </c>
    </row>
    <row r="1875" spans="1:7" x14ac:dyDescent="0.25">
      <c r="A1875" s="243"/>
      <c r="B1875" s="120">
        <f t="shared" si="28"/>
        <v>43174.083330000001</v>
      </c>
      <c r="C1875" s="123">
        <v>2</v>
      </c>
      <c r="D1875" s="11">
        <f>ROUND(АТС!D379*$D$791*$D$792/100,2)</f>
        <v>34.49</v>
      </c>
      <c r="E1875" s="11">
        <f>ROUND(АТС!$D379*$E$791*$E$792/100,2)</f>
        <v>31.7</v>
      </c>
      <c r="F1875" s="11">
        <f>ROUND(АТС!$D379*$F$791*$F$792/100,2)</f>
        <v>21.57</v>
      </c>
      <c r="G1875" s="11">
        <f>ROUND(АТС!$D379*$G$791*$G$792/100,2)</f>
        <v>12.63</v>
      </c>
    </row>
    <row r="1876" spans="1:7" x14ac:dyDescent="0.25">
      <c r="A1876" s="243"/>
      <c r="B1876" s="122">
        <f t="shared" si="28"/>
        <v>43174.125</v>
      </c>
      <c r="C1876" s="123">
        <v>3</v>
      </c>
      <c r="D1876" s="11">
        <f>ROUND(АТС!D380*$D$791*$D$792/100,2)</f>
        <v>3.81</v>
      </c>
      <c r="E1876" s="11">
        <f>ROUND(АТС!$D380*$E$791*$E$792/100,2)</f>
        <v>3.51</v>
      </c>
      <c r="F1876" s="11">
        <f>ROUND(АТС!$D380*$F$791*$F$792/100,2)</f>
        <v>2.39</v>
      </c>
      <c r="G1876" s="11">
        <f>ROUND(АТС!$D380*$G$791*$G$792/100,2)</f>
        <v>1.4</v>
      </c>
    </row>
    <row r="1877" spans="1:7" x14ac:dyDescent="0.25">
      <c r="A1877" s="243"/>
      <c r="B1877" s="120">
        <f t="shared" si="28"/>
        <v>43174.166669999999</v>
      </c>
      <c r="C1877" s="123">
        <v>4</v>
      </c>
      <c r="D1877" s="11">
        <f>ROUND(АТС!D381*$D$791*$D$792/100,2)</f>
        <v>47.49</v>
      </c>
      <c r="E1877" s="11">
        <f>ROUND(АТС!$D381*$E$791*$E$792/100,2)</f>
        <v>43.65</v>
      </c>
      <c r="F1877" s="11">
        <f>ROUND(АТС!$D381*$F$791*$F$792/100,2)</f>
        <v>29.71</v>
      </c>
      <c r="G1877" s="11">
        <f>ROUND(АТС!$D381*$G$791*$G$792/100,2)</f>
        <v>17.39</v>
      </c>
    </row>
    <row r="1878" spans="1:7" x14ac:dyDescent="0.25">
      <c r="A1878" s="243"/>
      <c r="B1878" s="122">
        <f t="shared" si="28"/>
        <v>43174.208330000001</v>
      </c>
      <c r="C1878" s="123">
        <v>5</v>
      </c>
      <c r="D1878" s="11">
        <f>ROUND(АТС!D382*$D$791*$D$792/100,2)</f>
        <v>141.68</v>
      </c>
      <c r="E1878" s="11">
        <f>ROUND(АТС!$D382*$E$791*$E$792/100,2)</f>
        <v>130.22</v>
      </c>
      <c r="F1878" s="11">
        <f>ROUND(АТС!$D382*$F$791*$F$792/100,2)</f>
        <v>88.63</v>
      </c>
      <c r="G1878" s="11">
        <f>ROUND(АТС!$D382*$G$791*$G$792/100,2)</f>
        <v>51.87</v>
      </c>
    </row>
    <row r="1879" spans="1:7" x14ac:dyDescent="0.25">
      <c r="A1879" s="243"/>
      <c r="B1879" s="120">
        <f t="shared" si="28"/>
        <v>43174.25</v>
      </c>
      <c r="C1879" s="123">
        <v>6</v>
      </c>
      <c r="D1879" s="11">
        <f>ROUND(АТС!D383*$D$791*$D$792/100,2)</f>
        <v>21.7</v>
      </c>
      <c r="E1879" s="11">
        <f>ROUND(АТС!$D383*$E$791*$E$792/100,2)</f>
        <v>19.940000000000001</v>
      </c>
      <c r="F1879" s="11">
        <f>ROUND(АТС!$D383*$F$791*$F$792/100,2)</f>
        <v>13.58</v>
      </c>
      <c r="G1879" s="11">
        <f>ROUND(АТС!$D383*$G$791*$G$792/100,2)</f>
        <v>7.95</v>
      </c>
    </row>
    <row r="1880" spans="1:7" x14ac:dyDescent="0.25">
      <c r="A1880" s="243"/>
      <c r="B1880" s="122">
        <f t="shared" si="28"/>
        <v>43174.291669999999</v>
      </c>
      <c r="C1880" s="123">
        <v>7</v>
      </c>
      <c r="D1880" s="11">
        <f>ROUND(АТС!D384*$D$791*$D$792/100,2)</f>
        <v>21.35</v>
      </c>
      <c r="E1880" s="11">
        <f>ROUND(АТС!$D384*$E$791*$E$792/100,2)</f>
        <v>19.62</v>
      </c>
      <c r="F1880" s="11">
        <f>ROUND(АТС!$D384*$F$791*$F$792/100,2)</f>
        <v>13.36</v>
      </c>
      <c r="G1880" s="11">
        <f>ROUND(АТС!$D384*$G$791*$G$792/100,2)</f>
        <v>7.82</v>
      </c>
    </row>
    <row r="1881" spans="1:7" x14ac:dyDescent="0.25">
      <c r="A1881" s="243"/>
      <c r="B1881" s="120">
        <f t="shared" si="28"/>
        <v>43174.333330000001</v>
      </c>
      <c r="C1881" s="123">
        <v>8</v>
      </c>
      <c r="D1881" s="11">
        <f>ROUND(АТС!D385*$D$791*$D$792/100,2)</f>
        <v>22.82</v>
      </c>
      <c r="E1881" s="11">
        <f>ROUND(АТС!$D385*$E$791*$E$792/100,2)</f>
        <v>20.98</v>
      </c>
      <c r="F1881" s="11">
        <f>ROUND(АТС!$D385*$F$791*$F$792/100,2)</f>
        <v>14.28</v>
      </c>
      <c r="G1881" s="11">
        <f>ROUND(АТС!$D385*$G$791*$G$792/100,2)</f>
        <v>8.36</v>
      </c>
    </row>
    <row r="1882" spans="1:7" x14ac:dyDescent="0.25">
      <c r="A1882" s="243"/>
      <c r="B1882" s="122">
        <f t="shared" ref="B1882:B1945" si="29">B1858+1</f>
        <v>43174.375</v>
      </c>
      <c r="C1882" s="123">
        <v>9</v>
      </c>
      <c r="D1882" s="11">
        <f>ROUND(АТС!D386*$D$791*$D$792/100,2)</f>
        <v>1.19</v>
      </c>
      <c r="E1882" s="11">
        <f>ROUND(АТС!$D386*$E$791*$E$792/100,2)</f>
        <v>1.0900000000000001</v>
      </c>
      <c r="F1882" s="11">
        <f>ROUND(АТС!$D386*$F$791*$F$792/100,2)</f>
        <v>0.75</v>
      </c>
      <c r="G1882" s="11">
        <f>ROUND(АТС!$D386*$G$791*$G$792/100,2)</f>
        <v>0.44</v>
      </c>
    </row>
    <row r="1883" spans="1:7" x14ac:dyDescent="0.25">
      <c r="A1883" s="243"/>
      <c r="B1883" s="120">
        <f t="shared" si="29"/>
        <v>43174.416669999999</v>
      </c>
      <c r="C1883" s="123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3"/>
      <c r="B1884" s="122">
        <f t="shared" si="29"/>
        <v>43174.458330000001</v>
      </c>
      <c r="C1884" s="123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3"/>
      <c r="B1885" s="120">
        <f t="shared" si="29"/>
        <v>43174.5</v>
      </c>
      <c r="C1885" s="123">
        <v>12</v>
      </c>
      <c r="D1885" s="11">
        <f>ROUND(АТС!D389*$D$791*$D$792/100,2)</f>
        <v>14.29</v>
      </c>
      <c r="E1885" s="11">
        <f>ROUND(АТС!$D389*$E$791*$E$792/100,2)</f>
        <v>13.13</v>
      </c>
      <c r="F1885" s="11">
        <f>ROUND(АТС!$D389*$F$791*$F$792/100,2)</f>
        <v>8.94</v>
      </c>
      <c r="G1885" s="11">
        <f>ROUND(АТС!$D389*$G$791*$G$792/100,2)</f>
        <v>5.23</v>
      </c>
    </row>
    <row r="1886" spans="1:7" x14ac:dyDescent="0.25">
      <c r="A1886" s="243"/>
      <c r="B1886" s="122">
        <f t="shared" si="29"/>
        <v>43174.541669999999</v>
      </c>
      <c r="C1886" s="123">
        <v>13</v>
      </c>
      <c r="D1886" s="11">
        <f>ROUND(АТС!D390*$D$791*$D$792/100,2)</f>
        <v>13.22</v>
      </c>
      <c r="E1886" s="11">
        <f>ROUND(АТС!$D390*$E$791*$E$792/100,2)</f>
        <v>12.15</v>
      </c>
      <c r="F1886" s="11">
        <f>ROUND(АТС!$D390*$F$791*$F$792/100,2)</f>
        <v>8.27</v>
      </c>
      <c r="G1886" s="11">
        <f>ROUND(АТС!$D390*$G$791*$G$792/100,2)</f>
        <v>4.84</v>
      </c>
    </row>
    <row r="1887" spans="1:7" x14ac:dyDescent="0.25">
      <c r="A1887" s="243"/>
      <c r="B1887" s="120">
        <f t="shared" si="29"/>
        <v>43174.583330000001</v>
      </c>
      <c r="C1887" s="123">
        <v>14</v>
      </c>
      <c r="D1887" s="11">
        <f>ROUND(АТС!D391*$D$791*$D$792/100,2)</f>
        <v>11.77</v>
      </c>
      <c r="E1887" s="11">
        <f>ROUND(АТС!$D391*$E$791*$E$792/100,2)</f>
        <v>10.82</v>
      </c>
      <c r="F1887" s="11">
        <f>ROUND(АТС!$D391*$F$791*$F$792/100,2)</f>
        <v>7.36</v>
      </c>
      <c r="G1887" s="11">
        <f>ROUND(АТС!$D391*$G$791*$G$792/100,2)</f>
        <v>4.3099999999999996</v>
      </c>
    </row>
    <row r="1888" spans="1:7" x14ac:dyDescent="0.25">
      <c r="A1888" s="243"/>
      <c r="B1888" s="122">
        <f t="shared" si="29"/>
        <v>43174.625</v>
      </c>
      <c r="C1888" s="123">
        <v>15</v>
      </c>
      <c r="D1888" s="11">
        <f>ROUND(АТС!D392*$D$791*$D$792/100,2)</f>
        <v>0.04</v>
      </c>
      <c r="E1888" s="11">
        <f>ROUND(АТС!$D392*$E$791*$E$792/100,2)</f>
        <v>0.03</v>
      </c>
      <c r="F1888" s="11">
        <f>ROUND(АТС!$D392*$F$791*$F$792/100,2)</f>
        <v>0.02</v>
      </c>
      <c r="G1888" s="11">
        <f>ROUND(АТС!$D392*$G$791*$G$792/100,2)</f>
        <v>0.01</v>
      </c>
    </row>
    <row r="1889" spans="1:7" x14ac:dyDescent="0.25">
      <c r="A1889" s="243"/>
      <c r="B1889" s="120">
        <f t="shared" si="29"/>
        <v>43174.666669999999</v>
      </c>
      <c r="C1889" s="123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3"/>
      <c r="B1890" s="122">
        <f t="shared" si="29"/>
        <v>43174.708330000001</v>
      </c>
      <c r="C1890" s="123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3"/>
      <c r="B1891" s="120">
        <f t="shared" si="29"/>
        <v>43174.75</v>
      </c>
      <c r="C1891" s="123">
        <v>18</v>
      </c>
      <c r="D1891" s="11">
        <f>ROUND(АТС!D395*$D$791*$D$792/100,2)</f>
        <v>1.41</v>
      </c>
      <c r="E1891" s="11">
        <f>ROUND(АТС!$D395*$E$791*$E$792/100,2)</f>
        <v>1.3</v>
      </c>
      <c r="F1891" s="11">
        <f>ROUND(АТС!$D395*$F$791*$F$792/100,2)</f>
        <v>0.88</v>
      </c>
      <c r="G1891" s="11">
        <f>ROUND(АТС!$D395*$G$791*$G$792/100,2)</f>
        <v>0.52</v>
      </c>
    </row>
    <row r="1892" spans="1:7" x14ac:dyDescent="0.25">
      <c r="A1892" s="243"/>
      <c r="B1892" s="122">
        <f t="shared" si="29"/>
        <v>43174.791669999999</v>
      </c>
      <c r="C1892" s="123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3"/>
      <c r="B1893" s="120">
        <f t="shared" si="29"/>
        <v>43174.833330000001</v>
      </c>
      <c r="C1893" s="123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3"/>
      <c r="B1894" s="122">
        <f t="shared" si="29"/>
        <v>43174.875</v>
      </c>
      <c r="C1894" s="123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3"/>
      <c r="B1895" s="120">
        <f t="shared" si="29"/>
        <v>43174.916669999999</v>
      </c>
      <c r="C1895" s="123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3"/>
      <c r="B1896" s="122">
        <f t="shared" si="29"/>
        <v>43174.958330000001</v>
      </c>
      <c r="C1896" s="123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3"/>
      <c r="B1897" s="120">
        <f t="shared" si="29"/>
        <v>43175</v>
      </c>
      <c r="C1897" s="123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3"/>
      <c r="B1898" s="122">
        <f t="shared" si="29"/>
        <v>43175.041669999999</v>
      </c>
      <c r="C1898" s="123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3"/>
      <c r="B1899" s="120">
        <f t="shared" si="29"/>
        <v>43175.083330000001</v>
      </c>
      <c r="C1899" s="123">
        <v>2</v>
      </c>
      <c r="D1899" s="11">
        <f>ROUND(АТС!D403*$D$791*$D$792/100,2)</f>
        <v>0.04</v>
      </c>
      <c r="E1899" s="11">
        <f>ROUND(АТС!$D403*$E$791*$E$792/100,2)</f>
        <v>0.04</v>
      </c>
      <c r="F1899" s="11">
        <f>ROUND(АТС!$D403*$F$791*$F$792/100,2)</f>
        <v>0.03</v>
      </c>
      <c r="G1899" s="11">
        <f>ROUND(АТС!$D403*$G$791*$G$792/100,2)</f>
        <v>0.02</v>
      </c>
    </row>
    <row r="1900" spans="1:7" x14ac:dyDescent="0.25">
      <c r="A1900" s="243"/>
      <c r="B1900" s="122">
        <f t="shared" si="29"/>
        <v>43175.125</v>
      </c>
      <c r="C1900" s="123">
        <v>3</v>
      </c>
      <c r="D1900" s="11">
        <f>ROUND(АТС!D404*$D$791*$D$792/100,2)</f>
        <v>1.49</v>
      </c>
      <c r="E1900" s="11">
        <f>ROUND(АТС!$D404*$E$791*$E$792/100,2)</f>
        <v>1.37</v>
      </c>
      <c r="F1900" s="11">
        <f>ROUND(АТС!$D404*$F$791*$F$792/100,2)</f>
        <v>0.93</v>
      </c>
      <c r="G1900" s="11">
        <f>ROUND(АТС!$D404*$G$791*$G$792/100,2)</f>
        <v>0.54</v>
      </c>
    </row>
    <row r="1901" spans="1:7" x14ac:dyDescent="0.25">
      <c r="A1901" s="243"/>
      <c r="B1901" s="120">
        <f t="shared" si="29"/>
        <v>43175.166669999999</v>
      </c>
      <c r="C1901" s="123">
        <v>4</v>
      </c>
      <c r="D1901" s="11">
        <f>ROUND(АТС!D405*$D$791*$D$792/100,2)</f>
        <v>11.61</v>
      </c>
      <c r="E1901" s="11">
        <f>ROUND(АТС!$D405*$E$791*$E$792/100,2)</f>
        <v>10.67</v>
      </c>
      <c r="F1901" s="11">
        <f>ROUND(АТС!$D405*$F$791*$F$792/100,2)</f>
        <v>7.26</v>
      </c>
      <c r="G1901" s="11">
        <f>ROUND(АТС!$D405*$G$791*$G$792/100,2)</f>
        <v>4.25</v>
      </c>
    </row>
    <row r="1902" spans="1:7" x14ac:dyDescent="0.25">
      <c r="A1902" s="243"/>
      <c r="B1902" s="122">
        <f t="shared" si="29"/>
        <v>43175.208330000001</v>
      </c>
      <c r="C1902" s="123">
        <v>5</v>
      </c>
      <c r="D1902" s="11">
        <f>ROUND(АТС!D406*$D$791*$D$792/100,2)</f>
        <v>96.24</v>
      </c>
      <c r="E1902" s="11">
        <f>ROUND(АТС!$D406*$E$791*$E$792/100,2)</f>
        <v>88.45</v>
      </c>
      <c r="F1902" s="11">
        <f>ROUND(АТС!$D406*$F$791*$F$792/100,2)</f>
        <v>60.2</v>
      </c>
      <c r="G1902" s="11">
        <f>ROUND(АТС!$D406*$G$791*$G$792/100,2)</f>
        <v>35.229999999999997</v>
      </c>
    </row>
    <row r="1903" spans="1:7" x14ac:dyDescent="0.25">
      <c r="A1903" s="243"/>
      <c r="B1903" s="120">
        <f t="shared" si="29"/>
        <v>43175.25</v>
      </c>
      <c r="C1903" s="123">
        <v>6</v>
      </c>
      <c r="D1903" s="11">
        <f>ROUND(АТС!D407*$D$791*$D$792/100,2)</f>
        <v>12.94</v>
      </c>
      <c r="E1903" s="11">
        <f>ROUND(АТС!$D407*$E$791*$E$792/100,2)</f>
        <v>11.89</v>
      </c>
      <c r="F1903" s="11">
        <f>ROUND(АТС!$D407*$F$791*$F$792/100,2)</f>
        <v>8.1</v>
      </c>
      <c r="G1903" s="11">
        <f>ROUND(АТС!$D407*$G$791*$G$792/100,2)</f>
        <v>4.74</v>
      </c>
    </row>
    <row r="1904" spans="1:7" x14ac:dyDescent="0.25">
      <c r="A1904" s="243"/>
      <c r="B1904" s="122">
        <f t="shared" si="29"/>
        <v>43175.291669999999</v>
      </c>
      <c r="C1904" s="123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43"/>
      <c r="B1905" s="120">
        <f t="shared" si="29"/>
        <v>43175.333330000001</v>
      </c>
      <c r="C1905" s="123">
        <v>8</v>
      </c>
      <c r="D1905" s="11">
        <f>ROUND(АТС!D409*$D$791*$D$792/100,2)</f>
        <v>12.89</v>
      </c>
      <c r="E1905" s="11">
        <f>ROUND(АТС!$D409*$E$791*$E$792/100,2)</f>
        <v>11.84</v>
      </c>
      <c r="F1905" s="11">
        <f>ROUND(АТС!$D409*$F$791*$F$792/100,2)</f>
        <v>8.06</v>
      </c>
      <c r="G1905" s="11">
        <f>ROUND(АТС!$D409*$G$791*$G$792/100,2)</f>
        <v>4.72</v>
      </c>
    </row>
    <row r="1906" spans="1:7" x14ac:dyDescent="0.25">
      <c r="A1906" s="243"/>
      <c r="B1906" s="122">
        <f t="shared" si="29"/>
        <v>43175.375</v>
      </c>
      <c r="C1906" s="123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3"/>
      <c r="B1907" s="120">
        <f t="shared" si="29"/>
        <v>43175.416669999999</v>
      </c>
      <c r="C1907" s="123">
        <v>10</v>
      </c>
      <c r="D1907" s="11">
        <f>ROUND(АТС!D411*$D$791*$D$792/100,2)</f>
        <v>5.63</v>
      </c>
      <c r="E1907" s="11">
        <f>ROUND(АТС!$D411*$E$791*$E$792/100,2)</f>
        <v>5.17</v>
      </c>
      <c r="F1907" s="11">
        <f>ROUND(АТС!$D411*$F$791*$F$792/100,2)</f>
        <v>3.52</v>
      </c>
      <c r="G1907" s="11">
        <f>ROUND(АТС!$D411*$G$791*$G$792/100,2)</f>
        <v>2.06</v>
      </c>
    </row>
    <row r="1908" spans="1:7" x14ac:dyDescent="0.25">
      <c r="A1908" s="243"/>
      <c r="B1908" s="122">
        <f t="shared" si="29"/>
        <v>43175.458330000001</v>
      </c>
      <c r="C1908" s="123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3"/>
      <c r="B1909" s="120">
        <f t="shared" si="29"/>
        <v>43175.5</v>
      </c>
      <c r="C1909" s="123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3"/>
      <c r="B1910" s="122">
        <f t="shared" si="29"/>
        <v>43175.541669999999</v>
      </c>
      <c r="C1910" s="123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3"/>
      <c r="B1911" s="120">
        <f t="shared" si="29"/>
        <v>43175.583330000001</v>
      </c>
      <c r="C1911" s="123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3"/>
      <c r="B1912" s="122">
        <f t="shared" si="29"/>
        <v>43175.625</v>
      </c>
      <c r="C1912" s="123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3"/>
      <c r="B1913" s="120">
        <f t="shared" si="29"/>
        <v>43175.666669999999</v>
      </c>
      <c r="C1913" s="123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3"/>
      <c r="B1914" s="122">
        <f t="shared" si="29"/>
        <v>43175.708330000001</v>
      </c>
      <c r="C1914" s="123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3"/>
      <c r="B1915" s="120">
        <f t="shared" si="29"/>
        <v>43175.75</v>
      </c>
      <c r="C1915" s="123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3"/>
      <c r="B1916" s="122">
        <f t="shared" si="29"/>
        <v>43175.791669999999</v>
      </c>
      <c r="C1916" s="123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43"/>
      <c r="B1917" s="120">
        <f t="shared" si="29"/>
        <v>43175.833330000001</v>
      </c>
      <c r="C1917" s="123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3"/>
      <c r="B1918" s="122">
        <f t="shared" si="29"/>
        <v>43175.875</v>
      </c>
      <c r="C1918" s="123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3"/>
      <c r="B1919" s="120">
        <f t="shared" si="29"/>
        <v>43175.916669999999</v>
      </c>
      <c r="C1919" s="123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3"/>
      <c r="B1920" s="122">
        <f t="shared" si="29"/>
        <v>43175.958330000001</v>
      </c>
      <c r="C1920" s="123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3"/>
      <c r="B1921" s="120">
        <f t="shared" si="29"/>
        <v>43176</v>
      </c>
      <c r="C1921" s="123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3"/>
      <c r="B1922" s="122">
        <f t="shared" si="29"/>
        <v>43176.041669999999</v>
      </c>
      <c r="C1922" s="123">
        <v>1</v>
      </c>
      <c r="D1922" s="11">
        <f>ROUND(АТС!D426*$D$791*$D$792/100,2)</f>
        <v>10.08</v>
      </c>
      <c r="E1922" s="11">
        <f>ROUND(АТС!$D426*$E$791*$E$792/100,2)</f>
        <v>9.26</v>
      </c>
      <c r="F1922" s="11">
        <f>ROUND(АТС!$D426*$F$791*$F$792/100,2)</f>
        <v>6.31</v>
      </c>
      <c r="G1922" s="11">
        <f>ROUND(АТС!$D426*$G$791*$G$792/100,2)</f>
        <v>3.69</v>
      </c>
    </row>
    <row r="1923" spans="1:7" x14ac:dyDescent="0.25">
      <c r="A1923" s="243"/>
      <c r="B1923" s="120">
        <f t="shared" si="29"/>
        <v>43176.083330000001</v>
      </c>
      <c r="C1923" s="123">
        <v>2</v>
      </c>
      <c r="D1923" s="11">
        <f>ROUND(АТС!D427*$D$791*$D$792/100,2)</f>
        <v>12.79</v>
      </c>
      <c r="E1923" s="11">
        <f>ROUND(АТС!$D427*$E$791*$E$792/100,2)</f>
        <v>11.76</v>
      </c>
      <c r="F1923" s="11">
        <f>ROUND(АТС!$D427*$F$791*$F$792/100,2)</f>
        <v>8</v>
      </c>
      <c r="G1923" s="11">
        <f>ROUND(АТС!$D427*$G$791*$G$792/100,2)</f>
        <v>4.68</v>
      </c>
    </row>
    <row r="1924" spans="1:7" x14ac:dyDescent="0.25">
      <c r="A1924" s="243"/>
      <c r="B1924" s="122">
        <f t="shared" si="29"/>
        <v>43176.125</v>
      </c>
      <c r="C1924" s="123">
        <v>3</v>
      </c>
      <c r="D1924" s="11">
        <f>ROUND(АТС!D428*$D$791*$D$792/100,2)</f>
        <v>10.32</v>
      </c>
      <c r="E1924" s="11">
        <f>ROUND(АТС!$D428*$E$791*$E$792/100,2)</f>
        <v>9.48</v>
      </c>
      <c r="F1924" s="11">
        <f>ROUND(АТС!$D428*$F$791*$F$792/100,2)</f>
        <v>6.45</v>
      </c>
      <c r="G1924" s="11">
        <f>ROUND(АТС!$D428*$G$791*$G$792/100,2)</f>
        <v>3.78</v>
      </c>
    </row>
    <row r="1925" spans="1:7" x14ac:dyDescent="0.25">
      <c r="A1925" s="243"/>
      <c r="B1925" s="120">
        <f t="shared" si="29"/>
        <v>43176.166669999999</v>
      </c>
      <c r="C1925" s="123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43"/>
      <c r="B1926" s="122">
        <f t="shared" si="29"/>
        <v>43176.208330000001</v>
      </c>
      <c r="C1926" s="123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43"/>
      <c r="B1927" s="120">
        <f t="shared" si="29"/>
        <v>43176.25</v>
      </c>
      <c r="C1927" s="123">
        <v>6</v>
      </c>
      <c r="D1927" s="11">
        <f>ROUND(АТС!D431*$D$791*$D$792/100,2)</f>
        <v>39.28</v>
      </c>
      <c r="E1927" s="11">
        <f>ROUND(АТС!$D431*$E$791*$E$792/100,2)</f>
        <v>36.1</v>
      </c>
      <c r="F1927" s="11">
        <f>ROUND(АТС!$D431*$F$791*$F$792/100,2)</f>
        <v>24.57</v>
      </c>
      <c r="G1927" s="11">
        <f>ROUND(АТС!$D431*$G$791*$G$792/100,2)</f>
        <v>14.38</v>
      </c>
    </row>
    <row r="1928" spans="1:7" x14ac:dyDescent="0.25">
      <c r="A1928" s="243"/>
      <c r="B1928" s="122">
        <f t="shared" si="29"/>
        <v>43176.291669999999</v>
      </c>
      <c r="C1928" s="123">
        <v>7</v>
      </c>
      <c r="D1928" s="11">
        <f>ROUND(АТС!D432*$D$791*$D$792/100,2)</f>
        <v>69.88</v>
      </c>
      <c r="E1928" s="11">
        <f>ROUND(АТС!$D432*$E$791*$E$792/100,2)</f>
        <v>64.23</v>
      </c>
      <c r="F1928" s="11">
        <f>ROUND(АТС!$D432*$F$791*$F$792/100,2)</f>
        <v>43.72</v>
      </c>
      <c r="G1928" s="11">
        <f>ROUND(АТС!$D432*$G$791*$G$792/100,2)</f>
        <v>25.58</v>
      </c>
    </row>
    <row r="1929" spans="1:7" x14ac:dyDescent="0.25">
      <c r="A1929" s="243"/>
      <c r="B1929" s="120">
        <f t="shared" si="29"/>
        <v>43176.333330000001</v>
      </c>
      <c r="C1929" s="123">
        <v>8</v>
      </c>
      <c r="D1929" s="11">
        <f>ROUND(АТС!D433*$D$791*$D$792/100,2)</f>
        <v>43.74</v>
      </c>
      <c r="E1929" s="11">
        <f>ROUND(АТС!$D433*$E$791*$E$792/100,2)</f>
        <v>40.200000000000003</v>
      </c>
      <c r="F1929" s="11">
        <f>ROUND(АТС!$D433*$F$791*$F$792/100,2)</f>
        <v>27.36</v>
      </c>
      <c r="G1929" s="11">
        <f>ROUND(АТС!$D433*$G$791*$G$792/100,2)</f>
        <v>16.010000000000002</v>
      </c>
    </row>
    <row r="1930" spans="1:7" x14ac:dyDescent="0.25">
      <c r="A1930" s="243"/>
      <c r="B1930" s="122">
        <f t="shared" si="29"/>
        <v>43176.375</v>
      </c>
      <c r="C1930" s="123">
        <v>9</v>
      </c>
      <c r="D1930" s="11">
        <f>ROUND(АТС!D434*$D$791*$D$792/100,2)</f>
        <v>29.31</v>
      </c>
      <c r="E1930" s="11">
        <f>ROUND(АТС!$D434*$E$791*$E$792/100,2)</f>
        <v>26.93</v>
      </c>
      <c r="F1930" s="11">
        <f>ROUND(АТС!$D434*$F$791*$F$792/100,2)</f>
        <v>18.329999999999998</v>
      </c>
      <c r="G1930" s="11">
        <f>ROUND(АТС!$D434*$G$791*$G$792/100,2)</f>
        <v>10.73</v>
      </c>
    </row>
    <row r="1931" spans="1:7" x14ac:dyDescent="0.25">
      <c r="A1931" s="243"/>
      <c r="B1931" s="120">
        <f t="shared" si="29"/>
        <v>43176.416669999999</v>
      </c>
      <c r="C1931" s="123">
        <v>10</v>
      </c>
      <c r="D1931" s="11">
        <f>ROUND(АТС!D435*$D$791*$D$792/100,2)</f>
        <v>21.95</v>
      </c>
      <c r="E1931" s="11">
        <f>ROUND(АТС!$D435*$E$791*$E$792/100,2)</f>
        <v>20.170000000000002</v>
      </c>
      <c r="F1931" s="11">
        <f>ROUND(АТС!$D435*$F$791*$F$792/100,2)</f>
        <v>13.73</v>
      </c>
      <c r="G1931" s="11">
        <f>ROUND(АТС!$D435*$G$791*$G$792/100,2)</f>
        <v>8.0299999999999994</v>
      </c>
    </row>
    <row r="1932" spans="1:7" x14ac:dyDescent="0.25">
      <c r="A1932" s="243"/>
      <c r="B1932" s="122">
        <f t="shared" si="29"/>
        <v>43176.458330000001</v>
      </c>
      <c r="C1932" s="123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3"/>
      <c r="B1933" s="120">
        <f t="shared" si="29"/>
        <v>43176.5</v>
      </c>
      <c r="C1933" s="123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3"/>
      <c r="B1934" s="122">
        <f t="shared" si="29"/>
        <v>43176.541669999999</v>
      </c>
      <c r="C1934" s="123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3"/>
      <c r="B1935" s="120">
        <f t="shared" si="29"/>
        <v>43176.583330000001</v>
      </c>
      <c r="C1935" s="123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3"/>
      <c r="B1936" s="122">
        <f t="shared" si="29"/>
        <v>43176.625</v>
      </c>
      <c r="C1936" s="123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3"/>
      <c r="B1937" s="120">
        <f t="shared" si="29"/>
        <v>43176.666669999999</v>
      </c>
      <c r="C1937" s="123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3"/>
      <c r="B1938" s="122">
        <f t="shared" si="29"/>
        <v>43176.708330000001</v>
      </c>
      <c r="C1938" s="123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3"/>
      <c r="B1939" s="120">
        <f t="shared" si="29"/>
        <v>43176.75</v>
      </c>
      <c r="C1939" s="123">
        <v>18</v>
      </c>
      <c r="D1939" s="11">
        <f>ROUND(АТС!D443*$D$791*$D$792/100,2)</f>
        <v>14.89</v>
      </c>
      <c r="E1939" s="11">
        <f>ROUND(АТС!$D443*$E$791*$E$792/100,2)</f>
        <v>13.68</v>
      </c>
      <c r="F1939" s="11">
        <f>ROUND(АТС!$D443*$F$791*$F$792/100,2)</f>
        <v>9.31</v>
      </c>
      <c r="G1939" s="11">
        <f>ROUND(АТС!$D443*$G$791*$G$792/100,2)</f>
        <v>5.45</v>
      </c>
    </row>
    <row r="1940" spans="1:7" x14ac:dyDescent="0.25">
      <c r="A1940" s="243"/>
      <c r="B1940" s="122">
        <f t="shared" si="29"/>
        <v>43176.791669999999</v>
      </c>
      <c r="C1940" s="123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3"/>
      <c r="B1941" s="120">
        <f t="shared" si="29"/>
        <v>43176.833330000001</v>
      </c>
      <c r="C1941" s="123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3"/>
      <c r="B1942" s="122">
        <f t="shared" si="29"/>
        <v>43176.875</v>
      </c>
      <c r="C1942" s="123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3"/>
      <c r="B1943" s="120">
        <f t="shared" si="29"/>
        <v>43176.916669999999</v>
      </c>
      <c r="C1943" s="123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3"/>
      <c r="B1944" s="122">
        <f t="shared" si="29"/>
        <v>43176.958330000001</v>
      </c>
      <c r="C1944" s="123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3"/>
      <c r="B1945" s="120">
        <f t="shared" si="29"/>
        <v>43177</v>
      </c>
      <c r="C1945" s="123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3"/>
      <c r="B1946" s="122">
        <f t="shared" ref="B1946:B2009" si="30">B1922+1</f>
        <v>43177.041669999999</v>
      </c>
      <c r="C1946" s="123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3"/>
      <c r="B1947" s="120">
        <f t="shared" si="30"/>
        <v>43177.083330000001</v>
      </c>
      <c r="C1947" s="123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3"/>
      <c r="B1948" s="122">
        <f t="shared" si="30"/>
        <v>43177.125</v>
      </c>
      <c r="C1948" s="123">
        <v>3</v>
      </c>
      <c r="D1948" s="11">
        <f>ROUND(АТС!D452*$D$791*$D$792/100,2)</f>
        <v>6.24</v>
      </c>
      <c r="E1948" s="11">
        <f>ROUND(АТС!$D452*$E$791*$E$792/100,2)</f>
        <v>5.73</v>
      </c>
      <c r="F1948" s="11">
        <f>ROUND(АТС!$D452*$F$791*$F$792/100,2)</f>
        <v>3.9</v>
      </c>
      <c r="G1948" s="11">
        <f>ROUND(АТС!$D452*$G$791*$G$792/100,2)</f>
        <v>2.2799999999999998</v>
      </c>
    </row>
    <row r="1949" spans="1:7" x14ac:dyDescent="0.25">
      <c r="A1949" s="243"/>
      <c r="B1949" s="120">
        <f t="shared" si="30"/>
        <v>43177.166669999999</v>
      </c>
      <c r="C1949" s="123">
        <v>4</v>
      </c>
      <c r="D1949" s="11">
        <f>ROUND(АТС!D453*$D$791*$D$792/100,2)</f>
        <v>10.78</v>
      </c>
      <c r="E1949" s="11">
        <f>ROUND(АТС!$D453*$E$791*$E$792/100,2)</f>
        <v>9.91</v>
      </c>
      <c r="F1949" s="11">
        <f>ROUND(АТС!$D453*$F$791*$F$792/100,2)</f>
        <v>6.75</v>
      </c>
      <c r="G1949" s="11">
        <f>ROUND(АТС!$D453*$G$791*$G$792/100,2)</f>
        <v>3.95</v>
      </c>
    </row>
    <row r="1950" spans="1:7" x14ac:dyDescent="0.25">
      <c r="A1950" s="243"/>
      <c r="B1950" s="122">
        <f t="shared" si="30"/>
        <v>43177.208330000001</v>
      </c>
      <c r="C1950" s="123">
        <v>5</v>
      </c>
      <c r="D1950" s="11">
        <f>ROUND(АТС!D454*$D$791*$D$792/100,2)</f>
        <v>13.35</v>
      </c>
      <c r="E1950" s="11">
        <f>ROUND(АТС!$D454*$E$791*$E$792/100,2)</f>
        <v>12.27</v>
      </c>
      <c r="F1950" s="11">
        <f>ROUND(АТС!$D454*$F$791*$F$792/100,2)</f>
        <v>8.35</v>
      </c>
      <c r="G1950" s="11">
        <f>ROUND(АТС!$D454*$G$791*$G$792/100,2)</f>
        <v>4.8899999999999997</v>
      </c>
    </row>
    <row r="1951" spans="1:7" x14ac:dyDescent="0.25">
      <c r="A1951" s="243"/>
      <c r="B1951" s="120">
        <f t="shared" si="30"/>
        <v>43177.25</v>
      </c>
      <c r="C1951" s="123">
        <v>6</v>
      </c>
      <c r="D1951" s="11">
        <f>ROUND(АТС!D455*$D$791*$D$792/100,2)</f>
        <v>22.75</v>
      </c>
      <c r="E1951" s="11">
        <f>ROUND(АТС!$D455*$E$791*$E$792/100,2)</f>
        <v>20.91</v>
      </c>
      <c r="F1951" s="11">
        <f>ROUND(АТС!$D455*$F$791*$F$792/100,2)</f>
        <v>14.23</v>
      </c>
      <c r="G1951" s="11">
        <f>ROUND(АТС!$D455*$G$791*$G$792/100,2)</f>
        <v>8.33</v>
      </c>
    </row>
    <row r="1952" spans="1:7" x14ac:dyDescent="0.25">
      <c r="A1952" s="243"/>
      <c r="B1952" s="122">
        <f t="shared" si="30"/>
        <v>43177.291669999999</v>
      </c>
      <c r="C1952" s="123">
        <v>7</v>
      </c>
      <c r="D1952" s="11">
        <f>ROUND(АТС!D456*$D$791*$D$792/100,2)</f>
        <v>37.729999999999997</v>
      </c>
      <c r="E1952" s="11">
        <f>ROUND(АТС!$D456*$E$791*$E$792/100,2)</f>
        <v>34.68</v>
      </c>
      <c r="F1952" s="11">
        <f>ROUND(АТС!$D456*$F$791*$F$792/100,2)</f>
        <v>23.6</v>
      </c>
      <c r="G1952" s="11">
        <f>ROUND(АТС!$D456*$G$791*$G$792/100,2)</f>
        <v>13.81</v>
      </c>
    </row>
    <row r="1953" spans="1:7" x14ac:dyDescent="0.25">
      <c r="A1953" s="243"/>
      <c r="B1953" s="120">
        <f t="shared" si="30"/>
        <v>43177.333330000001</v>
      </c>
      <c r="C1953" s="123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43"/>
      <c r="B1954" s="122">
        <f t="shared" si="30"/>
        <v>43177.375</v>
      </c>
      <c r="C1954" s="123">
        <v>9</v>
      </c>
      <c r="D1954" s="11">
        <f>ROUND(АТС!D458*$D$791*$D$792/100,2)</f>
        <v>32.89</v>
      </c>
      <c r="E1954" s="11">
        <f>ROUND(АТС!$D458*$E$791*$E$792/100,2)</f>
        <v>30.23</v>
      </c>
      <c r="F1954" s="11">
        <f>ROUND(АТС!$D458*$F$791*$F$792/100,2)</f>
        <v>20.58</v>
      </c>
      <c r="G1954" s="11">
        <f>ROUND(АТС!$D458*$G$791*$G$792/100,2)</f>
        <v>12.04</v>
      </c>
    </row>
    <row r="1955" spans="1:7" x14ac:dyDescent="0.25">
      <c r="A1955" s="243"/>
      <c r="B1955" s="120">
        <f t="shared" si="30"/>
        <v>43177.416669999999</v>
      </c>
      <c r="C1955" s="123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43"/>
      <c r="B1956" s="122">
        <f t="shared" si="30"/>
        <v>43177.458330000001</v>
      </c>
      <c r="C1956" s="123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3"/>
      <c r="B1957" s="120">
        <f t="shared" si="30"/>
        <v>43177.5</v>
      </c>
      <c r="C1957" s="123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3"/>
      <c r="B1958" s="122">
        <f t="shared" si="30"/>
        <v>43177.541669999999</v>
      </c>
      <c r="C1958" s="123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43"/>
      <c r="B1959" s="120">
        <f t="shared" si="30"/>
        <v>43177.583330000001</v>
      </c>
      <c r="C1959" s="123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3"/>
      <c r="B1960" s="122">
        <f t="shared" si="30"/>
        <v>43177.625</v>
      </c>
      <c r="C1960" s="123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3"/>
      <c r="B1961" s="120">
        <f t="shared" si="30"/>
        <v>43177.666669999999</v>
      </c>
      <c r="C1961" s="123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3"/>
      <c r="B1962" s="122">
        <f t="shared" si="30"/>
        <v>43177.708330000001</v>
      </c>
      <c r="C1962" s="123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3"/>
      <c r="B1963" s="120">
        <f t="shared" si="30"/>
        <v>43177.75</v>
      </c>
      <c r="C1963" s="123">
        <v>18</v>
      </c>
      <c r="D1963" s="11">
        <f>ROUND(АТС!D467*$D$791*$D$792/100,2)</f>
        <v>8.98</v>
      </c>
      <c r="E1963" s="11">
        <f>ROUND(АТС!$D467*$E$791*$E$792/100,2)</f>
        <v>8.26</v>
      </c>
      <c r="F1963" s="11">
        <f>ROUND(АТС!$D467*$F$791*$F$792/100,2)</f>
        <v>5.62</v>
      </c>
      <c r="G1963" s="11">
        <f>ROUND(АТС!$D467*$G$791*$G$792/100,2)</f>
        <v>3.29</v>
      </c>
    </row>
    <row r="1964" spans="1:7" x14ac:dyDescent="0.25">
      <c r="A1964" s="243"/>
      <c r="B1964" s="122">
        <f t="shared" si="30"/>
        <v>43177.791669999999</v>
      </c>
      <c r="C1964" s="123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3"/>
      <c r="B1965" s="120">
        <f t="shared" si="30"/>
        <v>43177.833330000001</v>
      </c>
      <c r="C1965" s="123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43"/>
      <c r="B1966" s="122">
        <f t="shared" si="30"/>
        <v>43177.875</v>
      </c>
      <c r="C1966" s="123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3"/>
      <c r="B1967" s="120">
        <f t="shared" si="30"/>
        <v>43177.916669999999</v>
      </c>
      <c r="C1967" s="123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3"/>
      <c r="B1968" s="122">
        <f t="shared" si="30"/>
        <v>43177.958330000001</v>
      </c>
      <c r="C1968" s="123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3"/>
      <c r="B1969" s="120">
        <f t="shared" si="30"/>
        <v>43178</v>
      </c>
      <c r="C1969" s="123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3"/>
      <c r="B1970" s="122">
        <f t="shared" si="30"/>
        <v>43178.041669999999</v>
      </c>
      <c r="C1970" s="123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3"/>
      <c r="B1971" s="120">
        <f t="shared" si="30"/>
        <v>43178.083330000001</v>
      </c>
      <c r="C1971" s="123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3"/>
      <c r="B1972" s="122">
        <f t="shared" si="30"/>
        <v>43178.125</v>
      </c>
      <c r="C1972" s="123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3"/>
      <c r="B1973" s="120">
        <f t="shared" si="30"/>
        <v>43178.166669999999</v>
      </c>
      <c r="C1973" s="123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3"/>
      <c r="B1974" s="122">
        <f t="shared" si="30"/>
        <v>43178.208330000001</v>
      </c>
      <c r="C1974" s="123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43"/>
      <c r="B1975" s="120">
        <f t="shared" si="30"/>
        <v>43178.25</v>
      </c>
      <c r="C1975" s="123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43"/>
      <c r="B1976" s="122">
        <f t="shared" si="30"/>
        <v>43178.291669999999</v>
      </c>
      <c r="C1976" s="123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43"/>
      <c r="B1977" s="120">
        <f t="shared" si="30"/>
        <v>43178.333330000001</v>
      </c>
      <c r="C1977" s="123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43"/>
      <c r="B1978" s="122">
        <f t="shared" si="30"/>
        <v>43178.375</v>
      </c>
      <c r="C1978" s="123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3"/>
      <c r="B1979" s="120">
        <f t="shared" si="30"/>
        <v>43178.416669999999</v>
      </c>
      <c r="C1979" s="123">
        <v>10</v>
      </c>
      <c r="D1979" s="11">
        <f>ROUND(АТС!D483*$D$791*$D$792/100,2)</f>
        <v>4.07</v>
      </c>
      <c r="E1979" s="11">
        <f>ROUND(АТС!$D483*$E$791*$E$792/100,2)</f>
        <v>3.74</v>
      </c>
      <c r="F1979" s="11">
        <f>ROUND(АТС!$D483*$F$791*$F$792/100,2)</f>
        <v>2.5499999999999998</v>
      </c>
      <c r="G1979" s="11">
        <f>ROUND(АТС!$D483*$G$791*$G$792/100,2)</f>
        <v>1.49</v>
      </c>
    </row>
    <row r="1980" spans="1:7" x14ac:dyDescent="0.25">
      <c r="A1980" s="243"/>
      <c r="B1980" s="122">
        <f t="shared" si="30"/>
        <v>43178.458330000001</v>
      </c>
      <c r="C1980" s="123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3"/>
      <c r="B1981" s="120">
        <f t="shared" si="30"/>
        <v>43178.5</v>
      </c>
      <c r="C1981" s="123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3"/>
      <c r="B1982" s="122">
        <f t="shared" si="30"/>
        <v>43178.541669999999</v>
      </c>
      <c r="C1982" s="123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3"/>
      <c r="B1983" s="120">
        <f t="shared" si="30"/>
        <v>43178.583330000001</v>
      </c>
      <c r="C1983" s="123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3"/>
      <c r="B1984" s="122">
        <f t="shared" si="30"/>
        <v>43178.625</v>
      </c>
      <c r="C1984" s="123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3"/>
      <c r="B1985" s="120">
        <f t="shared" si="30"/>
        <v>43178.666669999999</v>
      </c>
      <c r="C1985" s="123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3"/>
      <c r="B1986" s="122">
        <f t="shared" si="30"/>
        <v>43178.708330000001</v>
      </c>
      <c r="C1986" s="123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3"/>
      <c r="B1987" s="120">
        <f t="shared" si="30"/>
        <v>43178.75</v>
      </c>
      <c r="C1987" s="123">
        <v>18</v>
      </c>
      <c r="D1987" s="11">
        <f>ROUND(АТС!D491*$D$791*$D$792/100,2)</f>
        <v>0.23</v>
      </c>
      <c r="E1987" s="11">
        <f>ROUND(АТС!$D491*$E$791*$E$792/100,2)</f>
        <v>0.21</v>
      </c>
      <c r="F1987" s="11">
        <f>ROUND(АТС!$D491*$F$791*$F$792/100,2)</f>
        <v>0.14000000000000001</v>
      </c>
      <c r="G1987" s="11">
        <f>ROUND(АТС!$D491*$G$791*$G$792/100,2)</f>
        <v>0.08</v>
      </c>
    </row>
    <row r="1988" spans="1:7" x14ac:dyDescent="0.25">
      <c r="A1988" s="243"/>
      <c r="B1988" s="122">
        <f t="shared" si="30"/>
        <v>43178.791669999999</v>
      </c>
      <c r="C1988" s="123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43"/>
      <c r="B1989" s="120">
        <f t="shared" si="30"/>
        <v>43178.833330000001</v>
      </c>
      <c r="C1989" s="123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3"/>
      <c r="B1990" s="122">
        <f t="shared" si="30"/>
        <v>43178.875</v>
      </c>
      <c r="C1990" s="123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3"/>
      <c r="B1991" s="120">
        <f t="shared" si="30"/>
        <v>43178.916669999999</v>
      </c>
      <c r="C1991" s="123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3"/>
      <c r="B1992" s="122">
        <f t="shared" si="30"/>
        <v>43178.958330000001</v>
      </c>
      <c r="C1992" s="123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3"/>
      <c r="B1993" s="120">
        <f t="shared" si="30"/>
        <v>43179</v>
      </c>
      <c r="C1993" s="123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3"/>
      <c r="B1994" s="122">
        <f t="shared" si="30"/>
        <v>43179.041669999999</v>
      </c>
      <c r="C1994" s="123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3"/>
      <c r="B1995" s="120">
        <f t="shared" si="30"/>
        <v>43179.083330000001</v>
      </c>
      <c r="C1995" s="123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3"/>
      <c r="B1996" s="122">
        <f t="shared" si="30"/>
        <v>43179.125</v>
      </c>
      <c r="C1996" s="123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3"/>
      <c r="B1997" s="120">
        <f t="shared" si="30"/>
        <v>43179.166669999999</v>
      </c>
      <c r="C1997" s="123">
        <v>4</v>
      </c>
      <c r="D1997" s="11">
        <f>ROUND(АТС!D501*$D$791*$D$792/100,2)</f>
        <v>8.31</v>
      </c>
      <c r="E1997" s="11">
        <f>ROUND(АТС!$D501*$E$791*$E$792/100,2)</f>
        <v>7.64</v>
      </c>
      <c r="F1997" s="11">
        <f>ROUND(АТС!$D501*$F$791*$F$792/100,2)</f>
        <v>5.2</v>
      </c>
      <c r="G1997" s="11">
        <f>ROUND(АТС!$D501*$G$791*$G$792/100,2)</f>
        <v>3.04</v>
      </c>
    </row>
    <row r="1998" spans="1:7" x14ac:dyDescent="0.25">
      <c r="A1998" s="243"/>
      <c r="B1998" s="122">
        <f t="shared" si="30"/>
        <v>43179.208330000001</v>
      </c>
      <c r="C1998" s="123">
        <v>5</v>
      </c>
      <c r="D1998" s="11">
        <f>ROUND(АТС!D502*$D$791*$D$792/100,2)</f>
        <v>41.7</v>
      </c>
      <c r="E1998" s="11">
        <f>ROUND(АТС!$D502*$E$791*$E$792/100,2)</f>
        <v>38.32</v>
      </c>
      <c r="F1998" s="11">
        <f>ROUND(АТС!$D502*$F$791*$F$792/100,2)</f>
        <v>26.08</v>
      </c>
      <c r="G1998" s="11">
        <f>ROUND(АТС!$D502*$G$791*$G$792/100,2)</f>
        <v>15.27</v>
      </c>
    </row>
    <row r="1999" spans="1:7" x14ac:dyDescent="0.25">
      <c r="A1999" s="243"/>
      <c r="B1999" s="120">
        <f t="shared" si="30"/>
        <v>43179.25</v>
      </c>
      <c r="C1999" s="123">
        <v>6</v>
      </c>
      <c r="D1999" s="11">
        <f>ROUND(АТС!D503*$D$791*$D$792/100,2)</f>
        <v>67.06</v>
      </c>
      <c r="E1999" s="11">
        <f>ROUND(АТС!$D503*$E$791*$E$792/100,2)</f>
        <v>61.63</v>
      </c>
      <c r="F1999" s="11">
        <f>ROUND(АТС!$D503*$F$791*$F$792/100,2)</f>
        <v>41.95</v>
      </c>
      <c r="G1999" s="11">
        <f>ROUND(АТС!$D503*$G$791*$G$792/100,2)</f>
        <v>24.55</v>
      </c>
    </row>
    <row r="2000" spans="1:7" x14ac:dyDescent="0.25">
      <c r="A2000" s="243"/>
      <c r="B2000" s="122">
        <f t="shared" si="30"/>
        <v>43179.291669999999</v>
      </c>
      <c r="C2000" s="123">
        <v>7</v>
      </c>
      <c r="D2000" s="11">
        <f>ROUND(АТС!D504*$D$791*$D$792/100,2)</f>
        <v>7.63</v>
      </c>
      <c r="E2000" s="11">
        <f>ROUND(АТС!$D504*$E$791*$E$792/100,2)</f>
        <v>7.01</v>
      </c>
      <c r="F2000" s="11">
        <f>ROUND(АТС!$D504*$F$791*$F$792/100,2)</f>
        <v>4.7699999999999996</v>
      </c>
      <c r="G2000" s="11">
        <f>ROUND(АТС!$D504*$G$791*$G$792/100,2)</f>
        <v>2.79</v>
      </c>
    </row>
    <row r="2001" spans="1:7" x14ac:dyDescent="0.25">
      <c r="A2001" s="243"/>
      <c r="B2001" s="120">
        <f t="shared" si="30"/>
        <v>43179.333330000001</v>
      </c>
      <c r="C2001" s="123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43"/>
      <c r="B2002" s="122">
        <f t="shared" si="30"/>
        <v>43179.375</v>
      </c>
      <c r="C2002" s="123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3"/>
      <c r="B2003" s="120">
        <f t="shared" si="30"/>
        <v>43179.416669999999</v>
      </c>
      <c r="C2003" s="123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3"/>
      <c r="B2004" s="122">
        <f t="shared" si="30"/>
        <v>43179.458330000001</v>
      </c>
      <c r="C2004" s="123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3"/>
      <c r="B2005" s="120">
        <f t="shared" si="30"/>
        <v>43179.5</v>
      </c>
      <c r="C2005" s="123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3"/>
      <c r="B2006" s="122">
        <f t="shared" si="30"/>
        <v>43179.541669999999</v>
      </c>
      <c r="C2006" s="123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3"/>
      <c r="B2007" s="120">
        <f t="shared" si="30"/>
        <v>43179.583330000001</v>
      </c>
      <c r="C2007" s="123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3"/>
      <c r="B2008" s="122">
        <f t="shared" si="30"/>
        <v>43179.625</v>
      </c>
      <c r="C2008" s="123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3"/>
      <c r="B2009" s="120">
        <f t="shared" si="30"/>
        <v>43179.666669999999</v>
      </c>
      <c r="C2009" s="123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3"/>
      <c r="B2010" s="122">
        <f t="shared" ref="B2010:B2073" si="31">B1986+1</f>
        <v>43179.708330000001</v>
      </c>
      <c r="C2010" s="123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3"/>
      <c r="B2011" s="120">
        <f t="shared" si="31"/>
        <v>43179.75</v>
      </c>
      <c r="C2011" s="123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3"/>
      <c r="B2012" s="122">
        <f t="shared" si="31"/>
        <v>43179.791669999999</v>
      </c>
      <c r="C2012" s="123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3"/>
      <c r="B2013" s="120">
        <f t="shared" si="31"/>
        <v>43179.833330000001</v>
      </c>
      <c r="C2013" s="123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3"/>
      <c r="B2014" s="122">
        <f t="shared" si="31"/>
        <v>43179.875</v>
      </c>
      <c r="C2014" s="123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3"/>
      <c r="B2015" s="120">
        <f t="shared" si="31"/>
        <v>43179.916669999999</v>
      </c>
      <c r="C2015" s="123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3"/>
      <c r="B2016" s="122">
        <f t="shared" si="31"/>
        <v>43179.958330000001</v>
      </c>
      <c r="C2016" s="123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3"/>
      <c r="B2017" s="120">
        <f t="shared" si="31"/>
        <v>43180</v>
      </c>
      <c r="C2017" s="123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3"/>
      <c r="B2018" s="122">
        <f t="shared" si="31"/>
        <v>43180.041669999999</v>
      </c>
      <c r="C2018" s="123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3"/>
      <c r="B2019" s="120">
        <f t="shared" si="31"/>
        <v>43180.083330000001</v>
      </c>
      <c r="C2019" s="123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3"/>
      <c r="B2020" s="122">
        <f t="shared" si="31"/>
        <v>43180.125</v>
      </c>
      <c r="C2020" s="123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43"/>
      <c r="B2021" s="120">
        <f t="shared" si="31"/>
        <v>43180.166669999999</v>
      </c>
      <c r="C2021" s="123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43"/>
      <c r="B2022" s="122">
        <f t="shared" si="31"/>
        <v>43180.208330000001</v>
      </c>
      <c r="C2022" s="123">
        <v>5</v>
      </c>
      <c r="D2022" s="11">
        <f>ROUND(АТС!D526*$D$791*$D$792/100,2)</f>
        <v>1.1000000000000001</v>
      </c>
      <c r="E2022" s="11">
        <f>ROUND(АТС!$D526*$E$791*$E$792/100,2)</f>
        <v>1.01</v>
      </c>
      <c r="F2022" s="11">
        <f>ROUND(АТС!$D526*$F$791*$F$792/100,2)</f>
        <v>0.69</v>
      </c>
      <c r="G2022" s="11">
        <f>ROUND(АТС!$D526*$G$791*$G$792/100,2)</f>
        <v>0.4</v>
      </c>
    </row>
    <row r="2023" spans="1:7" x14ac:dyDescent="0.25">
      <c r="A2023" s="243"/>
      <c r="B2023" s="120">
        <f t="shared" si="31"/>
        <v>43180.25</v>
      </c>
      <c r="C2023" s="123">
        <v>6</v>
      </c>
      <c r="D2023" s="11">
        <f>ROUND(АТС!D527*$D$791*$D$792/100,2)</f>
        <v>20.04</v>
      </c>
      <c r="E2023" s="11">
        <f>ROUND(АТС!$D527*$E$791*$E$792/100,2)</f>
        <v>18.420000000000002</v>
      </c>
      <c r="F2023" s="11">
        <f>ROUND(АТС!$D527*$F$791*$F$792/100,2)</f>
        <v>12.54</v>
      </c>
      <c r="G2023" s="11">
        <f>ROUND(АТС!$D527*$G$791*$G$792/100,2)</f>
        <v>7.34</v>
      </c>
    </row>
    <row r="2024" spans="1:7" x14ac:dyDescent="0.25">
      <c r="A2024" s="243"/>
      <c r="B2024" s="122">
        <f t="shared" si="31"/>
        <v>43180.291669999999</v>
      </c>
      <c r="C2024" s="123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43"/>
      <c r="B2025" s="120">
        <f t="shared" si="31"/>
        <v>43180.333330000001</v>
      </c>
      <c r="C2025" s="123">
        <v>8</v>
      </c>
      <c r="D2025" s="11">
        <f>ROUND(АТС!D529*$D$791*$D$792/100,2)</f>
        <v>0</v>
      </c>
      <c r="E2025" s="11">
        <f>ROUND(АТС!$D529*$E$791*$E$792/100,2)</f>
        <v>0</v>
      </c>
      <c r="F2025" s="11">
        <f>ROUND(АТС!$D529*$F$791*$F$792/100,2)</f>
        <v>0</v>
      </c>
      <c r="G2025" s="11">
        <f>ROUND(АТС!$D529*$G$791*$G$792/100,2)</f>
        <v>0</v>
      </c>
    </row>
    <row r="2026" spans="1:7" x14ac:dyDescent="0.25">
      <c r="A2026" s="243"/>
      <c r="B2026" s="122">
        <f t="shared" si="31"/>
        <v>43180.375</v>
      </c>
      <c r="C2026" s="123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3"/>
      <c r="B2027" s="120">
        <f t="shared" si="31"/>
        <v>43180.416669999999</v>
      </c>
      <c r="C2027" s="123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3"/>
      <c r="B2028" s="122">
        <f t="shared" si="31"/>
        <v>43180.458330000001</v>
      </c>
      <c r="C2028" s="123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3"/>
      <c r="B2029" s="120">
        <f t="shared" si="31"/>
        <v>43180.5</v>
      </c>
      <c r="C2029" s="123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43"/>
      <c r="B2030" s="122">
        <f t="shared" si="31"/>
        <v>43180.541669999999</v>
      </c>
      <c r="C2030" s="123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3"/>
      <c r="B2031" s="120">
        <f t="shared" si="31"/>
        <v>43180.583330000001</v>
      </c>
      <c r="C2031" s="123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3"/>
      <c r="B2032" s="122">
        <f t="shared" si="31"/>
        <v>43180.625</v>
      </c>
      <c r="C2032" s="123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43"/>
      <c r="B2033" s="120">
        <f t="shared" si="31"/>
        <v>43180.666669999999</v>
      </c>
      <c r="C2033" s="123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43"/>
      <c r="B2034" s="122">
        <f t="shared" si="31"/>
        <v>43180.708330000001</v>
      </c>
      <c r="C2034" s="123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43"/>
      <c r="B2035" s="120">
        <f t="shared" si="31"/>
        <v>43180.75</v>
      </c>
      <c r="C2035" s="123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43"/>
      <c r="B2036" s="122">
        <f t="shared" si="31"/>
        <v>43180.791669999999</v>
      </c>
      <c r="C2036" s="123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43"/>
      <c r="B2037" s="120">
        <f t="shared" si="31"/>
        <v>43180.833330000001</v>
      </c>
      <c r="C2037" s="123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43"/>
      <c r="B2038" s="122">
        <f t="shared" si="31"/>
        <v>43180.875</v>
      </c>
      <c r="C2038" s="123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3"/>
      <c r="B2039" s="120">
        <f t="shared" si="31"/>
        <v>43180.916669999999</v>
      </c>
      <c r="C2039" s="123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3"/>
      <c r="B2040" s="122">
        <f t="shared" si="31"/>
        <v>43180.958330000001</v>
      </c>
      <c r="C2040" s="123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3"/>
      <c r="B2041" s="120">
        <f t="shared" si="31"/>
        <v>43181</v>
      </c>
      <c r="C2041" s="123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3"/>
      <c r="B2042" s="122">
        <f t="shared" si="31"/>
        <v>43181.041669999999</v>
      </c>
      <c r="C2042" s="123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3"/>
      <c r="B2043" s="120">
        <f t="shared" si="31"/>
        <v>43181.083330000001</v>
      </c>
      <c r="C2043" s="123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3"/>
      <c r="B2044" s="122">
        <f t="shared" si="31"/>
        <v>43181.125</v>
      </c>
      <c r="C2044" s="123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3"/>
      <c r="B2045" s="120">
        <f t="shared" si="31"/>
        <v>43181.166669999999</v>
      </c>
      <c r="C2045" s="123">
        <v>4</v>
      </c>
      <c r="D2045" s="11">
        <f>ROUND(АТС!D549*$D$791*$D$792/100,2)</f>
        <v>1.31</v>
      </c>
      <c r="E2045" s="11">
        <f>ROUND(АТС!$D549*$E$791*$E$792/100,2)</f>
        <v>1.2</v>
      </c>
      <c r="F2045" s="11">
        <f>ROUND(АТС!$D549*$F$791*$F$792/100,2)</f>
        <v>0.82</v>
      </c>
      <c r="G2045" s="11">
        <f>ROUND(АТС!$D549*$G$791*$G$792/100,2)</f>
        <v>0.48</v>
      </c>
    </row>
    <row r="2046" spans="1:7" x14ac:dyDescent="0.25">
      <c r="A2046" s="243"/>
      <c r="B2046" s="122">
        <f t="shared" si="31"/>
        <v>43181.208330000001</v>
      </c>
      <c r="C2046" s="123">
        <v>5</v>
      </c>
      <c r="D2046" s="11">
        <f>ROUND(АТС!D550*$D$791*$D$792/100,2)</f>
        <v>2.06</v>
      </c>
      <c r="E2046" s="11">
        <f>ROUND(АТС!$D550*$E$791*$E$792/100,2)</f>
        <v>1.9</v>
      </c>
      <c r="F2046" s="11">
        <f>ROUND(АТС!$D550*$F$791*$F$792/100,2)</f>
        <v>1.29</v>
      </c>
      <c r="G2046" s="11">
        <f>ROUND(АТС!$D550*$G$791*$G$792/100,2)</f>
        <v>0.76</v>
      </c>
    </row>
    <row r="2047" spans="1:7" x14ac:dyDescent="0.25">
      <c r="A2047" s="243"/>
      <c r="B2047" s="120">
        <f t="shared" si="31"/>
        <v>43181.25</v>
      </c>
      <c r="C2047" s="123">
        <v>6</v>
      </c>
      <c r="D2047" s="11">
        <f>ROUND(АТС!D551*$D$791*$D$792/100,2)</f>
        <v>2.16</v>
      </c>
      <c r="E2047" s="11">
        <f>ROUND(АТС!$D551*$E$791*$E$792/100,2)</f>
        <v>1.98</v>
      </c>
      <c r="F2047" s="11">
        <f>ROUND(АТС!$D551*$F$791*$F$792/100,2)</f>
        <v>1.35</v>
      </c>
      <c r="G2047" s="11">
        <f>ROUND(АТС!$D551*$G$791*$G$792/100,2)</f>
        <v>0.79</v>
      </c>
    </row>
    <row r="2048" spans="1:7" x14ac:dyDescent="0.25">
      <c r="A2048" s="243"/>
      <c r="B2048" s="122">
        <f t="shared" si="31"/>
        <v>43181.291669999999</v>
      </c>
      <c r="C2048" s="123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43"/>
      <c r="B2049" s="120">
        <f t="shared" si="31"/>
        <v>43181.333330000001</v>
      </c>
      <c r="C2049" s="123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3"/>
      <c r="B2050" s="122">
        <f t="shared" si="31"/>
        <v>43181.375</v>
      </c>
      <c r="C2050" s="123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3"/>
      <c r="B2051" s="120">
        <f t="shared" si="31"/>
        <v>43181.416669999999</v>
      </c>
      <c r="C2051" s="123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3"/>
      <c r="B2052" s="122">
        <f t="shared" si="31"/>
        <v>43181.458330000001</v>
      </c>
      <c r="C2052" s="123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3"/>
      <c r="B2053" s="120">
        <f t="shared" si="31"/>
        <v>43181.5</v>
      </c>
      <c r="C2053" s="123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3"/>
      <c r="B2054" s="122">
        <f t="shared" si="31"/>
        <v>43181.541669999999</v>
      </c>
      <c r="C2054" s="123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43"/>
      <c r="B2055" s="120">
        <f t="shared" si="31"/>
        <v>43181.583330000001</v>
      </c>
      <c r="C2055" s="123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43"/>
      <c r="B2056" s="122">
        <f t="shared" si="31"/>
        <v>43181.625</v>
      </c>
      <c r="C2056" s="123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43"/>
      <c r="B2057" s="120">
        <f t="shared" si="31"/>
        <v>43181.666669999999</v>
      </c>
      <c r="C2057" s="123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43"/>
      <c r="B2058" s="122">
        <f t="shared" si="31"/>
        <v>43181.708330000001</v>
      </c>
      <c r="C2058" s="123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3"/>
      <c r="B2059" s="120">
        <f t="shared" si="31"/>
        <v>43181.75</v>
      </c>
      <c r="C2059" s="123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3"/>
      <c r="B2060" s="122">
        <f t="shared" si="31"/>
        <v>43181.791669999999</v>
      </c>
      <c r="C2060" s="123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43"/>
      <c r="B2061" s="120">
        <f t="shared" si="31"/>
        <v>43181.833330000001</v>
      </c>
      <c r="C2061" s="123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43"/>
      <c r="B2062" s="122">
        <f t="shared" si="31"/>
        <v>43181.875</v>
      </c>
      <c r="C2062" s="123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3"/>
      <c r="B2063" s="120">
        <f t="shared" si="31"/>
        <v>43181.916669999999</v>
      </c>
      <c r="C2063" s="123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3"/>
      <c r="B2064" s="122">
        <f t="shared" si="31"/>
        <v>43181.958330000001</v>
      </c>
      <c r="C2064" s="123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3"/>
      <c r="B2065" s="120">
        <f t="shared" si="31"/>
        <v>43182</v>
      </c>
      <c r="C2065" s="123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3"/>
      <c r="B2066" s="122">
        <f t="shared" si="31"/>
        <v>43182.041669999999</v>
      </c>
      <c r="C2066" s="123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3"/>
      <c r="B2067" s="120">
        <f t="shared" si="31"/>
        <v>43182.083330000001</v>
      </c>
      <c r="C2067" s="123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3"/>
      <c r="B2068" s="122">
        <f t="shared" si="31"/>
        <v>43182.125</v>
      </c>
      <c r="C2068" s="123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3"/>
      <c r="B2069" s="120">
        <f t="shared" si="31"/>
        <v>43182.166669999999</v>
      </c>
      <c r="C2069" s="123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3"/>
      <c r="B2070" s="122">
        <f t="shared" si="31"/>
        <v>43182.208330000001</v>
      </c>
      <c r="C2070" s="123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43"/>
      <c r="B2071" s="120">
        <f t="shared" si="31"/>
        <v>43182.25</v>
      </c>
      <c r="C2071" s="123">
        <v>6</v>
      </c>
      <c r="D2071" s="11">
        <f>ROUND(АТС!D575*$D$791*$D$792/100,2)</f>
        <v>54.42</v>
      </c>
      <c r="E2071" s="11">
        <f>ROUND(АТС!$D575*$E$791*$E$792/100,2)</f>
        <v>50.01</v>
      </c>
      <c r="F2071" s="11">
        <f>ROUND(АТС!$D575*$F$791*$F$792/100,2)</f>
        <v>34.04</v>
      </c>
      <c r="G2071" s="11">
        <f>ROUND(АТС!$D575*$G$791*$G$792/100,2)</f>
        <v>19.920000000000002</v>
      </c>
    </row>
    <row r="2072" spans="1:7" x14ac:dyDescent="0.25">
      <c r="A2072" s="243"/>
      <c r="B2072" s="122">
        <f t="shared" si="31"/>
        <v>43182.291669999999</v>
      </c>
      <c r="C2072" s="123">
        <v>7</v>
      </c>
      <c r="D2072" s="11">
        <f>ROUND(АТС!D576*$D$791*$D$792/100,2)</f>
        <v>23.12</v>
      </c>
      <c r="E2072" s="11">
        <f>ROUND(АТС!$D576*$E$791*$E$792/100,2)</f>
        <v>21.25</v>
      </c>
      <c r="F2072" s="11">
        <f>ROUND(АТС!$D576*$F$791*$F$792/100,2)</f>
        <v>14.47</v>
      </c>
      <c r="G2072" s="11">
        <f>ROUND(АТС!$D576*$G$791*$G$792/100,2)</f>
        <v>8.4700000000000006</v>
      </c>
    </row>
    <row r="2073" spans="1:7" x14ac:dyDescent="0.25">
      <c r="A2073" s="243"/>
      <c r="B2073" s="120">
        <f t="shared" si="31"/>
        <v>43182.333330000001</v>
      </c>
      <c r="C2073" s="123">
        <v>8</v>
      </c>
      <c r="D2073" s="11">
        <f>ROUND(АТС!D577*$D$791*$D$792/100,2)</f>
        <v>11.19</v>
      </c>
      <c r="E2073" s="11">
        <f>ROUND(АТС!$D577*$E$791*$E$792/100,2)</f>
        <v>10.28</v>
      </c>
      <c r="F2073" s="11">
        <f>ROUND(АТС!$D577*$F$791*$F$792/100,2)</f>
        <v>7</v>
      </c>
      <c r="G2073" s="11">
        <f>ROUND(АТС!$D577*$G$791*$G$792/100,2)</f>
        <v>4.0999999999999996</v>
      </c>
    </row>
    <row r="2074" spans="1:7" x14ac:dyDescent="0.25">
      <c r="A2074" s="243"/>
      <c r="B2074" s="122">
        <f t="shared" ref="B2074:B2137" si="32">B2050+1</f>
        <v>43182.375</v>
      </c>
      <c r="C2074" s="123">
        <v>9</v>
      </c>
      <c r="D2074" s="11">
        <f>ROUND(АТС!D578*$D$791*$D$792/100,2)</f>
        <v>10.11</v>
      </c>
      <c r="E2074" s="11">
        <f>ROUND(АТС!$D578*$E$791*$E$792/100,2)</f>
        <v>9.3000000000000007</v>
      </c>
      <c r="F2074" s="11">
        <f>ROUND(АТС!$D578*$F$791*$F$792/100,2)</f>
        <v>6.33</v>
      </c>
      <c r="G2074" s="11">
        <f>ROUND(АТС!$D578*$G$791*$G$792/100,2)</f>
        <v>3.7</v>
      </c>
    </row>
    <row r="2075" spans="1:7" x14ac:dyDescent="0.25">
      <c r="A2075" s="243"/>
      <c r="B2075" s="120">
        <f t="shared" si="32"/>
        <v>43182.416669999999</v>
      </c>
      <c r="C2075" s="123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3"/>
      <c r="B2076" s="122">
        <f t="shared" si="32"/>
        <v>43182.458330000001</v>
      </c>
      <c r="C2076" s="123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3"/>
      <c r="B2077" s="120">
        <f t="shared" si="32"/>
        <v>43182.5</v>
      </c>
      <c r="C2077" s="123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3"/>
      <c r="B2078" s="122">
        <f t="shared" si="32"/>
        <v>43182.541669999999</v>
      </c>
      <c r="C2078" s="123">
        <v>13</v>
      </c>
      <c r="D2078" s="11">
        <f>ROUND(АТС!D582*$D$791*$D$792/100,2)</f>
        <v>4.46</v>
      </c>
      <c r="E2078" s="11">
        <f>ROUND(АТС!$D582*$E$791*$E$792/100,2)</f>
        <v>4.0999999999999996</v>
      </c>
      <c r="F2078" s="11">
        <f>ROUND(АТС!$D582*$F$791*$F$792/100,2)</f>
        <v>2.79</v>
      </c>
      <c r="G2078" s="11">
        <f>ROUND(АТС!$D582*$G$791*$G$792/100,2)</f>
        <v>1.63</v>
      </c>
    </row>
    <row r="2079" spans="1:7" x14ac:dyDescent="0.25">
      <c r="A2079" s="243"/>
      <c r="B2079" s="120">
        <f t="shared" si="32"/>
        <v>43182.583330000001</v>
      </c>
      <c r="C2079" s="123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3"/>
      <c r="B2080" s="122">
        <f t="shared" si="32"/>
        <v>43182.625</v>
      </c>
      <c r="C2080" s="123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3"/>
      <c r="B2081" s="120">
        <f t="shared" si="32"/>
        <v>43182.666669999999</v>
      </c>
      <c r="C2081" s="123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3"/>
      <c r="B2082" s="122">
        <f t="shared" si="32"/>
        <v>43182.708330000001</v>
      </c>
      <c r="C2082" s="123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3"/>
      <c r="B2083" s="120">
        <f t="shared" si="32"/>
        <v>43182.75</v>
      </c>
      <c r="C2083" s="123">
        <v>18</v>
      </c>
      <c r="D2083" s="11">
        <f>ROUND(АТС!D587*$D$791*$D$792/100,2)</f>
        <v>0.11</v>
      </c>
      <c r="E2083" s="11">
        <f>ROUND(АТС!$D587*$E$791*$E$792/100,2)</f>
        <v>0.1</v>
      </c>
      <c r="F2083" s="11">
        <f>ROUND(АТС!$D587*$F$791*$F$792/100,2)</f>
        <v>7.0000000000000007E-2</v>
      </c>
      <c r="G2083" s="11">
        <f>ROUND(АТС!$D587*$G$791*$G$792/100,2)</f>
        <v>0.04</v>
      </c>
    </row>
    <row r="2084" spans="1:7" x14ac:dyDescent="0.25">
      <c r="A2084" s="243"/>
      <c r="B2084" s="122">
        <f t="shared" si="32"/>
        <v>43182.791669999999</v>
      </c>
      <c r="C2084" s="123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3"/>
      <c r="B2085" s="120">
        <f t="shared" si="32"/>
        <v>43182.833330000001</v>
      </c>
      <c r="C2085" s="123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3"/>
      <c r="B2086" s="122">
        <f t="shared" si="32"/>
        <v>43182.875</v>
      </c>
      <c r="C2086" s="123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3"/>
      <c r="B2087" s="120">
        <f t="shared" si="32"/>
        <v>43182.916669999999</v>
      </c>
      <c r="C2087" s="123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3"/>
      <c r="B2088" s="122">
        <f t="shared" si="32"/>
        <v>43182.958330000001</v>
      </c>
      <c r="C2088" s="123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3"/>
      <c r="B2089" s="120">
        <f t="shared" si="32"/>
        <v>43183</v>
      </c>
      <c r="C2089" s="123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3"/>
      <c r="B2090" s="122">
        <f t="shared" si="32"/>
        <v>43183.041669999999</v>
      </c>
      <c r="C2090" s="123">
        <v>1</v>
      </c>
      <c r="D2090" s="11">
        <f>ROUND(АТС!D594*$D$791*$D$792/100,2)</f>
        <v>14.88</v>
      </c>
      <c r="E2090" s="11">
        <f>ROUND(АТС!$D594*$E$791*$E$792/100,2)</f>
        <v>13.67</v>
      </c>
      <c r="F2090" s="11">
        <f>ROUND(АТС!$D594*$F$791*$F$792/100,2)</f>
        <v>9.31</v>
      </c>
      <c r="G2090" s="11">
        <f>ROUND(АТС!$D594*$G$791*$G$792/100,2)</f>
        <v>5.45</v>
      </c>
    </row>
    <row r="2091" spans="1:7" x14ac:dyDescent="0.25">
      <c r="A2091" s="243"/>
      <c r="B2091" s="120">
        <f t="shared" si="32"/>
        <v>43183.083330000001</v>
      </c>
      <c r="C2091" s="123">
        <v>2</v>
      </c>
      <c r="D2091" s="11">
        <f>ROUND(АТС!D595*$D$791*$D$792/100,2)</f>
        <v>36.42</v>
      </c>
      <c r="E2091" s="11">
        <f>ROUND(АТС!$D595*$E$791*$E$792/100,2)</f>
        <v>33.479999999999997</v>
      </c>
      <c r="F2091" s="11">
        <f>ROUND(АТС!$D595*$F$791*$F$792/100,2)</f>
        <v>22.79</v>
      </c>
      <c r="G2091" s="11">
        <f>ROUND(АТС!$D595*$G$791*$G$792/100,2)</f>
        <v>13.34</v>
      </c>
    </row>
    <row r="2092" spans="1:7" x14ac:dyDescent="0.25">
      <c r="A2092" s="243"/>
      <c r="B2092" s="122">
        <f t="shared" si="32"/>
        <v>43183.125</v>
      </c>
      <c r="C2092" s="123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3"/>
      <c r="B2093" s="120">
        <f t="shared" si="32"/>
        <v>43183.166669999999</v>
      </c>
      <c r="C2093" s="123">
        <v>4</v>
      </c>
      <c r="D2093" s="11">
        <f>ROUND(АТС!D597*$D$791*$D$792/100,2)</f>
        <v>35.51</v>
      </c>
      <c r="E2093" s="11">
        <f>ROUND(АТС!$D597*$E$791*$E$792/100,2)</f>
        <v>32.64</v>
      </c>
      <c r="F2093" s="11">
        <f>ROUND(АТС!$D597*$F$791*$F$792/100,2)</f>
        <v>22.21</v>
      </c>
      <c r="G2093" s="11">
        <f>ROUND(АТС!$D597*$G$791*$G$792/100,2)</f>
        <v>13</v>
      </c>
    </row>
    <row r="2094" spans="1:7" x14ac:dyDescent="0.25">
      <c r="A2094" s="243"/>
      <c r="B2094" s="122">
        <f t="shared" si="32"/>
        <v>43183.208330000001</v>
      </c>
      <c r="C2094" s="123">
        <v>5</v>
      </c>
      <c r="D2094" s="11">
        <f>ROUND(АТС!D598*$D$791*$D$792/100,2)</f>
        <v>40.89</v>
      </c>
      <c r="E2094" s="11">
        <f>ROUND(АТС!$D598*$E$791*$E$792/100,2)</f>
        <v>37.58</v>
      </c>
      <c r="F2094" s="11">
        <f>ROUND(АТС!$D598*$F$791*$F$792/100,2)</f>
        <v>25.58</v>
      </c>
      <c r="G2094" s="11">
        <f>ROUND(АТС!$D598*$G$791*$G$792/100,2)</f>
        <v>14.97</v>
      </c>
    </row>
    <row r="2095" spans="1:7" x14ac:dyDescent="0.25">
      <c r="A2095" s="243"/>
      <c r="B2095" s="120">
        <f t="shared" si="32"/>
        <v>43183.25</v>
      </c>
      <c r="C2095" s="123">
        <v>6</v>
      </c>
      <c r="D2095" s="11">
        <f>ROUND(АТС!D599*$D$791*$D$792/100,2)</f>
        <v>39.06</v>
      </c>
      <c r="E2095" s="11">
        <f>ROUND(АТС!$D599*$E$791*$E$792/100,2)</f>
        <v>35.9</v>
      </c>
      <c r="F2095" s="11">
        <f>ROUND(АТС!$D599*$F$791*$F$792/100,2)</f>
        <v>24.43</v>
      </c>
      <c r="G2095" s="11">
        <f>ROUND(АТС!$D599*$G$791*$G$792/100,2)</f>
        <v>14.3</v>
      </c>
    </row>
    <row r="2096" spans="1:7" x14ac:dyDescent="0.25">
      <c r="A2096" s="243"/>
      <c r="B2096" s="122">
        <f t="shared" si="32"/>
        <v>43183.291669999999</v>
      </c>
      <c r="C2096" s="123">
        <v>7</v>
      </c>
      <c r="D2096" s="11">
        <f>ROUND(АТС!D600*$D$791*$D$792/100,2)</f>
        <v>111.15</v>
      </c>
      <c r="E2096" s="11">
        <f>ROUND(АТС!$D600*$E$791*$E$792/100,2)</f>
        <v>102.15</v>
      </c>
      <c r="F2096" s="11">
        <f>ROUND(АТС!$D600*$F$791*$F$792/100,2)</f>
        <v>69.53</v>
      </c>
      <c r="G2096" s="11">
        <f>ROUND(АТС!$D600*$G$791*$G$792/100,2)</f>
        <v>40.69</v>
      </c>
    </row>
    <row r="2097" spans="1:7" x14ac:dyDescent="0.25">
      <c r="A2097" s="243"/>
      <c r="B2097" s="120">
        <f t="shared" si="32"/>
        <v>43183.333330000001</v>
      </c>
      <c r="C2097" s="123">
        <v>8</v>
      </c>
      <c r="D2097" s="11">
        <f>ROUND(АТС!D601*$D$791*$D$792/100,2)</f>
        <v>24.75</v>
      </c>
      <c r="E2097" s="11">
        <f>ROUND(АТС!$D601*$E$791*$E$792/100,2)</f>
        <v>22.75</v>
      </c>
      <c r="F2097" s="11">
        <f>ROUND(АТС!$D601*$F$791*$F$792/100,2)</f>
        <v>15.48</v>
      </c>
      <c r="G2097" s="11">
        <f>ROUND(АТС!$D601*$G$791*$G$792/100,2)</f>
        <v>9.06</v>
      </c>
    </row>
    <row r="2098" spans="1:7" x14ac:dyDescent="0.25">
      <c r="A2098" s="243"/>
      <c r="B2098" s="122">
        <f t="shared" si="32"/>
        <v>43183.375</v>
      </c>
      <c r="C2098" s="123">
        <v>9</v>
      </c>
      <c r="D2098" s="11">
        <f>ROUND(АТС!D602*$D$791*$D$792/100,2)</f>
        <v>11.2</v>
      </c>
      <c r="E2098" s="11">
        <f>ROUND(АТС!$D602*$E$791*$E$792/100,2)</f>
        <v>10.29</v>
      </c>
      <c r="F2098" s="11">
        <f>ROUND(АТС!$D602*$F$791*$F$792/100,2)</f>
        <v>7.01</v>
      </c>
      <c r="G2098" s="11">
        <f>ROUND(АТС!$D602*$G$791*$G$792/100,2)</f>
        <v>4.0999999999999996</v>
      </c>
    </row>
    <row r="2099" spans="1:7" x14ac:dyDescent="0.25">
      <c r="A2099" s="243"/>
      <c r="B2099" s="120">
        <f t="shared" si="32"/>
        <v>43183.416669999999</v>
      </c>
      <c r="C2099" s="123">
        <v>10</v>
      </c>
      <c r="D2099" s="11">
        <f>ROUND(АТС!D603*$D$791*$D$792/100,2)</f>
        <v>9.16</v>
      </c>
      <c r="E2099" s="11">
        <f>ROUND(АТС!$D603*$E$791*$E$792/100,2)</f>
        <v>8.42</v>
      </c>
      <c r="F2099" s="11">
        <f>ROUND(АТС!$D603*$F$791*$F$792/100,2)</f>
        <v>5.73</v>
      </c>
      <c r="G2099" s="11">
        <f>ROUND(АТС!$D603*$G$791*$G$792/100,2)</f>
        <v>3.35</v>
      </c>
    </row>
    <row r="2100" spans="1:7" x14ac:dyDescent="0.25">
      <c r="A2100" s="243"/>
      <c r="B2100" s="122">
        <f t="shared" si="32"/>
        <v>43183.458330000001</v>
      </c>
      <c r="C2100" s="123">
        <v>11</v>
      </c>
      <c r="D2100" s="11">
        <f>ROUND(АТС!D604*$D$791*$D$792/100,2)</f>
        <v>0.02</v>
      </c>
      <c r="E2100" s="11">
        <f>ROUND(АТС!$D604*$E$791*$E$792/100,2)</f>
        <v>0.02</v>
      </c>
      <c r="F2100" s="11">
        <f>ROUND(АТС!$D604*$F$791*$F$792/100,2)</f>
        <v>0.01</v>
      </c>
      <c r="G2100" s="11">
        <f>ROUND(АТС!$D604*$G$791*$G$792/100,2)</f>
        <v>0.01</v>
      </c>
    </row>
    <row r="2101" spans="1:7" x14ac:dyDescent="0.25">
      <c r="A2101" s="243"/>
      <c r="B2101" s="120">
        <f t="shared" si="32"/>
        <v>43183.5</v>
      </c>
      <c r="C2101" s="123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3"/>
      <c r="B2102" s="122">
        <f t="shared" si="32"/>
        <v>43183.541669999999</v>
      </c>
      <c r="C2102" s="123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3"/>
      <c r="B2103" s="120">
        <f t="shared" si="32"/>
        <v>43183.583330000001</v>
      </c>
      <c r="C2103" s="123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3"/>
      <c r="B2104" s="122">
        <f t="shared" si="32"/>
        <v>43183.625</v>
      </c>
      <c r="C2104" s="123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43"/>
      <c r="B2105" s="120">
        <f t="shared" si="32"/>
        <v>43183.666669999999</v>
      </c>
      <c r="C2105" s="123">
        <v>16</v>
      </c>
      <c r="D2105" s="11">
        <f>ROUND(АТС!D609*$D$791*$D$792/100,2)</f>
        <v>34.29</v>
      </c>
      <c r="E2105" s="11">
        <f>ROUND(АТС!$D609*$E$791*$E$792/100,2)</f>
        <v>31.52</v>
      </c>
      <c r="F2105" s="11">
        <f>ROUND(АТС!$D609*$F$791*$F$792/100,2)</f>
        <v>21.45</v>
      </c>
      <c r="G2105" s="11">
        <f>ROUND(АТС!$D609*$G$791*$G$792/100,2)</f>
        <v>12.55</v>
      </c>
    </row>
    <row r="2106" spans="1:7" x14ac:dyDescent="0.25">
      <c r="A2106" s="243"/>
      <c r="B2106" s="122">
        <f t="shared" si="32"/>
        <v>43183.708330000001</v>
      </c>
      <c r="C2106" s="123">
        <v>17</v>
      </c>
      <c r="D2106" s="11">
        <f>ROUND(АТС!D610*$D$791*$D$792/100,2)</f>
        <v>49.65</v>
      </c>
      <c r="E2106" s="11">
        <f>ROUND(АТС!$D610*$E$791*$E$792/100,2)</f>
        <v>45.63</v>
      </c>
      <c r="F2106" s="11">
        <f>ROUND(АТС!$D610*$F$791*$F$792/100,2)</f>
        <v>31.06</v>
      </c>
      <c r="G2106" s="11">
        <f>ROUND(АТС!$D610*$G$791*$G$792/100,2)</f>
        <v>18.18</v>
      </c>
    </row>
    <row r="2107" spans="1:7" x14ac:dyDescent="0.25">
      <c r="A2107" s="243"/>
      <c r="B2107" s="120">
        <f t="shared" si="32"/>
        <v>43183.75</v>
      </c>
      <c r="C2107" s="123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3"/>
      <c r="B2108" s="122">
        <f t="shared" si="32"/>
        <v>43183.791669999999</v>
      </c>
      <c r="C2108" s="123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43"/>
      <c r="B2109" s="120">
        <f t="shared" si="32"/>
        <v>43183.833330000001</v>
      </c>
      <c r="C2109" s="123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43"/>
      <c r="B2110" s="122">
        <f t="shared" si="32"/>
        <v>43183.875</v>
      </c>
      <c r="C2110" s="123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43"/>
      <c r="B2111" s="120">
        <f t="shared" si="32"/>
        <v>43183.916669999999</v>
      </c>
      <c r="C2111" s="123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3"/>
      <c r="B2112" s="122">
        <f t="shared" si="32"/>
        <v>43183.958330000001</v>
      </c>
      <c r="C2112" s="123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3"/>
      <c r="B2113" s="120">
        <f t="shared" si="32"/>
        <v>43184</v>
      </c>
      <c r="C2113" s="123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3"/>
      <c r="B2114" s="122">
        <f t="shared" si="32"/>
        <v>43184.041669999999</v>
      </c>
      <c r="C2114" s="123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3"/>
      <c r="B2115" s="120">
        <f t="shared" si="32"/>
        <v>43184.083330000001</v>
      </c>
      <c r="C2115" s="123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3"/>
      <c r="B2116" s="122">
        <f t="shared" si="32"/>
        <v>43184.125</v>
      </c>
      <c r="C2116" s="123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3"/>
      <c r="B2117" s="120">
        <f t="shared" si="32"/>
        <v>43184.166669999999</v>
      </c>
      <c r="C2117" s="123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43"/>
      <c r="B2118" s="122">
        <f t="shared" si="32"/>
        <v>43184.208330000001</v>
      </c>
      <c r="C2118" s="123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43"/>
      <c r="B2119" s="120">
        <f t="shared" si="32"/>
        <v>43184.25</v>
      </c>
      <c r="C2119" s="123">
        <v>6</v>
      </c>
      <c r="D2119" s="11">
        <f>ROUND(АТС!D623*$D$791*$D$792/100,2)</f>
        <v>0.01</v>
      </c>
      <c r="E2119" s="11">
        <f>ROUND(АТС!$D623*$E$791*$E$792/100,2)</f>
        <v>0.01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43"/>
      <c r="B2120" s="122">
        <f t="shared" si="32"/>
        <v>43184.291669999999</v>
      </c>
      <c r="C2120" s="123">
        <v>7</v>
      </c>
      <c r="D2120" s="11">
        <f>ROUND(АТС!D624*$D$791*$D$792/100,2)</f>
        <v>38.840000000000003</v>
      </c>
      <c r="E2120" s="11">
        <f>ROUND(АТС!$D624*$E$791*$E$792/100,2)</f>
        <v>35.69</v>
      </c>
      <c r="F2120" s="11">
        <f>ROUND(АТС!$D624*$F$791*$F$792/100,2)</f>
        <v>24.29</v>
      </c>
      <c r="G2120" s="11">
        <f>ROUND(АТС!$D624*$G$791*$G$792/100,2)</f>
        <v>14.22</v>
      </c>
    </row>
    <row r="2121" spans="1:7" x14ac:dyDescent="0.25">
      <c r="A2121" s="243"/>
      <c r="B2121" s="120">
        <f t="shared" si="32"/>
        <v>43184.333330000001</v>
      </c>
      <c r="C2121" s="123">
        <v>8</v>
      </c>
      <c r="D2121" s="11">
        <f>ROUND(АТС!D625*$D$791*$D$792/100,2)</f>
        <v>7.47</v>
      </c>
      <c r="E2121" s="11">
        <f>ROUND(АТС!$D625*$E$791*$E$792/100,2)</f>
        <v>6.87</v>
      </c>
      <c r="F2121" s="11">
        <f>ROUND(АТС!$D625*$F$791*$F$792/100,2)</f>
        <v>4.67</v>
      </c>
      <c r="G2121" s="11">
        <f>ROUND(АТС!$D625*$G$791*$G$792/100,2)</f>
        <v>2.74</v>
      </c>
    </row>
    <row r="2122" spans="1:7" x14ac:dyDescent="0.25">
      <c r="A2122" s="243"/>
      <c r="B2122" s="122">
        <f t="shared" si="32"/>
        <v>43184.375</v>
      </c>
      <c r="C2122" s="123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43"/>
      <c r="B2123" s="120">
        <f t="shared" si="32"/>
        <v>43184.416669999999</v>
      </c>
      <c r="C2123" s="123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43"/>
      <c r="B2124" s="122">
        <f t="shared" si="32"/>
        <v>43184.458330000001</v>
      </c>
      <c r="C2124" s="123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43"/>
      <c r="B2125" s="120">
        <f t="shared" si="32"/>
        <v>43184.5</v>
      </c>
      <c r="C2125" s="123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43"/>
      <c r="B2126" s="122">
        <f t="shared" si="32"/>
        <v>43184.541669999999</v>
      </c>
      <c r="C2126" s="123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3"/>
      <c r="B2127" s="120">
        <f t="shared" si="32"/>
        <v>43184.583330000001</v>
      </c>
      <c r="C2127" s="123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3"/>
      <c r="B2128" s="122">
        <f t="shared" si="32"/>
        <v>43184.625</v>
      </c>
      <c r="C2128" s="123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3"/>
      <c r="B2129" s="120">
        <f t="shared" si="32"/>
        <v>43184.666669999999</v>
      </c>
      <c r="C2129" s="123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3"/>
      <c r="B2130" s="122">
        <f t="shared" si="32"/>
        <v>43184.708330000001</v>
      </c>
      <c r="C2130" s="123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3"/>
      <c r="B2131" s="120">
        <f t="shared" si="32"/>
        <v>43184.75</v>
      </c>
      <c r="C2131" s="123">
        <v>18</v>
      </c>
      <c r="D2131" s="11">
        <f>ROUND(АТС!D635*$D$791*$D$792/100,2)</f>
        <v>0.05</v>
      </c>
      <c r="E2131" s="11">
        <f>ROUND(АТС!$D635*$E$791*$E$792/100,2)</f>
        <v>0.05</v>
      </c>
      <c r="F2131" s="11">
        <f>ROUND(АТС!$D635*$F$791*$F$792/100,2)</f>
        <v>0.03</v>
      </c>
      <c r="G2131" s="11">
        <f>ROUND(АТС!$D635*$G$791*$G$792/100,2)</f>
        <v>0.02</v>
      </c>
    </row>
    <row r="2132" spans="1:7" x14ac:dyDescent="0.25">
      <c r="A2132" s="243"/>
      <c r="B2132" s="122">
        <f t="shared" si="32"/>
        <v>43184.791669999999</v>
      </c>
      <c r="C2132" s="123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43"/>
      <c r="B2133" s="120">
        <f t="shared" si="32"/>
        <v>43184.833330000001</v>
      </c>
      <c r="C2133" s="123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43"/>
      <c r="B2134" s="122">
        <f t="shared" si="32"/>
        <v>43184.875</v>
      </c>
      <c r="C2134" s="123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3"/>
      <c r="B2135" s="120">
        <f t="shared" si="32"/>
        <v>43184.916669999999</v>
      </c>
      <c r="C2135" s="123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3"/>
      <c r="B2136" s="122">
        <f t="shared" si="32"/>
        <v>43184.958330000001</v>
      </c>
      <c r="C2136" s="123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3"/>
      <c r="B2137" s="122">
        <f t="shared" si="32"/>
        <v>43185</v>
      </c>
      <c r="C2137" s="123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3"/>
      <c r="B2138" s="122">
        <f t="shared" ref="B2138:B2201" si="33">B2114+1</f>
        <v>43185.041669999999</v>
      </c>
      <c r="C2138" s="123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3"/>
      <c r="B2139" s="122">
        <f t="shared" si="33"/>
        <v>43185.083330000001</v>
      </c>
      <c r="C2139" s="123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43"/>
      <c r="B2140" s="122">
        <f t="shared" si="33"/>
        <v>43185.125</v>
      </c>
      <c r="C2140" s="123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43"/>
      <c r="B2141" s="122">
        <f t="shared" si="33"/>
        <v>43185.166669999999</v>
      </c>
      <c r="C2141" s="123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43"/>
      <c r="B2142" s="122">
        <f t="shared" si="33"/>
        <v>43185.208330000001</v>
      </c>
      <c r="C2142" s="123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43"/>
      <c r="B2143" s="122">
        <f t="shared" si="33"/>
        <v>43185.25</v>
      </c>
      <c r="C2143" s="123">
        <v>6</v>
      </c>
      <c r="D2143" s="35">
        <f>ROUND(АТС!D647*$D$791*$D$792/100,2)</f>
        <v>4.4400000000000004</v>
      </c>
      <c r="E2143" s="35">
        <f>ROUND(АТС!$D647*$E$791*$E$792/100,2)</f>
        <v>4.08</v>
      </c>
      <c r="F2143" s="35">
        <f>ROUND(АТС!$D647*$F$791*$F$792/100,2)</f>
        <v>2.78</v>
      </c>
      <c r="G2143" s="35">
        <f>ROUND(АТС!$D647*$G$791*$G$792/100,2)</f>
        <v>1.63</v>
      </c>
    </row>
    <row r="2144" spans="1:7" x14ac:dyDescent="0.25">
      <c r="A2144" s="243"/>
      <c r="B2144" s="122">
        <f t="shared" si="33"/>
        <v>43185.291669999999</v>
      </c>
      <c r="C2144" s="123">
        <v>7</v>
      </c>
      <c r="D2144" s="35">
        <f>ROUND(АТС!D648*$D$791*$D$792/100,2)</f>
        <v>49</v>
      </c>
      <c r="E2144" s="35">
        <f>ROUND(АТС!$D648*$E$791*$E$792/100,2)</f>
        <v>45.03</v>
      </c>
      <c r="F2144" s="35">
        <f>ROUND(АТС!$D648*$F$791*$F$792/100,2)</f>
        <v>30.65</v>
      </c>
      <c r="G2144" s="35">
        <f>ROUND(АТС!$D648*$G$791*$G$792/100,2)</f>
        <v>17.940000000000001</v>
      </c>
    </row>
    <row r="2145" spans="1:7" x14ac:dyDescent="0.25">
      <c r="A2145" s="243"/>
      <c r="B2145" s="122">
        <f t="shared" si="33"/>
        <v>43185.333330000001</v>
      </c>
      <c r="C2145" s="123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43"/>
      <c r="B2146" s="122">
        <f t="shared" si="33"/>
        <v>43185.375</v>
      </c>
      <c r="C2146" s="123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43"/>
      <c r="B2147" s="122">
        <f t="shared" si="33"/>
        <v>43185.416669999999</v>
      </c>
      <c r="C2147" s="123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43"/>
      <c r="B2148" s="122">
        <f t="shared" si="33"/>
        <v>43185.458330000001</v>
      </c>
      <c r="C2148" s="123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3"/>
      <c r="B2149" s="122">
        <f t="shared" si="33"/>
        <v>43185.5</v>
      </c>
      <c r="C2149" s="123">
        <v>12</v>
      </c>
      <c r="D2149" s="35">
        <f>ROUND(АТС!D653*$D$791*$D$792/100,2)</f>
        <v>0.13</v>
      </c>
      <c r="E2149" s="35">
        <f>ROUND(АТС!$D653*$E$791*$E$792/100,2)</f>
        <v>0.12</v>
      </c>
      <c r="F2149" s="35">
        <f>ROUND(АТС!$D653*$F$791*$F$792/100,2)</f>
        <v>0.08</v>
      </c>
      <c r="G2149" s="35">
        <f>ROUND(АТС!$D653*$G$791*$G$792/100,2)</f>
        <v>0.05</v>
      </c>
    </row>
    <row r="2150" spans="1:7" x14ac:dyDescent="0.25">
      <c r="A2150" s="243"/>
      <c r="B2150" s="122">
        <f t="shared" si="33"/>
        <v>43185.541669999999</v>
      </c>
      <c r="C2150" s="123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43"/>
      <c r="B2151" s="122">
        <f t="shared" si="33"/>
        <v>43185.583330000001</v>
      </c>
      <c r="C2151" s="123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43"/>
      <c r="B2152" s="122">
        <f t="shared" si="33"/>
        <v>43185.625</v>
      </c>
      <c r="C2152" s="123">
        <v>15</v>
      </c>
      <c r="D2152" s="35">
        <f>ROUND(АТС!D656*$D$791*$D$792/100,2)</f>
        <v>0.27</v>
      </c>
      <c r="E2152" s="35">
        <f>ROUND(АТС!$D656*$E$791*$E$792/100,2)</f>
        <v>0.25</v>
      </c>
      <c r="F2152" s="35">
        <f>ROUND(АТС!$D656*$F$791*$F$792/100,2)</f>
        <v>0.17</v>
      </c>
      <c r="G2152" s="35">
        <f>ROUND(АТС!$D656*$G$791*$G$792/100,2)</f>
        <v>0.1</v>
      </c>
    </row>
    <row r="2153" spans="1:7" x14ac:dyDescent="0.25">
      <c r="A2153" s="243"/>
      <c r="B2153" s="122">
        <f t="shared" si="33"/>
        <v>43185.666669999999</v>
      </c>
      <c r="C2153" s="123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43"/>
      <c r="B2154" s="122">
        <f t="shared" si="33"/>
        <v>43185.708330000001</v>
      </c>
      <c r="C2154" s="123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3"/>
      <c r="B2155" s="122">
        <f t="shared" si="33"/>
        <v>43185.75</v>
      </c>
      <c r="C2155" s="123">
        <v>18</v>
      </c>
      <c r="D2155" s="35">
        <f>ROUND(АТС!D659*$D$791*$D$792/100,2)</f>
        <v>32.83</v>
      </c>
      <c r="E2155" s="35">
        <f>ROUND(АТС!$D659*$E$791*$E$792/100,2)</f>
        <v>30.17</v>
      </c>
      <c r="F2155" s="35">
        <f>ROUND(АТС!$D659*$F$791*$F$792/100,2)</f>
        <v>20.53</v>
      </c>
      <c r="G2155" s="35">
        <f>ROUND(АТС!$D659*$G$791*$G$792/100,2)</f>
        <v>12.02</v>
      </c>
    </row>
    <row r="2156" spans="1:7" x14ac:dyDescent="0.25">
      <c r="A2156" s="243"/>
      <c r="B2156" s="122">
        <f t="shared" si="33"/>
        <v>43185.791669999999</v>
      </c>
      <c r="C2156" s="123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43"/>
      <c r="B2157" s="122">
        <f t="shared" si="33"/>
        <v>43185.833330000001</v>
      </c>
      <c r="C2157" s="123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3"/>
      <c r="B2158" s="122">
        <f t="shared" si="33"/>
        <v>43185.875</v>
      </c>
      <c r="C2158" s="123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3"/>
      <c r="B2159" s="122">
        <f t="shared" si="33"/>
        <v>43185.916669999999</v>
      </c>
      <c r="C2159" s="123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3"/>
      <c r="B2160" s="122">
        <f t="shared" si="33"/>
        <v>43185.958330000001</v>
      </c>
      <c r="C2160" s="123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3"/>
      <c r="B2161" s="122">
        <f t="shared" si="33"/>
        <v>43186</v>
      </c>
      <c r="C2161" s="123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3"/>
      <c r="B2162" s="122">
        <f t="shared" si="33"/>
        <v>43186.041669999999</v>
      </c>
      <c r="C2162" s="123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43"/>
      <c r="B2163" s="122">
        <f t="shared" si="33"/>
        <v>43186.083330000001</v>
      </c>
      <c r="C2163" s="123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3"/>
      <c r="B2164" s="122">
        <f t="shared" si="33"/>
        <v>43186.125</v>
      </c>
      <c r="C2164" s="123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43"/>
      <c r="B2165" s="122">
        <f t="shared" si="33"/>
        <v>43186.166669999999</v>
      </c>
      <c r="C2165" s="123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43"/>
      <c r="B2166" s="122">
        <f t="shared" si="33"/>
        <v>43186.208330000001</v>
      </c>
      <c r="C2166" s="123">
        <v>5</v>
      </c>
      <c r="D2166" s="35">
        <f>ROUND(АТС!D670*$D$791*$D$792/100,2)</f>
        <v>19.170000000000002</v>
      </c>
      <c r="E2166" s="35">
        <f>ROUND(АТС!$D670*$E$791*$E$792/100,2)</f>
        <v>17.62</v>
      </c>
      <c r="F2166" s="35">
        <f>ROUND(АТС!$D670*$F$791*$F$792/100,2)</f>
        <v>11.99</v>
      </c>
      <c r="G2166" s="35">
        <f>ROUND(АТС!$D670*$G$791*$G$792/100,2)</f>
        <v>7.02</v>
      </c>
    </row>
    <row r="2167" spans="1:7" x14ac:dyDescent="0.25">
      <c r="A2167" s="243"/>
      <c r="B2167" s="122">
        <f t="shared" si="33"/>
        <v>43186.25</v>
      </c>
      <c r="C2167" s="123">
        <v>6</v>
      </c>
      <c r="D2167" s="35">
        <f>ROUND(АТС!D671*$D$791*$D$792/100,2)</f>
        <v>18.88</v>
      </c>
      <c r="E2167" s="35">
        <f>ROUND(АТС!$D671*$E$791*$E$792/100,2)</f>
        <v>17.36</v>
      </c>
      <c r="F2167" s="35">
        <f>ROUND(АТС!$D671*$F$791*$F$792/100,2)</f>
        <v>11.81</v>
      </c>
      <c r="G2167" s="35">
        <f>ROUND(АТС!$D671*$G$791*$G$792/100,2)</f>
        <v>6.91</v>
      </c>
    </row>
    <row r="2168" spans="1:7" x14ac:dyDescent="0.25">
      <c r="A2168" s="243"/>
      <c r="B2168" s="122">
        <f t="shared" si="33"/>
        <v>43186.291669999999</v>
      </c>
      <c r="C2168" s="123">
        <v>7</v>
      </c>
      <c r="D2168" s="35">
        <f>ROUND(АТС!D672*$D$791*$D$792/100,2)</f>
        <v>4.13</v>
      </c>
      <c r="E2168" s="35">
        <f>ROUND(АТС!$D672*$E$791*$E$792/100,2)</f>
        <v>3.79</v>
      </c>
      <c r="F2168" s="35">
        <f>ROUND(АТС!$D672*$F$791*$F$792/100,2)</f>
        <v>2.58</v>
      </c>
      <c r="G2168" s="35">
        <f>ROUND(АТС!$D672*$G$791*$G$792/100,2)</f>
        <v>1.51</v>
      </c>
    </row>
    <row r="2169" spans="1:7" x14ac:dyDescent="0.25">
      <c r="A2169" s="243"/>
      <c r="B2169" s="122">
        <f t="shared" si="33"/>
        <v>43186.333330000001</v>
      </c>
      <c r="C2169" s="123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43"/>
      <c r="B2170" s="122">
        <f t="shared" si="33"/>
        <v>43186.375</v>
      </c>
      <c r="C2170" s="123">
        <v>9</v>
      </c>
      <c r="D2170" s="35">
        <f>ROUND(АТС!D674*$D$791*$D$792/100,2)</f>
        <v>2.57</v>
      </c>
      <c r="E2170" s="35">
        <f>ROUND(АТС!$D674*$E$791*$E$792/100,2)</f>
        <v>2.36</v>
      </c>
      <c r="F2170" s="35">
        <f>ROUND(АТС!$D674*$F$791*$F$792/100,2)</f>
        <v>1.61</v>
      </c>
      <c r="G2170" s="35">
        <f>ROUND(АТС!$D674*$G$791*$G$792/100,2)</f>
        <v>0.94</v>
      </c>
    </row>
    <row r="2171" spans="1:7" x14ac:dyDescent="0.25">
      <c r="A2171" s="243"/>
      <c r="B2171" s="122">
        <f t="shared" si="33"/>
        <v>43186.416669999999</v>
      </c>
      <c r="C2171" s="123">
        <v>10</v>
      </c>
      <c r="D2171" s="35">
        <f>ROUND(АТС!D675*$D$791*$D$792/100,2)</f>
        <v>4.05</v>
      </c>
      <c r="E2171" s="35">
        <f>ROUND(АТС!$D675*$E$791*$E$792/100,2)</f>
        <v>3.72</v>
      </c>
      <c r="F2171" s="35">
        <f>ROUND(АТС!$D675*$F$791*$F$792/100,2)</f>
        <v>2.54</v>
      </c>
      <c r="G2171" s="35">
        <f>ROUND(АТС!$D675*$G$791*$G$792/100,2)</f>
        <v>1.48</v>
      </c>
    </row>
    <row r="2172" spans="1:7" x14ac:dyDescent="0.25">
      <c r="A2172" s="243"/>
      <c r="B2172" s="122">
        <f t="shared" si="33"/>
        <v>43186.458330000001</v>
      </c>
      <c r="C2172" s="123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43"/>
      <c r="B2173" s="122">
        <f t="shared" si="33"/>
        <v>43186.5</v>
      </c>
      <c r="C2173" s="123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3"/>
      <c r="B2174" s="122">
        <f t="shared" si="33"/>
        <v>43186.541669999999</v>
      </c>
      <c r="C2174" s="123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3"/>
      <c r="B2175" s="122">
        <f t="shared" si="33"/>
        <v>43186.583330000001</v>
      </c>
      <c r="C2175" s="123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3"/>
      <c r="B2176" s="122">
        <f t="shared" si="33"/>
        <v>43186.625</v>
      </c>
      <c r="C2176" s="123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43"/>
      <c r="B2177" s="122">
        <f t="shared" si="33"/>
        <v>43186.666669999999</v>
      </c>
      <c r="C2177" s="123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43"/>
      <c r="B2178" s="122">
        <f t="shared" si="33"/>
        <v>43186.708330000001</v>
      </c>
      <c r="C2178" s="123">
        <v>17</v>
      </c>
      <c r="D2178" s="35">
        <f>ROUND(АТС!D682*$D$791*$D$792/100,2)</f>
        <v>26.66</v>
      </c>
      <c r="E2178" s="35">
        <f>ROUND(АТС!$D682*$E$791*$E$792/100,2)</f>
        <v>24.5</v>
      </c>
      <c r="F2178" s="35">
        <f>ROUND(АТС!$D682*$F$791*$F$792/100,2)</f>
        <v>16.68</v>
      </c>
      <c r="G2178" s="35">
        <f>ROUND(АТС!$D682*$G$791*$G$792/100,2)</f>
        <v>9.76</v>
      </c>
    </row>
    <row r="2179" spans="1:7" x14ac:dyDescent="0.25">
      <c r="A2179" s="243"/>
      <c r="B2179" s="122">
        <f t="shared" si="33"/>
        <v>43186.75</v>
      </c>
      <c r="C2179" s="123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3"/>
      <c r="B2180" s="122">
        <f t="shared" si="33"/>
        <v>43186.791669999999</v>
      </c>
      <c r="C2180" s="123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43"/>
      <c r="B2181" s="122">
        <f t="shared" si="33"/>
        <v>43186.833330000001</v>
      </c>
      <c r="C2181" s="123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43"/>
      <c r="B2182" s="122">
        <f t="shared" si="33"/>
        <v>43186.875</v>
      </c>
      <c r="C2182" s="123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3"/>
      <c r="B2183" s="122">
        <f t="shared" si="33"/>
        <v>43186.916669999999</v>
      </c>
      <c r="C2183" s="123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3"/>
      <c r="B2184" s="122">
        <f t="shared" si="33"/>
        <v>43186.958330000001</v>
      </c>
      <c r="C2184" s="123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3"/>
      <c r="B2185" s="122">
        <f t="shared" si="33"/>
        <v>43187</v>
      </c>
      <c r="C2185" s="123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3"/>
      <c r="B2186" s="122">
        <f t="shared" si="33"/>
        <v>43187.041669999999</v>
      </c>
      <c r="C2186" s="123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3"/>
      <c r="B2187" s="122">
        <f t="shared" si="33"/>
        <v>43187.083330000001</v>
      </c>
      <c r="C2187" s="123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3"/>
      <c r="B2188" s="122">
        <f t="shared" si="33"/>
        <v>43187.125</v>
      </c>
      <c r="C2188" s="123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3"/>
      <c r="B2189" s="122">
        <f t="shared" si="33"/>
        <v>43187.166669999999</v>
      </c>
      <c r="C2189" s="123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3"/>
      <c r="B2190" s="122">
        <f t="shared" si="33"/>
        <v>43187.208330000001</v>
      </c>
      <c r="C2190" s="123">
        <v>5</v>
      </c>
      <c r="D2190" s="35">
        <f>ROUND(АТС!D694*$D$791*$D$792/100,2)</f>
        <v>5.48</v>
      </c>
      <c r="E2190" s="35">
        <f>ROUND(АТС!$D694*$E$791*$E$792/100,2)</f>
        <v>5.04</v>
      </c>
      <c r="F2190" s="35">
        <f>ROUND(АТС!$D694*$F$791*$F$792/100,2)</f>
        <v>3.43</v>
      </c>
      <c r="G2190" s="35">
        <f>ROUND(АТС!$D694*$G$791*$G$792/100,2)</f>
        <v>2.0099999999999998</v>
      </c>
    </row>
    <row r="2191" spans="1:7" x14ac:dyDescent="0.25">
      <c r="A2191" s="243"/>
      <c r="B2191" s="122">
        <f t="shared" si="33"/>
        <v>43187.25</v>
      </c>
      <c r="C2191" s="123">
        <v>6</v>
      </c>
      <c r="D2191" s="35">
        <f>ROUND(АТС!D695*$D$791*$D$792/100,2)</f>
        <v>40.71</v>
      </c>
      <c r="E2191" s="35">
        <f>ROUND(АТС!$D695*$E$791*$E$792/100,2)</f>
        <v>37.409999999999997</v>
      </c>
      <c r="F2191" s="35">
        <f>ROUND(АТС!$D695*$F$791*$F$792/100,2)</f>
        <v>25.47</v>
      </c>
      <c r="G2191" s="35">
        <f>ROUND(АТС!$D695*$G$791*$G$792/100,2)</f>
        <v>14.9</v>
      </c>
    </row>
    <row r="2192" spans="1:7" x14ac:dyDescent="0.25">
      <c r="A2192" s="243"/>
      <c r="B2192" s="122">
        <f t="shared" si="33"/>
        <v>43187.291669999999</v>
      </c>
      <c r="C2192" s="123">
        <v>7</v>
      </c>
      <c r="D2192" s="35">
        <f>ROUND(АТС!D696*$D$791*$D$792/100,2)</f>
        <v>19.63</v>
      </c>
      <c r="E2192" s="35">
        <f>ROUND(АТС!$D696*$E$791*$E$792/100,2)</f>
        <v>18.04</v>
      </c>
      <c r="F2192" s="35">
        <f>ROUND(АТС!$D696*$F$791*$F$792/100,2)</f>
        <v>12.28</v>
      </c>
      <c r="G2192" s="35">
        <f>ROUND(АТС!$D696*$G$791*$G$792/100,2)</f>
        <v>7.19</v>
      </c>
    </row>
    <row r="2193" spans="1:7" x14ac:dyDescent="0.25">
      <c r="A2193" s="243"/>
      <c r="B2193" s="122">
        <f t="shared" si="33"/>
        <v>43187.333330000001</v>
      </c>
      <c r="C2193" s="123">
        <v>8</v>
      </c>
      <c r="D2193" s="35">
        <f>ROUND(АТС!D697*$D$791*$D$792/100,2)</f>
        <v>28.44</v>
      </c>
      <c r="E2193" s="35">
        <f>ROUND(АТС!$D697*$E$791*$E$792/100,2)</f>
        <v>26.14</v>
      </c>
      <c r="F2193" s="35">
        <f>ROUND(АТС!$D697*$F$791*$F$792/100,2)</f>
        <v>17.79</v>
      </c>
      <c r="G2193" s="35">
        <f>ROUND(АТС!$D697*$G$791*$G$792/100,2)</f>
        <v>10.41</v>
      </c>
    </row>
    <row r="2194" spans="1:7" x14ac:dyDescent="0.25">
      <c r="A2194" s="243"/>
      <c r="B2194" s="122">
        <f t="shared" si="33"/>
        <v>43187.375</v>
      </c>
      <c r="C2194" s="123">
        <v>9</v>
      </c>
      <c r="D2194" s="35">
        <f>ROUND(АТС!D698*$D$791*$D$792/100,2)</f>
        <v>0.26</v>
      </c>
      <c r="E2194" s="35">
        <f>ROUND(АТС!$D698*$E$791*$E$792/100,2)</f>
        <v>0.23</v>
      </c>
      <c r="F2194" s="35">
        <f>ROUND(АТС!$D698*$F$791*$F$792/100,2)</f>
        <v>0.16</v>
      </c>
      <c r="G2194" s="35">
        <f>ROUND(АТС!$D698*$G$791*$G$792/100,2)</f>
        <v>0.09</v>
      </c>
    </row>
    <row r="2195" spans="1:7" x14ac:dyDescent="0.25">
      <c r="A2195" s="243"/>
      <c r="B2195" s="122">
        <f t="shared" si="33"/>
        <v>43187.416669999999</v>
      </c>
      <c r="C2195" s="123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3"/>
      <c r="B2196" s="122">
        <f t="shared" si="33"/>
        <v>43187.458330000001</v>
      </c>
      <c r="C2196" s="123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3"/>
      <c r="B2197" s="122">
        <f t="shared" si="33"/>
        <v>43187.5</v>
      </c>
      <c r="C2197" s="123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3"/>
      <c r="B2198" s="122">
        <f t="shared" si="33"/>
        <v>43187.541669999999</v>
      </c>
      <c r="C2198" s="123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3"/>
      <c r="B2199" s="122">
        <f t="shared" si="33"/>
        <v>43187.583330000001</v>
      </c>
      <c r="C2199" s="123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3"/>
      <c r="B2200" s="122">
        <f t="shared" si="33"/>
        <v>43187.625</v>
      </c>
      <c r="C2200" s="123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3"/>
      <c r="B2201" s="122">
        <f t="shared" si="33"/>
        <v>43187.666669999999</v>
      </c>
      <c r="C2201" s="123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3"/>
      <c r="B2202" s="122">
        <f t="shared" ref="B2202:B2265" si="34">B2178+1</f>
        <v>43187.708330000001</v>
      </c>
      <c r="C2202" s="123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3"/>
      <c r="B2203" s="122">
        <f t="shared" si="34"/>
        <v>43187.75</v>
      </c>
      <c r="C2203" s="123">
        <v>18</v>
      </c>
      <c r="D2203" s="35">
        <f>ROUND(АТС!D707*$D$791*$D$792/100,2)</f>
        <v>6.6</v>
      </c>
      <c r="E2203" s="35">
        <f>ROUND(АТС!$D707*$E$791*$E$792/100,2)</f>
        <v>6.07</v>
      </c>
      <c r="F2203" s="35">
        <f>ROUND(АТС!$D707*$F$791*$F$792/100,2)</f>
        <v>4.13</v>
      </c>
      <c r="G2203" s="35">
        <f>ROUND(АТС!$D707*$G$791*$G$792/100,2)</f>
        <v>2.42</v>
      </c>
    </row>
    <row r="2204" spans="1:7" x14ac:dyDescent="0.25">
      <c r="A2204" s="243"/>
      <c r="B2204" s="122">
        <f t="shared" si="34"/>
        <v>43187.791669999999</v>
      </c>
      <c r="C2204" s="123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43"/>
      <c r="B2205" s="122">
        <f t="shared" si="34"/>
        <v>43187.833330000001</v>
      </c>
      <c r="C2205" s="123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43"/>
      <c r="B2206" s="122">
        <f t="shared" si="34"/>
        <v>43187.875</v>
      </c>
      <c r="C2206" s="123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3"/>
      <c r="B2207" s="122">
        <f t="shared" si="34"/>
        <v>43187.916669999999</v>
      </c>
      <c r="C2207" s="123">
        <v>22</v>
      </c>
      <c r="D2207" s="35">
        <f>ROUND(АТС!D711*$D$791*$D$792/100,2)</f>
        <v>17.47</v>
      </c>
      <c r="E2207" s="35">
        <f>ROUND(АТС!$D711*$E$791*$E$792/100,2)</f>
        <v>16.05</v>
      </c>
      <c r="F2207" s="35">
        <f>ROUND(АТС!$D711*$F$791*$F$792/100,2)</f>
        <v>10.93</v>
      </c>
      <c r="G2207" s="35">
        <f>ROUND(АТС!$D711*$G$791*$G$792/100,2)</f>
        <v>6.39</v>
      </c>
    </row>
    <row r="2208" spans="1:7" x14ac:dyDescent="0.25">
      <c r="A2208" s="243"/>
      <c r="B2208" s="122">
        <f t="shared" si="34"/>
        <v>43187.958330000001</v>
      </c>
      <c r="C2208" s="123">
        <v>23</v>
      </c>
      <c r="D2208" s="35">
        <f>ROUND(АТС!D712*$D$791*$D$792/100,2)</f>
        <v>6.33</v>
      </c>
      <c r="E2208" s="35">
        <f>ROUND(АТС!$D712*$E$791*$E$792/100,2)</f>
        <v>5.82</v>
      </c>
      <c r="F2208" s="35">
        <f>ROUND(АТС!$D712*$F$791*$F$792/100,2)</f>
        <v>3.96</v>
      </c>
      <c r="G2208" s="35">
        <f>ROUND(АТС!$D712*$G$791*$G$792/100,2)</f>
        <v>2.3199999999999998</v>
      </c>
    </row>
    <row r="2209" spans="1:7" x14ac:dyDescent="0.25">
      <c r="A2209" s="243"/>
      <c r="B2209" s="122">
        <f t="shared" si="34"/>
        <v>43188</v>
      </c>
      <c r="C2209" s="123">
        <v>0</v>
      </c>
      <c r="D2209" s="35">
        <f>ROUND(АТС!D713*$D$791*$D$792/100,2)</f>
        <v>112.48</v>
      </c>
      <c r="E2209" s="35">
        <f>ROUND(АТС!$D713*$E$791*$E$792/100,2)</f>
        <v>103.38</v>
      </c>
      <c r="F2209" s="35">
        <f>ROUND(АТС!$D713*$F$791*$F$792/100,2)</f>
        <v>70.36</v>
      </c>
      <c r="G2209" s="35">
        <f>ROUND(АТС!$D713*$G$791*$G$792/100,2)</f>
        <v>41.18</v>
      </c>
    </row>
    <row r="2210" spans="1:7" x14ac:dyDescent="0.25">
      <c r="A2210" s="243"/>
      <c r="B2210" s="122">
        <f t="shared" si="34"/>
        <v>43188.041669999999</v>
      </c>
      <c r="C2210" s="123">
        <v>1</v>
      </c>
      <c r="D2210" s="35">
        <f>ROUND(АТС!D714*$D$791*$D$792/100,2)</f>
        <v>30.05</v>
      </c>
      <c r="E2210" s="35">
        <f>ROUND(АТС!$D714*$E$791*$E$792/100,2)</f>
        <v>27.62</v>
      </c>
      <c r="F2210" s="35">
        <f>ROUND(АТС!$D714*$F$791*$F$792/100,2)</f>
        <v>18.8</v>
      </c>
      <c r="G2210" s="35">
        <f>ROUND(АТС!$D714*$G$791*$G$792/100,2)</f>
        <v>11</v>
      </c>
    </row>
    <row r="2211" spans="1:7" x14ac:dyDescent="0.25">
      <c r="A2211" s="243"/>
      <c r="B2211" s="122">
        <f t="shared" si="34"/>
        <v>43188.083330000001</v>
      </c>
      <c r="C2211" s="123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3"/>
      <c r="B2212" s="122">
        <f t="shared" si="34"/>
        <v>43188.125</v>
      </c>
      <c r="C2212" s="123">
        <v>3</v>
      </c>
      <c r="D2212" s="35">
        <f>ROUND(АТС!D716*$D$791*$D$792/100,2)</f>
        <v>13.15</v>
      </c>
      <c r="E2212" s="35">
        <f>ROUND(АТС!$D716*$E$791*$E$792/100,2)</f>
        <v>12.09</v>
      </c>
      <c r="F2212" s="35">
        <f>ROUND(АТС!$D716*$F$791*$F$792/100,2)</f>
        <v>8.23</v>
      </c>
      <c r="G2212" s="35">
        <f>ROUND(АТС!$D716*$G$791*$G$792/100,2)</f>
        <v>4.8099999999999996</v>
      </c>
    </row>
    <row r="2213" spans="1:7" x14ac:dyDescent="0.25">
      <c r="A2213" s="243"/>
      <c r="B2213" s="122">
        <f t="shared" si="34"/>
        <v>43188.166669999999</v>
      </c>
      <c r="C2213" s="123">
        <v>4</v>
      </c>
      <c r="D2213" s="35">
        <f>ROUND(АТС!D717*$D$791*$D$792/100,2)</f>
        <v>13.39</v>
      </c>
      <c r="E2213" s="35">
        <f>ROUND(АТС!$D717*$E$791*$E$792/100,2)</f>
        <v>12.31</v>
      </c>
      <c r="F2213" s="35">
        <f>ROUND(АТС!$D717*$F$791*$F$792/100,2)</f>
        <v>8.3800000000000008</v>
      </c>
      <c r="G2213" s="35">
        <f>ROUND(АТС!$D717*$G$791*$G$792/100,2)</f>
        <v>4.9000000000000004</v>
      </c>
    </row>
    <row r="2214" spans="1:7" x14ac:dyDescent="0.25">
      <c r="A2214" s="243"/>
      <c r="B2214" s="122">
        <f t="shared" si="34"/>
        <v>43188.208330000001</v>
      </c>
      <c r="C2214" s="123">
        <v>5</v>
      </c>
      <c r="D2214" s="35">
        <f>ROUND(АТС!D718*$D$791*$D$792/100,2)</f>
        <v>21.97</v>
      </c>
      <c r="E2214" s="35">
        <f>ROUND(АТС!$D718*$E$791*$E$792/100,2)</f>
        <v>20.190000000000001</v>
      </c>
      <c r="F2214" s="35">
        <f>ROUND(АТС!$D718*$F$791*$F$792/100,2)</f>
        <v>13.74</v>
      </c>
      <c r="G2214" s="35">
        <f>ROUND(АТС!$D718*$G$791*$G$792/100,2)</f>
        <v>8.0399999999999991</v>
      </c>
    </row>
    <row r="2215" spans="1:7" x14ac:dyDescent="0.25">
      <c r="A2215" s="243"/>
      <c r="B2215" s="122">
        <f t="shared" si="34"/>
        <v>43188.25</v>
      </c>
      <c r="C2215" s="123">
        <v>6</v>
      </c>
      <c r="D2215" s="35">
        <f>ROUND(АТС!D719*$D$791*$D$792/100,2)</f>
        <v>18.600000000000001</v>
      </c>
      <c r="E2215" s="35">
        <f>ROUND(АТС!$D719*$E$791*$E$792/100,2)</f>
        <v>17.09</v>
      </c>
      <c r="F2215" s="35">
        <f>ROUND(АТС!$D719*$F$791*$F$792/100,2)</f>
        <v>11.63</v>
      </c>
      <c r="G2215" s="35">
        <f>ROUND(АТС!$D719*$G$791*$G$792/100,2)</f>
        <v>6.81</v>
      </c>
    </row>
    <row r="2216" spans="1:7" x14ac:dyDescent="0.25">
      <c r="A2216" s="243"/>
      <c r="B2216" s="122">
        <f t="shared" si="34"/>
        <v>43188.291669999999</v>
      </c>
      <c r="C2216" s="123">
        <v>7</v>
      </c>
      <c r="D2216" s="35">
        <f>ROUND(АТС!D720*$D$791*$D$792/100,2)</f>
        <v>43.06</v>
      </c>
      <c r="E2216" s="35">
        <f>ROUND(АТС!$D720*$E$791*$E$792/100,2)</f>
        <v>39.57</v>
      </c>
      <c r="F2216" s="35">
        <f>ROUND(АТС!$D720*$F$791*$F$792/100,2)</f>
        <v>26.94</v>
      </c>
      <c r="G2216" s="35">
        <f>ROUND(АТС!$D720*$G$791*$G$792/100,2)</f>
        <v>15.76</v>
      </c>
    </row>
    <row r="2217" spans="1:7" x14ac:dyDescent="0.25">
      <c r="A2217" s="243"/>
      <c r="B2217" s="122">
        <f t="shared" si="34"/>
        <v>43188.333330000001</v>
      </c>
      <c r="C2217" s="123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3"/>
      <c r="B2218" s="122">
        <f t="shared" si="34"/>
        <v>43188.375</v>
      </c>
      <c r="C2218" s="123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3"/>
      <c r="B2219" s="122">
        <f t="shared" si="34"/>
        <v>43188.416669999999</v>
      </c>
      <c r="C2219" s="123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3"/>
      <c r="B2220" s="122">
        <f t="shared" si="34"/>
        <v>43188.458330000001</v>
      </c>
      <c r="C2220" s="123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3"/>
      <c r="B2221" s="122">
        <f t="shared" si="34"/>
        <v>43188.5</v>
      </c>
      <c r="C2221" s="123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3"/>
      <c r="B2222" s="122">
        <f t="shared" si="34"/>
        <v>43188.541669999999</v>
      </c>
      <c r="C2222" s="123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3"/>
      <c r="B2223" s="122">
        <f t="shared" si="34"/>
        <v>43188.583330000001</v>
      </c>
      <c r="C2223" s="123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3"/>
      <c r="B2224" s="122">
        <f t="shared" si="34"/>
        <v>43188.625</v>
      </c>
      <c r="C2224" s="123">
        <v>15</v>
      </c>
      <c r="D2224" s="35">
        <f>ROUND(АТС!D728*$D$791*$D$792/100,2)</f>
        <v>3.14</v>
      </c>
      <c r="E2224" s="35">
        <f>ROUND(АТС!$D728*$E$791*$E$792/100,2)</f>
        <v>2.89</v>
      </c>
      <c r="F2224" s="35">
        <f>ROUND(АТС!$D728*$F$791*$F$792/100,2)</f>
        <v>1.97</v>
      </c>
      <c r="G2224" s="35">
        <f>ROUND(АТС!$D728*$G$791*$G$792/100,2)</f>
        <v>1.1499999999999999</v>
      </c>
    </row>
    <row r="2225" spans="1:7" x14ac:dyDescent="0.25">
      <c r="A2225" s="243"/>
      <c r="B2225" s="122">
        <f t="shared" si="34"/>
        <v>43188.666669999999</v>
      </c>
      <c r="C2225" s="123">
        <v>16</v>
      </c>
      <c r="D2225" s="35">
        <f>ROUND(АТС!D729*$D$791*$D$792/100,2)</f>
        <v>3.26</v>
      </c>
      <c r="E2225" s="35">
        <f>ROUND(АТС!$D729*$E$791*$E$792/100,2)</f>
        <v>2.99</v>
      </c>
      <c r="F2225" s="35">
        <f>ROUND(АТС!$D729*$F$791*$F$792/100,2)</f>
        <v>2.04</v>
      </c>
      <c r="G2225" s="35">
        <f>ROUND(АТС!$D729*$G$791*$G$792/100,2)</f>
        <v>1.19</v>
      </c>
    </row>
    <row r="2226" spans="1:7" x14ac:dyDescent="0.25">
      <c r="A2226" s="243"/>
      <c r="B2226" s="122">
        <f t="shared" si="34"/>
        <v>43188.708330000001</v>
      </c>
      <c r="C2226" s="123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3"/>
      <c r="B2227" s="122">
        <f t="shared" si="34"/>
        <v>43188.75</v>
      </c>
      <c r="C2227" s="123">
        <v>18</v>
      </c>
      <c r="D2227" s="35">
        <f>ROUND(АТС!D731*$D$791*$D$792/100,2)</f>
        <v>58.33</v>
      </c>
      <c r="E2227" s="35">
        <f>ROUND(АТС!$D731*$E$791*$E$792/100,2)</f>
        <v>53.61</v>
      </c>
      <c r="F2227" s="35">
        <f>ROUND(АТС!$D731*$F$791*$F$792/100,2)</f>
        <v>36.49</v>
      </c>
      <c r="G2227" s="35">
        <f>ROUND(АТС!$D731*$G$791*$G$792/100,2)</f>
        <v>21.36</v>
      </c>
    </row>
    <row r="2228" spans="1:7" x14ac:dyDescent="0.25">
      <c r="A2228" s="243"/>
      <c r="B2228" s="122">
        <f t="shared" si="34"/>
        <v>43188.791669999999</v>
      </c>
      <c r="C2228" s="123">
        <v>19</v>
      </c>
      <c r="D2228" s="35">
        <f>ROUND(АТС!D732*$D$791*$D$792/100,2)</f>
        <v>1.38</v>
      </c>
      <c r="E2228" s="35">
        <f>ROUND(АТС!$D732*$E$791*$E$792/100,2)</f>
        <v>1.27</v>
      </c>
      <c r="F2228" s="35">
        <f>ROUND(АТС!$D732*$F$791*$F$792/100,2)</f>
        <v>0.86</v>
      </c>
      <c r="G2228" s="35">
        <f>ROUND(АТС!$D732*$G$791*$G$792/100,2)</f>
        <v>0.5</v>
      </c>
    </row>
    <row r="2229" spans="1:7" x14ac:dyDescent="0.25">
      <c r="A2229" s="243"/>
      <c r="B2229" s="122">
        <f t="shared" si="34"/>
        <v>43188.833330000001</v>
      </c>
      <c r="C2229" s="123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3"/>
      <c r="B2230" s="122">
        <f t="shared" si="34"/>
        <v>43188.875</v>
      </c>
      <c r="C2230" s="123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3"/>
      <c r="B2231" s="122">
        <f t="shared" si="34"/>
        <v>43188.916669999999</v>
      </c>
      <c r="C2231" s="123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3"/>
      <c r="B2232" s="122">
        <f t="shared" si="34"/>
        <v>43188.958330000001</v>
      </c>
      <c r="C2232" s="123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3"/>
      <c r="B2233" s="122">
        <f t="shared" si="34"/>
        <v>43189</v>
      </c>
      <c r="C2233" s="123">
        <v>0</v>
      </c>
      <c r="D2233" s="35">
        <f>ROUND(АТС!D737*$D$791*$D$792/100,2)</f>
        <v>0.01</v>
      </c>
      <c r="E2233" s="35">
        <f>ROUND(АТС!$D737*$E$791*$E$792/100,2)</f>
        <v>0.01</v>
      </c>
      <c r="F2233" s="35">
        <f>ROUND(АТС!$D737*$F$791*$F$792/100,2)</f>
        <v>0.01</v>
      </c>
      <c r="G2233" s="35">
        <f>ROUND(АТС!$D737*$G$791*$G$792/100,2)</f>
        <v>0</v>
      </c>
    </row>
    <row r="2234" spans="1:7" x14ac:dyDescent="0.25">
      <c r="A2234" s="243"/>
      <c r="B2234" s="122">
        <f t="shared" si="34"/>
        <v>43189.041669999999</v>
      </c>
      <c r="C2234" s="123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3"/>
      <c r="B2235" s="122">
        <f t="shared" si="34"/>
        <v>43189.083330000001</v>
      </c>
      <c r="C2235" s="123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3"/>
      <c r="B2236" s="122">
        <f t="shared" si="34"/>
        <v>43189.125</v>
      </c>
      <c r="C2236" s="123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3"/>
      <c r="B2237" s="122">
        <f t="shared" si="34"/>
        <v>43189.166669999999</v>
      </c>
      <c r="C2237" s="123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3"/>
      <c r="B2238" s="122">
        <f t="shared" si="34"/>
        <v>43189.208330000001</v>
      </c>
      <c r="C2238" s="123">
        <v>5</v>
      </c>
      <c r="D2238" s="35">
        <f>ROUND(АТС!D742*$D$791*$D$792/100,2)</f>
        <v>20.309999999999999</v>
      </c>
      <c r="E2238" s="35">
        <f>ROUND(АТС!$D742*$E$791*$E$792/100,2)</f>
        <v>18.670000000000002</v>
      </c>
      <c r="F2238" s="35">
        <f>ROUND(АТС!$D742*$F$791*$F$792/100,2)</f>
        <v>12.71</v>
      </c>
      <c r="G2238" s="35">
        <f>ROUND(АТС!$D742*$G$791*$G$792/100,2)</f>
        <v>7.44</v>
      </c>
    </row>
    <row r="2239" spans="1:7" x14ac:dyDescent="0.25">
      <c r="A2239" s="243"/>
      <c r="B2239" s="122">
        <f t="shared" si="34"/>
        <v>43189.25</v>
      </c>
      <c r="C2239" s="123">
        <v>6</v>
      </c>
      <c r="D2239" s="35">
        <f>ROUND(АТС!D743*$D$791*$D$792/100,2)</f>
        <v>26.86</v>
      </c>
      <c r="E2239" s="35">
        <f>ROUND(АТС!$D743*$E$791*$E$792/100,2)</f>
        <v>24.68</v>
      </c>
      <c r="F2239" s="35">
        <f>ROUND(АТС!$D743*$F$791*$F$792/100,2)</f>
        <v>16.8</v>
      </c>
      <c r="G2239" s="35">
        <f>ROUND(АТС!$D743*$G$791*$G$792/100,2)</f>
        <v>9.83</v>
      </c>
    </row>
    <row r="2240" spans="1:7" x14ac:dyDescent="0.25">
      <c r="A2240" s="243"/>
      <c r="B2240" s="122">
        <f t="shared" si="34"/>
        <v>43189.291669999999</v>
      </c>
      <c r="C2240" s="123">
        <v>7</v>
      </c>
      <c r="D2240" s="35">
        <f>ROUND(АТС!D744*$D$791*$D$792/100,2)</f>
        <v>63.62</v>
      </c>
      <c r="E2240" s="35">
        <f>ROUND(АТС!$D744*$E$791*$E$792/100,2)</f>
        <v>58.47</v>
      </c>
      <c r="F2240" s="35">
        <f>ROUND(АТС!$D744*$F$791*$F$792/100,2)</f>
        <v>39.799999999999997</v>
      </c>
      <c r="G2240" s="35">
        <f>ROUND(АТС!$D744*$G$791*$G$792/100,2)</f>
        <v>23.29</v>
      </c>
    </row>
    <row r="2241" spans="1:7" x14ac:dyDescent="0.25">
      <c r="A2241" s="243"/>
      <c r="B2241" s="122">
        <f t="shared" si="34"/>
        <v>43189.333330000001</v>
      </c>
      <c r="C2241" s="123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3"/>
      <c r="B2242" s="122">
        <f t="shared" si="34"/>
        <v>43189.375</v>
      </c>
      <c r="C2242" s="123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3"/>
      <c r="B2243" s="122">
        <f t="shared" si="34"/>
        <v>43189.416669999999</v>
      </c>
      <c r="C2243" s="123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3"/>
      <c r="B2244" s="122">
        <f t="shared" si="34"/>
        <v>43189.458330000001</v>
      </c>
      <c r="C2244" s="123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3"/>
      <c r="B2245" s="122">
        <f t="shared" si="34"/>
        <v>43189.5</v>
      </c>
      <c r="C2245" s="123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3"/>
      <c r="B2246" s="122">
        <f t="shared" si="34"/>
        <v>43189.541669999999</v>
      </c>
      <c r="C2246" s="123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3"/>
      <c r="B2247" s="122">
        <f t="shared" si="34"/>
        <v>43189.583330000001</v>
      </c>
      <c r="C2247" s="123">
        <v>14</v>
      </c>
      <c r="D2247" s="35">
        <f>ROUND(АТС!D751*$D$791*$D$792/100,2)</f>
        <v>12.33</v>
      </c>
      <c r="E2247" s="35">
        <f>ROUND(АТС!$D751*$E$791*$E$792/100,2)</f>
        <v>11.33</v>
      </c>
      <c r="F2247" s="35">
        <f>ROUND(АТС!$D751*$F$791*$F$792/100,2)</f>
        <v>7.71</v>
      </c>
      <c r="G2247" s="35">
        <f>ROUND(АТС!$D751*$G$791*$G$792/100,2)</f>
        <v>4.51</v>
      </c>
    </row>
    <row r="2248" spans="1:7" x14ac:dyDescent="0.25">
      <c r="A2248" s="243"/>
      <c r="B2248" s="122">
        <f t="shared" si="34"/>
        <v>43189.625</v>
      </c>
      <c r="C2248" s="123">
        <v>15</v>
      </c>
      <c r="D2248" s="35">
        <f>ROUND(АТС!D752*$D$791*$D$792/100,2)</f>
        <v>54.61</v>
      </c>
      <c r="E2248" s="35">
        <f>ROUND(АТС!$D752*$E$791*$E$792/100,2)</f>
        <v>50.19</v>
      </c>
      <c r="F2248" s="35">
        <f>ROUND(АТС!$D752*$F$791*$F$792/100,2)</f>
        <v>34.159999999999997</v>
      </c>
      <c r="G2248" s="35">
        <f>ROUND(АТС!$D752*$G$791*$G$792/100,2)</f>
        <v>19.989999999999998</v>
      </c>
    </row>
    <row r="2249" spans="1:7" x14ac:dyDescent="0.25">
      <c r="A2249" s="243"/>
      <c r="B2249" s="122">
        <f t="shared" si="34"/>
        <v>43189.666669999999</v>
      </c>
      <c r="C2249" s="123">
        <v>16</v>
      </c>
      <c r="D2249" s="35">
        <f>ROUND(АТС!D753*$D$791*$D$792/100,2)</f>
        <v>31.34</v>
      </c>
      <c r="E2249" s="35">
        <f>ROUND(АТС!$D753*$E$791*$E$792/100,2)</f>
        <v>28.8</v>
      </c>
      <c r="F2249" s="35">
        <f>ROUND(АТС!$D753*$F$791*$F$792/100,2)</f>
        <v>19.61</v>
      </c>
      <c r="G2249" s="35">
        <f>ROUND(АТС!$D753*$G$791*$G$792/100,2)</f>
        <v>11.47</v>
      </c>
    </row>
    <row r="2250" spans="1:7" x14ac:dyDescent="0.25">
      <c r="A2250" s="243"/>
      <c r="B2250" s="122">
        <f t="shared" si="34"/>
        <v>43189.708330000001</v>
      </c>
      <c r="C2250" s="123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3"/>
      <c r="B2251" s="122">
        <f t="shared" si="34"/>
        <v>43189.75</v>
      </c>
      <c r="C2251" s="123">
        <v>18</v>
      </c>
      <c r="D2251" s="35">
        <f>ROUND(АТС!D755*$D$791*$D$792/100,2)</f>
        <v>9.93</v>
      </c>
      <c r="E2251" s="35">
        <f>ROUND(АТС!$D755*$E$791*$E$792/100,2)</f>
        <v>9.1199999999999992</v>
      </c>
      <c r="F2251" s="35">
        <f>ROUND(АТС!$D755*$F$791*$F$792/100,2)</f>
        <v>6.21</v>
      </c>
      <c r="G2251" s="35">
        <f>ROUND(АТС!$D755*$G$791*$G$792/100,2)</f>
        <v>3.63</v>
      </c>
    </row>
    <row r="2252" spans="1:7" x14ac:dyDescent="0.25">
      <c r="A2252" s="243"/>
      <c r="B2252" s="122">
        <f t="shared" si="34"/>
        <v>43189.791669999999</v>
      </c>
      <c r="C2252" s="123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43"/>
      <c r="B2253" s="122">
        <f t="shared" si="34"/>
        <v>43189.833330000001</v>
      </c>
      <c r="C2253" s="123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3"/>
      <c r="B2254" s="122">
        <f t="shared" si="34"/>
        <v>43189.875</v>
      </c>
      <c r="C2254" s="123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3"/>
      <c r="B2255" s="122">
        <f t="shared" si="34"/>
        <v>43189.916669999999</v>
      </c>
      <c r="C2255" s="123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3"/>
      <c r="B2256" s="122">
        <f t="shared" si="34"/>
        <v>43189.958330000001</v>
      </c>
      <c r="C2256" s="123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43"/>
      <c r="B2257" s="122">
        <f t="shared" si="34"/>
        <v>43190</v>
      </c>
      <c r="C2257" s="123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43"/>
      <c r="B2258" s="122">
        <f t="shared" si="34"/>
        <v>43190.041669999999</v>
      </c>
      <c r="C2258" s="123">
        <v>1</v>
      </c>
      <c r="D2258" s="35">
        <f>ROUND(АТС!D762*$D$791*$D$792/100,2)</f>
        <v>0.02</v>
      </c>
      <c r="E2258" s="35">
        <f>ROUND(АТС!$D762*$E$791*$E$792/100,2)</f>
        <v>0.02</v>
      </c>
      <c r="F2258" s="35">
        <f>ROUND(АТС!$D762*$F$791*$F$792/100,2)</f>
        <v>0.01</v>
      </c>
      <c r="G2258" s="35">
        <f>ROUND(АТС!$D762*$G$791*$G$792/100,2)</f>
        <v>0.01</v>
      </c>
    </row>
    <row r="2259" spans="1:7" x14ac:dyDescent="0.25">
      <c r="A2259" s="243"/>
      <c r="B2259" s="122">
        <f t="shared" si="34"/>
        <v>43190.083330000001</v>
      </c>
      <c r="C2259" s="123">
        <v>2</v>
      </c>
      <c r="D2259" s="35">
        <f>ROUND(АТС!D763*$D$791*$D$792/100,2)</f>
        <v>5.4</v>
      </c>
      <c r="E2259" s="35">
        <f>ROUND(АТС!$D763*$E$791*$E$792/100,2)</f>
        <v>4.96</v>
      </c>
      <c r="F2259" s="35">
        <f>ROUND(АТС!$D763*$F$791*$F$792/100,2)</f>
        <v>3.38</v>
      </c>
      <c r="G2259" s="35">
        <f>ROUND(АТС!$D763*$G$791*$G$792/100,2)</f>
        <v>1.98</v>
      </c>
    </row>
    <row r="2260" spans="1:7" x14ac:dyDescent="0.25">
      <c r="A2260" s="243"/>
      <c r="B2260" s="122">
        <f t="shared" si="34"/>
        <v>43190.125</v>
      </c>
      <c r="C2260" s="123">
        <v>3</v>
      </c>
      <c r="D2260" s="35">
        <f>ROUND(АТС!D764*$D$791*$D$792/100,2)</f>
        <v>1.43</v>
      </c>
      <c r="E2260" s="35">
        <f>ROUND(АТС!$D764*$E$791*$E$792/100,2)</f>
        <v>1.32</v>
      </c>
      <c r="F2260" s="35">
        <f>ROUND(АТС!$D764*$F$791*$F$792/100,2)</f>
        <v>0.9</v>
      </c>
      <c r="G2260" s="35">
        <f>ROUND(АТС!$D764*$G$791*$G$792/100,2)</f>
        <v>0.53</v>
      </c>
    </row>
    <row r="2261" spans="1:7" x14ac:dyDescent="0.25">
      <c r="A2261" s="243"/>
      <c r="B2261" s="122">
        <f t="shared" si="34"/>
        <v>43190.166669999999</v>
      </c>
      <c r="C2261" s="123">
        <v>4</v>
      </c>
      <c r="D2261" s="35">
        <f>ROUND(АТС!D765*$D$791*$D$792/100,2)</f>
        <v>10.29</v>
      </c>
      <c r="E2261" s="35">
        <f>ROUND(АТС!$D765*$E$791*$E$792/100,2)</f>
        <v>9.4499999999999993</v>
      </c>
      <c r="F2261" s="35">
        <f>ROUND(АТС!$D765*$F$791*$F$792/100,2)</f>
        <v>6.44</v>
      </c>
      <c r="G2261" s="35">
        <f>ROUND(АТС!$D765*$G$791*$G$792/100,2)</f>
        <v>3.77</v>
      </c>
    </row>
    <row r="2262" spans="1:7" x14ac:dyDescent="0.25">
      <c r="A2262" s="243"/>
      <c r="B2262" s="122">
        <f t="shared" si="34"/>
        <v>43190.208330000001</v>
      </c>
      <c r="C2262" s="123">
        <v>5</v>
      </c>
      <c r="D2262" s="35">
        <f>ROUND(АТС!D766*$D$791*$D$792/100,2)</f>
        <v>21.02</v>
      </c>
      <c r="E2262" s="35">
        <f>ROUND(АТС!$D766*$E$791*$E$792/100,2)</f>
        <v>19.32</v>
      </c>
      <c r="F2262" s="35">
        <f>ROUND(АТС!$D766*$F$791*$F$792/100,2)</f>
        <v>13.15</v>
      </c>
      <c r="G2262" s="35">
        <f>ROUND(АТС!$D766*$G$791*$G$792/100,2)</f>
        <v>7.7</v>
      </c>
    </row>
    <row r="2263" spans="1:7" x14ac:dyDescent="0.25">
      <c r="A2263" s="243"/>
      <c r="B2263" s="122">
        <f t="shared" si="34"/>
        <v>43190.25</v>
      </c>
      <c r="C2263" s="123">
        <v>6</v>
      </c>
      <c r="D2263" s="35">
        <f>ROUND(АТС!D767*$D$791*$D$792/100,2)</f>
        <v>29.42</v>
      </c>
      <c r="E2263" s="35">
        <f>ROUND(АТС!$D767*$E$791*$E$792/100,2)</f>
        <v>27.04</v>
      </c>
      <c r="F2263" s="35">
        <f>ROUND(АТС!$D767*$F$791*$F$792/100,2)</f>
        <v>18.399999999999999</v>
      </c>
      <c r="G2263" s="35">
        <f>ROUND(АТС!$D767*$G$791*$G$792/100,2)</f>
        <v>10.77</v>
      </c>
    </row>
    <row r="2264" spans="1:7" x14ac:dyDescent="0.25">
      <c r="A2264" s="243"/>
      <c r="B2264" s="122">
        <f t="shared" si="34"/>
        <v>43190.291669999999</v>
      </c>
      <c r="C2264" s="123">
        <v>7</v>
      </c>
      <c r="D2264" s="35">
        <f>ROUND(АТС!D768*$D$791*$D$792/100,2)</f>
        <v>25.98</v>
      </c>
      <c r="E2264" s="35">
        <f>ROUND(АТС!$D768*$E$791*$E$792/100,2)</f>
        <v>23.88</v>
      </c>
      <c r="F2264" s="35">
        <f>ROUND(АТС!$D768*$F$791*$F$792/100,2)</f>
        <v>16.25</v>
      </c>
      <c r="G2264" s="35">
        <f>ROUND(АТС!$D768*$G$791*$G$792/100,2)</f>
        <v>9.51</v>
      </c>
    </row>
    <row r="2265" spans="1:7" x14ac:dyDescent="0.25">
      <c r="A2265" s="243"/>
      <c r="B2265" s="122">
        <f t="shared" si="34"/>
        <v>43190.333330000001</v>
      </c>
      <c r="C2265" s="123">
        <v>8</v>
      </c>
      <c r="D2265" s="35">
        <f>ROUND(АТС!D769*$D$791*$D$792/100,2)</f>
        <v>0.81</v>
      </c>
      <c r="E2265" s="35">
        <f>ROUND(АТС!$D769*$E$791*$E$792/100,2)</f>
        <v>0.74</v>
      </c>
      <c r="F2265" s="35">
        <f>ROUND(АТС!$D769*$F$791*$F$792/100,2)</f>
        <v>0.51</v>
      </c>
      <c r="G2265" s="35">
        <f>ROUND(АТС!$D769*$G$791*$G$792/100,2)</f>
        <v>0.3</v>
      </c>
    </row>
    <row r="2266" spans="1:7" x14ac:dyDescent="0.25">
      <c r="A2266" s="243"/>
      <c r="B2266" s="122">
        <f t="shared" ref="B2266:B2280" si="35">B2242+1</f>
        <v>43190.375</v>
      </c>
      <c r="C2266" s="123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43"/>
      <c r="B2267" s="122">
        <f t="shared" si="35"/>
        <v>43190.416669999999</v>
      </c>
      <c r="C2267" s="123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43"/>
      <c r="B2268" s="122">
        <f t="shared" si="35"/>
        <v>43190.458330000001</v>
      </c>
      <c r="C2268" s="123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43"/>
      <c r="B2269" s="122">
        <f t="shared" si="35"/>
        <v>43190.5</v>
      </c>
      <c r="C2269" s="123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43"/>
      <c r="B2270" s="122">
        <f t="shared" si="35"/>
        <v>43190.541669999999</v>
      </c>
      <c r="C2270" s="123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43"/>
      <c r="B2271" s="122">
        <f t="shared" si="35"/>
        <v>43190.583330000001</v>
      </c>
      <c r="C2271" s="123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43"/>
      <c r="B2272" s="122">
        <f t="shared" si="35"/>
        <v>43190.625</v>
      </c>
      <c r="C2272" s="123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43"/>
      <c r="B2273" s="122">
        <f t="shared" si="35"/>
        <v>43190.666669999999</v>
      </c>
      <c r="C2273" s="123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43"/>
      <c r="B2274" s="122">
        <f t="shared" si="35"/>
        <v>43190.708330000001</v>
      </c>
      <c r="C2274" s="123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43"/>
      <c r="B2275" s="122">
        <f t="shared" si="35"/>
        <v>43190.75</v>
      </c>
      <c r="C2275" s="123">
        <v>18</v>
      </c>
      <c r="D2275" s="35">
        <f>ROUND(АТС!D779*$D$791*$D$792/100,2)</f>
        <v>45.29</v>
      </c>
      <c r="E2275" s="35">
        <f>ROUND(АТС!$D779*$E$791*$E$792/100,2)</f>
        <v>41.63</v>
      </c>
      <c r="F2275" s="35">
        <f>ROUND(АТС!$D779*$F$791*$F$792/100,2)</f>
        <v>28.33</v>
      </c>
      <c r="G2275" s="35">
        <f>ROUND(АТС!$D779*$G$791*$G$792/100,2)</f>
        <v>16.579999999999998</v>
      </c>
    </row>
    <row r="2276" spans="1:7" x14ac:dyDescent="0.25">
      <c r="A2276" s="243"/>
      <c r="B2276" s="122">
        <f t="shared" si="35"/>
        <v>43190.791669999999</v>
      </c>
      <c r="C2276" s="123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43"/>
      <c r="B2277" s="122">
        <f t="shared" si="35"/>
        <v>43190.833330000001</v>
      </c>
      <c r="C2277" s="123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43"/>
      <c r="B2278" s="122">
        <f t="shared" si="35"/>
        <v>43190.875</v>
      </c>
      <c r="C2278" s="123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43"/>
      <c r="B2279" s="122">
        <f t="shared" si="35"/>
        <v>43190.916669999999</v>
      </c>
      <c r="C2279" s="123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43"/>
      <c r="B2280" s="122">
        <f t="shared" si="35"/>
        <v>43190.958330000001</v>
      </c>
      <c r="C2280" s="123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3" t="s">
        <v>177</v>
      </c>
      <c r="B2281" s="120">
        <f>B1537</f>
        <v>43160</v>
      </c>
      <c r="C2281" s="123">
        <v>0</v>
      </c>
      <c r="D2281" s="11">
        <f>ROUND(АТС!E41*$D$791*$D$792/100,2)</f>
        <v>77.400000000000006</v>
      </c>
      <c r="E2281" s="11">
        <f>ROUND(АТС!E41*$E$791*$E$792/100,2)</f>
        <v>71.14</v>
      </c>
      <c r="F2281" s="11">
        <f>ROUND(АТС!E41*$F$791*$F$792/100,2)</f>
        <v>48.42</v>
      </c>
      <c r="G2281" s="11">
        <f>ROUND(АТС!E41*$G$791*$G$792/100,2)</f>
        <v>28.34</v>
      </c>
    </row>
    <row r="2282" spans="1:7" x14ac:dyDescent="0.25">
      <c r="A2282" s="243"/>
      <c r="B2282" s="122">
        <f>B$43+ROUND(C2282/24,5)</f>
        <v>43160.041669999999</v>
      </c>
      <c r="C2282" s="123">
        <v>1</v>
      </c>
      <c r="D2282" s="11">
        <f>ROUND(АТС!E42*$D$791*$D$792/100,2)</f>
        <v>41.74</v>
      </c>
      <c r="E2282" s="11">
        <f>ROUND(АТС!E42*$E$791*$E$792/100,2)</f>
        <v>38.36</v>
      </c>
      <c r="F2282" s="11">
        <f>ROUND(АТС!E42*$F$791*$F$792/100,2)</f>
        <v>26.11</v>
      </c>
      <c r="G2282" s="11">
        <f>ROUND(АТС!E42*$G$791*$G$792/100,2)</f>
        <v>15.28</v>
      </c>
    </row>
    <row r="2283" spans="1:7" x14ac:dyDescent="0.25">
      <c r="A2283" s="243"/>
      <c r="B2283" s="120">
        <f>B$43+ROUND(C2283/24,5)</f>
        <v>43160.083330000001</v>
      </c>
      <c r="C2283" s="123">
        <v>2</v>
      </c>
      <c r="D2283" s="11">
        <f>ROUND(АТС!E43*$D$791*$D$792/100,2)</f>
        <v>17.86</v>
      </c>
      <c r="E2283" s="11">
        <f>ROUND(АТС!E43*$E$791*$E$792/100,2)</f>
        <v>16.41</v>
      </c>
      <c r="F2283" s="11">
        <f>ROUND(АТС!E43*$F$791*$F$792/100,2)</f>
        <v>11.17</v>
      </c>
      <c r="G2283" s="11">
        <f>ROUND(АТС!E43*$G$791*$G$792/100,2)</f>
        <v>6.54</v>
      </c>
    </row>
    <row r="2284" spans="1:7" x14ac:dyDescent="0.25">
      <c r="A2284" s="243"/>
      <c r="B2284" s="122">
        <f t="shared" ref="B2284:B2304" si="36">B$43+ROUND(C2284/24,5)</f>
        <v>43160.125</v>
      </c>
      <c r="C2284" s="123">
        <v>3</v>
      </c>
      <c r="D2284" s="11">
        <f>ROUND(АТС!E44*$D$791*$D$792/100,2)</f>
        <v>117.03</v>
      </c>
      <c r="E2284" s="11">
        <f>ROUND(АТС!E44*$E$791*$E$792/100,2)</f>
        <v>107.56</v>
      </c>
      <c r="F2284" s="11">
        <f>ROUND(АТС!E44*$F$791*$F$792/100,2)</f>
        <v>73.209999999999994</v>
      </c>
      <c r="G2284" s="11">
        <f>ROUND(АТС!E44*$G$791*$G$792/100,2)</f>
        <v>42.85</v>
      </c>
    </row>
    <row r="2285" spans="1:7" x14ac:dyDescent="0.25">
      <c r="A2285" s="243"/>
      <c r="B2285" s="120">
        <f t="shared" si="36"/>
        <v>43160.166669999999</v>
      </c>
      <c r="C2285" s="123">
        <v>4</v>
      </c>
      <c r="D2285" s="11">
        <f>ROUND(АТС!E45*$D$791*$D$792/100,2)</f>
        <v>7.8</v>
      </c>
      <c r="E2285" s="11">
        <f>ROUND(АТС!E45*$E$791*$E$792/100,2)</f>
        <v>7.17</v>
      </c>
      <c r="F2285" s="11">
        <f>ROUND(АТС!E45*$F$791*$F$792/100,2)</f>
        <v>4.88</v>
      </c>
      <c r="G2285" s="11">
        <f>ROUND(АТС!E45*$G$791*$G$792/100,2)</f>
        <v>2.86</v>
      </c>
    </row>
    <row r="2286" spans="1:7" x14ac:dyDescent="0.25">
      <c r="A2286" s="243"/>
      <c r="B2286" s="122">
        <f t="shared" si="36"/>
        <v>43160.208330000001</v>
      </c>
      <c r="C2286" s="123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43"/>
      <c r="B2287" s="120">
        <f t="shared" si="36"/>
        <v>43160.25</v>
      </c>
      <c r="C2287" s="123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43"/>
      <c r="B2288" s="122">
        <f t="shared" si="36"/>
        <v>43160.291669999999</v>
      </c>
      <c r="C2288" s="123">
        <v>7</v>
      </c>
      <c r="D2288" s="11">
        <f>ROUND(АТС!E48*$D$791*$D$792/100,2)</f>
        <v>0.73</v>
      </c>
      <c r="E2288" s="11">
        <f>ROUND(АТС!E48*$E$791*$E$792/100,2)</f>
        <v>0.67</v>
      </c>
      <c r="F2288" s="11">
        <f>ROUND(АТС!E48*$F$791*$F$792/100,2)</f>
        <v>0.45</v>
      </c>
      <c r="G2288" s="11">
        <f>ROUND(АТС!E48*$G$791*$G$792/100,2)</f>
        <v>0.27</v>
      </c>
    </row>
    <row r="2289" spans="1:7" x14ac:dyDescent="0.25">
      <c r="A2289" s="243"/>
      <c r="B2289" s="120">
        <f t="shared" si="36"/>
        <v>43160.333330000001</v>
      </c>
      <c r="C2289" s="123">
        <v>8</v>
      </c>
      <c r="D2289" s="11">
        <f>ROUND(АТС!E49*$D$791*$D$792/100,2)</f>
        <v>0.73</v>
      </c>
      <c r="E2289" s="11">
        <f>ROUND(АТС!E49*$E$791*$E$792/100,2)</f>
        <v>0.67</v>
      </c>
      <c r="F2289" s="11">
        <f>ROUND(АТС!E49*$F$791*$F$792/100,2)</f>
        <v>0.46</v>
      </c>
      <c r="G2289" s="11">
        <f>ROUND(АТС!E49*$G$791*$G$792/100,2)</f>
        <v>0.27</v>
      </c>
    </row>
    <row r="2290" spans="1:7" x14ac:dyDescent="0.25">
      <c r="A2290" s="243"/>
      <c r="B2290" s="122">
        <f t="shared" si="36"/>
        <v>43160.375</v>
      </c>
      <c r="C2290" s="123">
        <v>9</v>
      </c>
      <c r="D2290" s="11">
        <f>ROUND(АТС!E50*$D$791*$D$792/100,2)</f>
        <v>36.369999999999997</v>
      </c>
      <c r="E2290" s="11">
        <f>ROUND(АТС!E50*$E$791*$E$792/100,2)</f>
        <v>33.43</v>
      </c>
      <c r="F2290" s="11">
        <f>ROUND(АТС!E50*$F$791*$F$792/100,2)</f>
        <v>22.75</v>
      </c>
      <c r="G2290" s="11">
        <f>ROUND(АТС!E50*$G$791*$G$792/100,2)</f>
        <v>13.32</v>
      </c>
    </row>
    <row r="2291" spans="1:7" x14ac:dyDescent="0.25">
      <c r="A2291" s="243"/>
      <c r="B2291" s="120">
        <f t="shared" si="36"/>
        <v>43160.416669999999</v>
      </c>
      <c r="C2291" s="123">
        <v>10</v>
      </c>
      <c r="D2291" s="11">
        <f>ROUND(АТС!E51*$D$791*$D$792/100,2)</f>
        <v>36.799999999999997</v>
      </c>
      <c r="E2291" s="11">
        <f>ROUND(АТС!E51*$E$791*$E$792/100,2)</f>
        <v>33.82</v>
      </c>
      <c r="F2291" s="11">
        <f>ROUND(АТС!E51*$F$791*$F$792/100,2)</f>
        <v>23.02</v>
      </c>
      <c r="G2291" s="11">
        <f>ROUND(АТС!E51*$G$791*$G$792/100,2)</f>
        <v>13.47</v>
      </c>
    </row>
    <row r="2292" spans="1:7" x14ac:dyDescent="0.25">
      <c r="A2292" s="243"/>
      <c r="B2292" s="122">
        <f t="shared" si="36"/>
        <v>43160.458330000001</v>
      </c>
      <c r="C2292" s="123">
        <v>11</v>
      </c>
      <c r="D2292" s="11">
        <f>ROUND(АТС!E52*$D$791*$D$792/100,2)</f>
        <v>108.61</v>
      </c>
      <c r="E2292" s="11">
        <f>ROUND(АТС!E52*$E$791*$E$792/100,2)</f>
        <v>99.82</v>
      </c>
      <c r="F2292" s="11">
        <f>ROUND(АТС!E52*$F$791*$F$792/100,2)</f>
        <v>67.95</v>
      </c>
      <c r="G2292" s="11">
        <f>ROUND(АТС!E52*$G$791*$G$792/100,2)</f>
        <v>39.76</v>
      </c>
    </row>
    <row r="2293" spans="1:7" x14ac:dyDescent="0.25">
      <c r="A2293" s="243"/>
      <c r="B2293" s="120">
        <f t="shared" si="36"/>
        <v>43160.5</v>
      </c>
      <c r="C2293" s="123">
        <v>12</v>
      </c>
      <c r="D2293" s="11">
        <f>ROUND(АТС!E53*$D$791*$D$792/100,2)</f>
        <v>37.340000000000003</v>
      </c>
      <c r="E2293" s="11">
        <f>ROUND(АТС!E53*$E$791*$E$792/100,2)</f>
        <v>34.32</v>
      </c>
      <c r="F2293" s="11">
        <f>ROUND(АТС!E53*$F$791*$F$792/100,2)</f>
        <v>23.36</v>
      </c>
      <c r="G2293" s="11">
        <f>ROUND(АТС!E53*$G$791*$G$792/100,2)</f>
        <v>13.67</v>
      </c>
    </row>
    <row r="2294" spans="1:7" x14ac:dyDescent="0.25">
      <c r="A2294" s="243"/>
      <c r="B2294" s="122">
        <f t="shared" si="36"/>
        <v>43160.541669999999</v>
      </c>
      <c r="C2294" s="123">
        <v>13</v>
      </c>
      <c r="D2294" s="11">
        <f>ROUND(АТС!E54*$D$791*$D$792/100,2)</f>
        <v>37.520000000000003</v>
      </c>
      <c r="E2294" s="11">
        <f>ROUND(АТС!E54*$E$791*$E$792/100,2)</f>
        <v>34.49</v>
      </c>
      <c r="F2294" s="11">
        <f>ROUND(АТС!E54*$F$791*$F$792/100,2)</f>
        <v>23.47</v>
      </c>
      <c r="G2294" s="11">
        <f>ROUND(АТС!E54*$G$791*$G$792/100,2)</f>
        <v>13.74</v>
      </c>
    </row>
    <row r="2295" spans="1:7" x14ac:dyDescent="0.25">
      <c r="A2295" s="243"/>
      <c r="B2295" s="120">
        <f t="shared" si="36"/>
        <v>43160.583330000001</v>
      </c>
      <c r="C2295" s="123">
        <v>14</v>
      </c>
      <c r="D2295" s="11">
        <f>ROUND(АТС!E55*$D$791*$D$792/100,2)</f>
        <v>1.47</v>
      </c>
      <c r="E2295" s="11">
        <f>ROUND(АТС!E55*$E$791*$E$792/100,2)</f>
        <v>1.35</v>
      </c>
      <c r="F2295" s="11">
        <f>ROUND(АТС!E55*$F$791*$F$792/100,2)</f>
        <v>0.92</v>
      </c>
      <c r="G2295" s="11">
        <f>ROUND(АТС!E55*$G$791*$G$792/100,2)</f>
        <v>0.54</v>
      </c>
    </row>
    <row r="2296" spans="1:7" x14ac:dyDescent="0.25">
      <c r="A2296" s="243"/>
      <c r="B2296" s="122">
        <f t="shared" si="36"/>
        <v>43160.625</v>
      </c>
      <c r="C2296" s="123">
        <v>15</v>
      </c>
      <c r="D2296" s="11">
        <f>ROUND(АТС!E56*$D$791*$D$792/100,2)</f>
        <v>1.54</v>
      </c>
      <c r="E2296" s="11">
        <f>ROUND(АТС!E56*$E$791*$E$792/100,2)</f>
        <v>1.42</v>
      </c>
      <c r="F2296" s="11">
        <f>ROUND(АТС!E56*$F$791*$F$792/100,2)</f>
        <v>0.96</v>
      </c>
      <c r="G2296" s="11">
        <f>ROUND(АТС!E56*$G$791*$G$792/100,2)</f>
        <v>0.56000000000000005</v>
      </c>
    </row>
    <row r="2297" spans="1:7" x14ac:dyDescent="0.25">
      <c r="A2297" s="243"/>
      <c r="B2297" s="120">
        <f t="shared" si="36"/>
        <v>43160.666669999999</v>
      </c>
      <c r="C2297" s="123">
        <v>16</v>
      </c>
      <c r="D2297" s="11">
        <f>ROUND(АТС!E57*$D$791*$D$792/100,2)</f>
        <v>2.09</v>
      </c>
      <c r="E2297" s="11">
        <f>ROUND(АТС!E57*$E$791*$E$792/100,2)</f>
        <v>1.92</v>
      </c>
      <c r="F2297" s="11">
        <f>ROUND(АТС!E57*$F$791*$F$792/100,2)</f>
        <v>1.31</v>
      </c>
      <c r="G2297" s="11">
        <f>ROUND(АТС!E57*$G$791*$G$792/100,2)</f>
        <v>0.77</v>
      </c>
    </row>
    <row r="2298" spans="1:7" x14ac:dyDescent="0.25">
      <c r="A2298" s="243"/>
      <c r="B2298" s="122">
        <f t="shared" si="36"/>
        <v>43160.708330000001</v>
      </c>
      <c r="C2298" s="123">
        <v>17</v>
      </c>
      <c r="D2298" s="11">
        <f>ROUND(АТС!E58*$D$791*$D$792/100,2)</f>
        <v>0</v>
      </c>
      <c r="E2298" s="11">
        <f>ROUND(АТС!E58*$E$791*$E$792/100,2)</f>
        <v>0</v>
      </c>
      <c r="F2298" s="11">
        <f>ROUND(АТС!E58*$F$791*$F$792/100,2)</f>
        <v>0</v>
      </c>
      <c r="G2298" s="11">
        <f>ROUND(АТС!E58*$G$791*$G$792/100,2)</f>
        <v>0</v>
      </c>
    </row>
    <row r="2299" spans="1:7" x14ac:dyDescent="0.25">
      <c r="A2299" s="243"/>
      <c r="B2299" s="120">
        <f t="shared" si="36"/>
        <v>43160.75</v>
      </c>
      <c r="C2299" s="123">
        <v>18</v>
      </c>
      <c r="D2299" s="11">
        <f>ROUND(АТС!E59*$D$791*$D$792/100,2)</f>
        <v>0.01</v>
      </c>
      <c r="E2299" s="11">
        <f>ROUND(АТС!E59*$E$791*$E$792/100,2)</f>
        <v>0.01</v>
      </c>
      <c r="F2299" s="11">
        <f>ROUND(АТС!E59*$F$791*$F$792/100,2)</f>
        <v>0</v>
      </c>
      <c r="G2299" s="11">
        <f>ROUND(АТС!E59*$G$791*$G$792/100,2)</f>
        <v>0</v>
      </c>
    </row>
    <row r="2300" spans="1:7" x14ac:dyDescent="0.25">
      <c r="A2300" s="243"/>
      <c r="B2300" s="122">
        <f t="shared" si="36"/>
        <v>43160.791669999999</v>
      </c>
      <c r="C2300" s="123">
        <v>19</v>
      </c>
      <c r="D2300" s="11">
        <f>ROUND(АТС!E60*$D$791*$D$792/100,2)</f>
        <v>42.22</v>
      </c>
      <c r="E2300" s="11">
        <f>ROUND(АТС!E60*$E$791*$E$792/100,2)</f>
        <v>38.799999999999997</v>
      </c>
      <c r="F2300" s="11">
        <f>ROUND(АТС!E60*$F$791*$F$792/100,2)</f>
        <v>26.41</v>
      </c>
      <c r="G2300" s="11">
        <f>ROUND(АТС!E60*$G$791*$G$792/100,2)</f>
        <v>15.46</v>
      </c>
    </row>
    <row r="2301" spans="1:7" x14ac:dyDescent="0.25">
      <c r="A2301" s="243"/>
      <c r="B2301" s="120">
        <f t="shared" si="36"/>
        <v>43160.833330000001</v>
      </c>
      <c r="C2301" s="123">
        <v>20</v>
      </c>
      <c r="D2301" s="11">
        <f>ROUND(АТС!E61*$D$791*$D$792/100,2)</f>
        <v>43.2</v>
      </c>
      <c r="E2301" s="11">
        <f>ROUND(АТС!E61*$E$791*$E$792/100,2)</f>
        <v>39.71</v>
      </c>
      <c r="F2301" s="11">
        <f>ROUND(АТС!E61*$F$791*$F$792/100,2)</f>
        <v>27.03</v>
      </c>
      <c r="G2301" s="11">
        <f>ROUND(АТС!E61*$G$791*$G$792/100,2)</f>
        <v>15.82</v>
      </c>
    </row>
    <row r="2302" spans="1:7" x14ac:dyDescent="0.25">
      <c r="A2302" s="243"/>
      <c r="B2302" s="122">
        <f t="shared" si="36"/>
        <v>43160.875</v>
      </c>
      <c r="C2302" s="123">
        <v>21</v>
      </c>
      <c r="D2302" s="11">
        <f>ROUND(АТС!E62*$D$791*$D$792/100,2)</f>
        <v>23.12</v>
      </c>
      <c r="E2302" s="11">
        <f>ROUND(АТС!E62*$E$791*$E$792/100,2)</f>
        <v>21.25</v>
      </c>
      <c r="F2302" s="11">
        <f>ROUND(АТС!E62*$F$791*$F$792/100,2)</f>
        <v>14.46</v>
      </c>
      <c r="G2302" s="11">
        <f>ROUND(АТС!E62*$G$791*$G$792/100,2)</f>
        <v>8.4600000000000009</v>
      </c>
    </row>
    <row r="2303" spans="1:7" x14ac:dyDescent="0.25">
      <c r="A2303" s="243"/>
      <c r="B2303" s="120">
        <f t="shared" si="36"/>
        <v>43160.916669999999</v>
      </c>
      <c r="C2303" s="123">
        <v>22</v>
      </c>
      <c r="D2303" s="11">
        <f>ROUND(АТС!E63*$D$791*$D$792/100,2)</f>
        <v>40.06</v>
      </c>
      <c r="E2303" s="11">
        <f>ROUND(АТС!E63*$E$791*$E$792/100,2)</f>
        <v>36.82</v>
      </c>
      <c r="F2303" s="11">
        <f>ROUND(АТС!E63*$F$791*$F$792/100,2)</f>
        <v>25.06</v>
      </c>
      <c r="G2303" s="11">
        <f>ROUND(АТС!E63*$G$791*$G$792/100,2)</f>
        <v>14.67</v>
      </c>
    </row>
    <row r="2304" spans="1:7" x14ac:dyDescent="0.25">
      <c r="A2304" s="243"/>
      <c r="B2304" s="122">
        <f t="shared" si="36"/>
        <v>43160.958330000001</v>
      </c>
      <c r="C2304" s="123">
        <v>23</v>
      </c>
      <c r="D2304" s="11">
        <f>ROUND(АТС!E64*$D$791*$D$792/100,2)</f>
        <v>50.74</v>
      </c>
      <c r="E2304" s="11">
        <f>ROUND(АТС!E64*$E$791*$E$792/100,2)</f>
        <v>46.64</v>
      </c>
      <c r="F2304" s="11">
        <f>ROUND(АТС!E64*$F$791*$F$792/100,2)</f>
        <v>31.74</v>
      </c>
      <c r="G2304" s="11">
        <f>ROUND(АТС!E64*$G$791*$G$792/100,2)</f>
        <v>18.579999999999998</v>
      </c>
    </row>
    <row r="2305" spans="1:7" x14ac:dyDescent="0.25">
      <c r="A2305" s="243"/>
      <c r="B2305" s="120">
        <f>B2281+1</f>
        <v>43161</v>
      </c>
      <c r="C2305" s="123">
        <v>0</v>
      </c>
      <c r="D2305" s="11">
        <f>ROUND(АТС!E65*$D$791*$D$792/100,2)</f>
        <v>9.5</v>
      </c>
      <c r="E2305" s="11">
        <f>ROUND(АТС!E65*$E$791*$E$792/100,2)</f>
        <v>8.73</v>
      </c>
      <c r="F2305" s="11">
        <f>ROUND(АТС!E65*$F$791*$F$792/100,2)</f>
        <v>5.94</v>
      </c>
      <c r="G2305" s="11">
        <f>ROUND(АТС!E65*$G$791*$G$792/100,2)</f>
        <v>3.48</v>
      </c>
    </row>
    <row r="2306" spans="1:7" x14ac:dyDescent="0.25">
      <c r="A2306" s="243"/>
      <c r="B2306" s="122">
        <f t="shared" ref="B2306:B2369" si="37">B2282+1</f>
        <v>43161.041669999999</v>
      </c>
      <c r="C2306" s="123">
        <v>1</v>
      </c>
      <c r="D2306" s="11">
        <f>ROUND(АТС!E66*$D$791*$D$792/100,2)</f>
        <v>0</v>
      </c>
      <c r="E2306" s="11">
        <f>ROUND(АТС!E66*$E$791*$E$792/100,2)</f>
        <v>0</v>
      </c>
      <c r="F2306" s="11">
        <f>ROUND(АТС!E66*$F$791*$F$792/100,2)</f>
        <v>0</v>
      </c>
      <c r="G2306" s="11">
        <f>ROUND(АТС!E66*$G$791*$G$792/100,2)</f>
        <v>0</v>
      </c>
    </row>
    <row r="2307" spans="1:7" x14ac:dyDescent="0.25">
      <c r="A2307" s="243"/>
      <c r="B2307" s="120">
        <f t="shared" si="37"/>
        <v>43161.083330000001</v>
      </c>
      <c r="C2307" s="123">
        <v>2</v>
      </c>
      <c r="D2307" s="11">
        <f>ROUND(АТС!E67*$D$791*$D$792/100,2)</f>
        <v>13.67</v>
      </c>
      <c r="E2307" s="11">
        <f>ROUND(АТС!E67*$E$791*$E$792/100,2)</f>
        <v>12.57</v>
      </c>
      <c r="F2307" s="11">
        <f>ROUND(АТС!E67*$F$791*$F$792/100,2)</f>
        <v>8.5500000000000007</v>
      </c>
      <c r="G2307" s="11">
        <f>ROUND(АТС!E67*$G$791*$G$792/100,2)</f>
        <v>5.01</v>
      </c>
    </row>
    <row r="2308" spans="1:7" x14ac:dyDescent="0.25">
      <c r="A2308" s="243"/>
      <c r="B2308" s="122">
        <f t="shared" si="37"/>
        <v>43161.125</v>
      </c>
      <c r="C2308" s="123">
        <v>3</v>
      </c>
      <c r="D2308" s="11">
        <f>ROUND(АТС!E68*$D$791*$D$792/100,2)</f>
        <v>0.02</v>
      </c>
      <c r="E2308" s="11">
        <f>ROUND(АТС!E68*$E$791*$E$792/100,2)</f>
        <v>0.02</v>
      </c>
      <c r="F2308" s="11">
        <f>ROUND(АТС!E68*$F$791*$F$792/100,2)</f>
        <v>0.01</v>
      </c>
      <c r="G2308" s="11">
        <f>ROUND(АТС!E68*$G$791*$G$792/100,2)</f>
        <v>0.01</v>
      </c>
    </row>
    <row r="2309" spans="1:7" x14ac:dyDescent="0.25">
      <c r="A2309" s="243"/>
      <c r="B2309" s="120">
        <f t="shared" si="37"/>
        <v>43161.166669999999</v>
      </c>
      <c r="C2309" s="123">
        <v>4</v>
      </c>
      <c r="D2309" s="11">
        <f>ROUND(АТС!E69*$D$791*$D$792/100,2)</f>
        <v>0.05</v>
      </c>
      <c r="E2309" s="11">
        <f>ROUND(АТС!E69*$E$791*$E$792/100,2)</f>
        <v>0.05</v>
      </c>
      <c r="F2309" s="11">
        <f>ROUND(АТС!E69*$F$791*$F$792/100,2)</f>
        <v>0.03</v>
      </c>
      <c r="G2309" s="11">
        <f>ROUND(АТС!E69*$G$791*$G$792/100,2)</f>
        <v>0.02</v>
      </c>
    </row>
    <row r="2310" spans="1:7" x14ac:dyDescent="0.25">
      <c r="A2310" s="243"/>
      <c r="B2310" s="122">
        <f t="shared" si="37"/>
        <v>43161.208330000001</v>
      </c>
      <c r="C2310" s="123">
        <v>5</v>
      </c>
      <c r="D2310" s="11">
        <f>ROUND(АТС!E70*$D$791*$D$792/100,2)</f>
        <v>9.5399999999999991</v>
      </c>
      <c r="E2310" s="11">
        <f>ROUND(АТС!E70*$E$791*$E$792/100,2)</f>
        <v>8.77</v>
      </c>
      <c r="F2310" s="11">
        <f>ROUND(АТС!E70*$F$791*$F$792/100,2)</f>
        <v>5.97</v>
      </c>
      <c r="G2310" s="11">
        <f>ROUND(АТС!E70*$G$791*$G$792/100,2)</f>
        <v>3.49</v>
      </c>
    </row>
    <row r="2311" spans="1:7" x14ac:dyDescent="0.25">
      <c r="A2311" s="243"/>
      <c r="B2311" s="120">
        <f t="shared" si="37"/>
        <v>43161.25</v>
      </c>
      <c r="C2311" s="123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43"/>
      <c r="B2312" s="122">
        <f t="shared" si="37"/>
        <v>43161.291669999999</v>
      </c>
      <c r="C2312" s="123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43"/>
      <c r="B2313" s="120">
        <f t="shared" si="37"/>
        <v>43161.333330000001</v>
      </c>
      <c r="C2313" s="123">
        <v>8</v>
      </c>
      <c r="D2313" s="11">
        <f>ROUND(АТС!E73*$D$791*$D$792/100,2)</f>
        <v>36.99</v>
      </c>
      <c r="E2313" s="11">
        <f>ROUND(АТС!E73*$E$791*$E$792/100,2)</f>
        <v>34</v>
      </c>
      <c r="F2313" s="11">
        <f>ROUND(АТС!E73*$F$791*$F$792/100,2)</f>
        <v>23.14</v>
      </c>
      <c r="G2313" s="11">
        <f>ROUND(АТС!E73*$G$791*$G$792/100,2)</f>
        <v>13.54</v>
      </c>
    </row>
    <row r="2314" spans="1:7" x14ac:dyDescent="0.25">
      <c r="A2314" s="243"/>
      <c r="B2314" s="122">
        <f t="shared" si="37"/>
        <v>43161.375</v>
      </c>
      <c r="C2314" s="123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43"/>
      <c r="B2315" s="120">
        <f t="shared" si="37"/>
        <v>43161.416669999999</v>
      </c>
      <c r="C2315" s="123">
        <v>10</v>
      </c>
      <c r="D2315" s="11">
        <f>ROUND(АТС!E75*$D$791*$D$792/100,2)</f>
        <v>47.42</v>
      </c>
      <c r="E2315" s="11">
        <f>ROUND(АТС!E75*$E$791*$E$792/100,2)</f>
        <v>43.58</v>
      </c>
      <c r="F2315" s="11">
        <f>ROUND(АТС!E75*$F$791*$F$792/100,2)</f>
        <v>29.66</v>
      </c>
      <c r="G2315" s="11">
        <f>ROUND(АТС!E75*$G$791*$G$792/100,2)</f>
        <v>17.36</v>
      </c>
    </row>
    <row r="2316" spans="1:7" x14ac:dyDescent="0.25">
      <c r="A2316" s="243"/>
      <c r="B2316" s="122">
        <f t="shared" si="37"/>
        <v>43161.458330000001</v>
      </c>
      <c r="C2316" s="123">
        <v>11</v>
      </c>
      <c r="D2316" s="11">
        <f>ROUND(АТС!E76*$D$791*$D$792/100,2)</f>
        <v>77.67</v>
      </c>
      <c r="E2316" s="11">
        <f>ROUND(АТС!E76*$E$791*$E$792/100,2)</f>
        <v>71.39</v>
      </c>
      <c r="F2316" s="11">
        <f>ROUND(АТС!E76*$F$791*$F$792/100,2)</f>
        <v>48.59</v>
      </c>
      <c r="G2316" s="11">
        <f>ROUND(АТС!E76*$G$791*$G$792/100,2)</f>
        <v>28.44</v>
      </c>
    </row>
    <row r="2317" spans="1:7" x14ac:dyDescent="0.25">
      <c r="A2317" s="243"/>
      <c r="B2317" s="120">
        <f t="shared" si="37"/>
        <v>43161.5</v>
      </c>
      <c r="C2317" s="123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43"/>
      <c r="B2318" s="122">
        <f t="shared" si="37"/>
        <v>43161.541669999999</v>
      </c>
      <c r="C2318" s="123">
        <v>13</v>
      </c>
      <c r="D2318" s="11">
        <f>ROUND(АТС!E78*$D$791*$D$792/100,2)</f>
        <v>77.25</v>
      </c>
      <c r="E2318" s="11">
        <f>ROUND(АТС!E78*$E$791*$E$792/100,2)</f>
        <v>71</v>
      </c>
      <c r="F2318" s="11">
        <f>ROUND(АТС!E78*$F$791*$F$792/100,2)</f>
        <v>48.33</v>
      </c>
      <c r="G2318" s="11">
        <f>ROUND(АТС!E78*$G$791*$G$792/100,2)</f>
        <v>28.28</v>
      </c>
    </row>
    <row r="2319" spans="1:7" x14ac:dyDescent="0.25">
      <c r="A2319" s="243"/>
      <c r="B2319" s="120">
        <f t="shared" si="37"/>
        <v>43161.583330000001</v>
      </c>
      <c r="C2319" s="123">
        <v>14</v>
      </c>
      <c r="D2319" s="11">
        <f>ROUND(АТС!E79*$D$791*$D$792/100,2)</f>
        <v>56.23</v>
      </c>
      <c r="E2319" s="11">
        <f>ROUND(АТС!E79*$E$791*$E$792/100,2)</f>
        <v>51.68</v>
      </c>
      <c r="F2319" s="11">
        <f>ROUND(АТС!E79*$F$791*$F$792/100,2)</f>
        <v>35.18</v>
      </c>
      <c r="G2319" s="11">
        <f>ROUND(АТС!E79*$G$791*$G$792/100,2)</f>
        <v>20.59</v>
      </c>
    </row>
    <row r="2320" spans="1:7" x14ac:dyDescent="0.25">
      <c r="A2320" s="243"/>
      <c r="B2320" s="122">
        <f t="shared" si="37"/>
        <v>43161.625</v>
      </c>
      <c r="C2320" s="123">
        <v>15</v>
      </c>
      <c r="D2320" s="11">
        <f>ROUND(АТС!E80*$D$791*$D$792/100,2)</f>
        <v>56.13</v>
      </c>
      <c r="E2320" s="11">
        <f>ROUND(АТС!E80*$E$791*$E$792/100,2)</f>
        <v>51.58</v>
      </c>
      <c r="F2320" s="11">
        <f>ROUND(АТС!E80*$F$791*$F$792/100,2)</f>
        <v>35.11</v>
      </c>
      <c r="G2320" s="11">
        <f>ROUND(АТС!E80*$G$791*$G$792/100,2)</f>
        <v>20.55</v>
      </c>
    </row>
    <row r="2321" spans="1:7" x14ac:dyDescent="0.25">
      <c r="A2321" s="243"/>
      <c r="B2321" s="120">
        <f t="shared" si="37"/>
        <v>43161.666669999999</v>
      </c>
      <c r="C2321" s="123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43"/>
      <c r="B2322" s="122">
        <f t="shared" si="37"/>
        <v>43161.708330000001</v>
      </c>
      <c r="C2322" s="123">
        <v>17</v>
      </c>
      <c r="D2322" s="11">
        <f>ROUND(АТС!E82*$D$791*$D$792/100,2)</f>
        <v>8.61</v>
      </c>
      <c r="E2322" s="11">
        <f>ROUND(АТС!E82*$E$791*$E$792/100,2)</f>
        <v>7.92</v>
      </c>
      <c r="F2322" s="11">
        <f>ROUND(АТС!E82*$F$791*$F$792/100,2)</f>
        <v>5.39</v>
      </c>
      <c r="G2322" s="11">
        <f>ROUND(АТС!E82*$G$791*$G$792/100,2)</f>
        <v>3.15</v>
      </c>
    </row>
    <row r="2323" spans="1:7" x14ac:dyDescent="0.25">
      <c r="A2323" s="243"/>
      <c r="B2323" s="120">
        <f t="shared" si="37"/>
        <v>43161.75</v>
      </c>
      <c r="C2323" s="123">
        <v>18</v>
      </c>
      <c r="D2323" s="11">
        <f>ROUND(АТС!E83*$D$791*$D$792/100,2)</f>
        <v>38.72</v>
      </c>
      <c r="E2323" s="11">
        <f>ROUND(АТС!E83*$E$791*$E$792/100,2)</f>
        <v>35.58</v>
      </c>
      <c r="F2323" s="11">
        <f>ROUND(АТС!E83*$F$791*$F$792/100,2)</f>
        <v>24.22</v>
      </c>
      <c r="G2323" s="11">
        <f>ROUND(АТС!E83*$G$791*$G$792/100,2)</f>
        <v>14.18</v>
      </c>
    </row>
    <row r="2324" spans="1:7" x14ac:dyDescent="0.25">
      <c r="A2324" s="243"/>
      <c r="B2324" s="122">
        <f t="shared" si="37"/>
        <v>43161.791669999999</v>
      </c>
      <c r="C2324" s="123">
        <v>19</v>
      </c>
      <c r="D2324" s="11">
        <f>ROUND(АТС!E84*$D$791*$D$792/100,2)</f>
        <v>34.369999999999997</v>
      </c>
      <c r="E2324" s="11">
        <f>ROUND(АТС!E84*$E$791*$E$792/100,2)</f>
        <v>31.59</v>
      </c>
      <c r="F2324" s="11">
        <f>ROUND(АТС!E84*$F$791*$F$792/100,2)</f>
        <v>21.5</v>
      </c>
      <c r="G2324" s="11">
        <f>ROUND(АТС!E84*$G$791*$G$792/100,2)</f>
        <v>12.58</v>
      </c>
    </row>
    <row r="2325" spans="1:7" x14ac:dyDescent="0.25">
      <c r="A2325" s="243"/>
      <c r="B2325" s="120">
        <f t="shared" si="37"/>
        <v>43161.833330000001</v>
      </c>
      <c r="C2325" s="123">
        <v>20</v>
      </c>
      <c r="D2325" s="11">
        <f>ROUND(АТС!E85*$D$791*$D$792/100,2)</f>
        <v>2.66</v>
      </c>
      <c r="E2325" s="11">
        <f>ROUND(АТС!E85*$E$791*$E$792/100,2)</f>
        <v>2.44</v>
      </c>
      <c r="F2325" s="11">
        <f>ROUND(АТС!E85*$F$791*$F$792/100,2)</f>
        <v>1.66</v>
      </c>
      <c r="G2325" s="11">
        <f>ROUND(АТС!E85*$G$791*$G$792/100,2)</f>
        <v>0.97</v>
      </c>
    </row>
    <row r="2326" spans="1:7" x14ac:dyDescent="0.25">
      <c r="A2326" s="243"/>
      <c r="B2326" s="122">
        <f t="shared" si="37"/>
        <v>43161.875</v>
      </c>
      <c r="C2326" s="123">
        <v>21</v>
      </c>
      <c r="D2326" s="11">
        <f>ROUND(АТС!E86*$D$791*$D$792/100,2)</f>
        <v>39.01</v>
      </c>
      <c r="E2326" s="11">
        <f>ROUND(АТС!E86*$E$791*$E$792/100,2)</f>
        <v>35.85</v>
      </c>
      <c r="F2326" s="11">
        <f>ROUND(АТС!E86*$F$791*$F$792/100,2)</f>
        <v>24.4</v>
      </c>
      <c r="G2326" s="11">
        <f>ROUND(АТС!E86*$G$791*$G$792/100,2)</f>
        <v>14.28</v>
      </c>
    </row>
    <row r="2327" spans="1:7" x14ac:dyDescent="0.25">
      <c r="A2327" s="243"/>
      <c r="B2327" s="120">
        <f t="shared" si="37"/>
        <v>43161.916669999999</v>
      </c>
      <c r="C2327" s="123">
        <v>22</v>
      </c>
      <c r="D2327" s="11">
        <f>ROUND(АТС!E87*$D$791*$D$792/100,2)</f>
        <v>190.49</v>
      </c>
      <c r="E2327" s="11">
        <f>ROUND(АТС!E87*$E$791*$E$792/100,2)</f>
        <v>175.07</v>
      </c>
      <c r="F2327" s="11">
        <f>ROUND(АТС!E87*$F$791*$F$792/100,2)</f>
        <v>119.17</v>
      </c>
      <c r="G2327" s="11">
        <f>ROUND(АТС!E87*$G$791*$G$792/100,2)</f>
        <v>69.739999999999995</v>
      </c>
    </row>
    <row r="2328" spans="1:7" x14ac:dyDescent="0.25">
      <c r="A2328" s="243"/>
      <c r="B2328" s="122">
        <f t="shared" si="37"/>
        <v>43161.958330000001</v>
      </c>
      <c r="C2328" s="123">
        <v>23</v>
      </c>
      <c r="D2328" s="11">
        <f>ROUND(АТС!E88*$D$791*$D$792/100,2)</f>
        <v>32</v>
      </c>
      <c r="E2328" s="11">
        <f>ROUND(АТС!E88*$E$791*$E$792/100,2)</f>
        <v>29.41</v>
      </c>
      <c r="F2328" s="11">
        <f>ROUND(АТС!E88*$F$791*$F$792/100,2)</f>
        <v>20.02</v>
      </c>
      <c r="G2328" s="11">
        <f>ROUND(АТС!E88*$G$791*$G$792/100,2)</f>
        <v>11.71</v>
      </c>
    </row>
    <row r="2329" spans="1:7" x14ac:dyDescent="0.25">
      <c r="A2329" s="243"/>
      <c r="B2329" s="120">
        <f t="shared" si="37"/>
        <v>43162</v>
      </c>
      <c r="C2329" s="123">
        <v>0</v>
      </c>
      <c r="D2329" s="11">
        <f>ROUND(АТС!E89*$D$791*$D$792/100,2)</f>
        <v>2.7</v>
      </c>
      <c r="E2329" s="11">
        <f>ROUND(АТС!E89*$E$791*$E$792/100,2)</f>
        <v>2.48</v>
      </c>
      <c r="F2329" s="11">
        <f>ROUND(АТС!E89*$F$791*$F$792/100,2)</f>
        <v>1.69</v>
      </c>
      <c r="G2329" s="11">
        <f>ROUND(АТС!E89*$G$791*$G$792/100,2)</f>
        <v>0.99</v>
      </c>
    </row>
    <row r="2330" spans="1:7" x14ac:dyDescent="0.25">
      <c r="A2330" s="243"/>
      <c r="B2330" s="122">
        <f t="shared" si="37"/>
        <v>43162.041669999999</v>
      </c>
      <c r="C2330" s="123">
        <v>1</v>
      </c>
      <c r="D2330" s="11">
        <f>ROUND(АТС!E90*$D$791*$D$792/100,2)</f>
        <v>135.13</v>
      </c>
      <c r="E2330" s="11">
        <f>ROUND(АТС!E90*$E$791*$E$792/100,2)</f>
        <v>124.2</v>
      </c>
      <c r="F2330" s="11">
        <f>ROUND(АТС!E90*$F$791*$F$792/100,2)</f>
        <v>84.54</v>
      </c>
      <c r="G2330" s="11">
        <f>ROUND(АТС!E90*$G$791*$G$792/100,2)</f>
        <v>49.47</v>
      </c>
    </row>
    <row r="2331" spans="1:7" x14ac:dyDescent="0.25">
      <c r="A2331" s="243"/>
      <c r="B2331" s="120">
        <f t="shared" si="37"/>
        <v>43162.083330000001</v>
      </c>
      <c r="C2331" s="123">
        <v>2</v>
      </c>
      <c r="D2331" s="11">
        <f>ROUND(АТС!E91*$D$791*$D$792/100,2)</f>
        <v>131.71</v>
      </c>
      <c r="E2331" s="11">
        <f>ROUND(АТС!E91*$E$791*$E$792/100,2)</f>
        <v>121.05</v>
      </c>
      <c r="F2331" s="11">
        <f>ROUND(АТС!E91*$F$791*$F$792/100,2)</f>
        <v>82.4</v>
      </c>
      <c r="G2331" s="11">
        <f>ROUND(АТС!E91*$G$791*$G$792/100,2)</f>
        <v>48.22</v>
      </c>
    </row>
    <row r="2332" spans="1:7" x14ac:dyDescent="0.25">
      <c r="A2332" s="243"/>
      <c r="B2332" s="122">
        <f t="shared" si="37"/>
        <v>43162.125</v>
      </c>
      <c r="C2332" s="123">
        <v>3</v>
      </c>
      <c r="D2332" s="11">
        <f>ROUND(АТС!E92*$D$791*$D$792/100,2)</f>
        <v>15.53</v>
      </c>
      <c r="E2332" s="11">
        <f>ROUND(АТС!E92*$E$791*$E$792/100,2)</f>
        <v>14.27</v>
      </c>
      <c r="F2332" s="11">
        <f>ROUND(АТС!E92*$F$791*$F$792/100,2)</f>
        <v>9.7100000000000009</v>
      </c>
      <c r="G2332" s="11">
        <f>ROUND(АТС!E92*$G$791*$G$792/100,2)</f>
        <v>5.69</v>
      </c>
    </row>
    <row r="2333" spans="1:7" x14ac:dyDescent="0.25">
      <c r="A2333" s="243"/>
      <c r="B2333" s="120">
        <f t="shared" si="37"/>
        <v>43162.166669999999</v>
      </c>
      <c r="C2333" s="123">
        <v>4</v>
      </c>
      <c r="D2333" s="11">
        <f>ROUND(АТС!E93*$D$791*$D$792/100,2)</f>
        <v>0</v>
      </c>
      <c r="E2333" s="11">
        <f>ROUND(АТС!E93*$E$791*$E$792/100,2)</f>
        <v>0</v>
      </c>
      <c r="F2333" s="11">
        <f>ROUND(АТС!E93*$F$791*$F$792/100,2)</f>
        <v>0</v>
      </c>
      <c r="G2333" s="11">
        <f>ROUND(АТС!E93*$G$791*$G$792/100,2)</f>
        <v>0</v>
      </c>
    </row>
    <row r="2334" spans="1:7" x14ac:dyDescent="0.25">
      <c r="A2334" s="243"/>
      <c r="B2334" s="122">
        <f t="shared" si="37"/>
        <v>43162.208330000001</v>
      </c>
      <c r="C2334" s="123">
        <v>5</v>
      </c>
      <c r="D2334" s="11">
        <f>ROUND(АТС!E94*$D$791*$D$792/100,2)</f>
        <v>14.67</v>
      </c>
      <c r="E2334" s="11">
        <f>ROUND(АТС!E94*$E$791*$E$792/100,2)</f>
        <v>13.48</v>
      </c>
      <c r="F2334" s="11">
        <f>ROUND(АТС!E94*$F$791*$F$792/100,2)</f>
        <v>9.18</v>
      </c>
      <c r="G2334" s="11">
        <f>ROUND(АТС!E94*$G$791*$G$792/100,2)</f>
        <v>5.37</v>
      </c>
    </row>
    <row r="2335" spans="1:7" x14ac:dyDescent="0.25">
      <c r="A2335" s="243"/>
      <c r="B2335" s="120">
        <f t="shared" si="37"/>
        <v>43162.25</v>
      </c>
      <c r="C2335" s="123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3"/>
      <c r="B2336" s="122">
        <f t="shared" si="37"/>
        <v>43162.291669999999</v>
      </c>
      <c r="C2336" s="123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43"/>
      <c r="B2337" s="120">
        <f t="shared" si="37"/>
        <v>43162.333330000001</v>
      </c>
      <c r="C2337" s="123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43"/>
      <c r="B2338" s="122">
        <f t="shared" si="37"/>
        <v>43162.375</v>
      </c>
      <c r="C2338" s="123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43"/>
      <c r="B2339" s="120">
        <f t="shared" si="37"/>
        <v>43162.416669999999</v>
      </c>
      <c r="C2339" s="123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43"/>
      <c r="B2340" s="122">
        <f t="shared" si="37"/>
        <v>43162.458330000001</v>
      </c>
      <c r="C2340" s="123">
        <v>11</v>
      </c>
      <c r="D2340" s="11">
        <f>ROUND(АТС!E100*$D$791*$D$792/100,2)</f>
        <v>0</v>
      </c>
      <c r="E2340" s="11">
        <f>ROUND(АТС!E100*$E$791*$E$792/100,2)</f>
        <v>0</v>
      </c>
      <c r="F2340" s="11">
        <f>ROUND(АТС!E100*$F$791*$F$792/100,2)</f>
        <v>0</v>
      </c>
      <c r="G2340" s="11">
        <f>ROUND(АТС!E100*$G$791*$G$792/100,2)</f>
        <v>0</v>
      </c>
    </row>
    <row r="2341" spans="1:7" x14ac:dyDescent="0.25">
      <c r="A2341" s="243"/>
      <c r="B2341" s="120">
        <f t="shared" si="37"/>
        <v>43162.5</v>
      </c>
      <c r="C2341" s="123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43"/>
      <c r="B2342" s="122">
        <f t="shared" si="37"/>
        <v>43162.541669999999</v>
      </c>
      <c r="C2342" s="123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43"/>
      <c r="B2343" s="120">
        <f t="shared" si="37"/>
        <v>43162.583330000001</v>
      </c>
      <c r="C2343" s="123">
        <v>14</v>
      </c>
      <c r="D2343" s="11">
        <f>ROUND(АТС!E103*$D$791*$D$792/100,2)</f>
        <v>0</v>
      </c>
      <c r="E2343" s="11">
        <f>ROUND(АТС!E103*$E$791*$E$792/100,2)</f>
        <v>0</v>
      </c>
      <c r="F2343" s="11">
        <f>ROUND(АТС!E103*$F$791*$F$792/100,2)</f>
        <v>0</v>
      </c>
      <c r="G2343" s="11">
        <f>ROUND(АТС!E103*$G$791*$G$792/100,2)</f>
        <v>0</v>
      </c>
    </row>
    <row r="2344" spans="1:7" x14ac:dyDescent="0.25">
      <c r="A2344" s="243"/>
      <c r="B2344" s="122">
        <f t="shared" si="37"/>
        <v>43162.625</v>
      </c>
      <c r="C2344" s="123">
        <v>15</v>
      </c>
      <c r="D2344" s="11">
        <f>ROUND(АТС!E104*$D$791*$D$792/100,2)</f>
        <v>0</v>
      </c>
      <c r="E2344" s="11">
        <f>ROUND(АТС!E104*$E$791*$E$792/100,2)</f>
        <v>0</v>
      </c>
      <c r="F2344" s="11">
        <f>ROUND(АТС!E104*$F$791*$F$792/100,2)</f>
        <v>0</v>
      </c>
      <c r="G2344" s="11">
        <f>ROUND(АТС!E104*$G$791*$G$792/100,2)</f>
        <v>0</v>
      </c>
    </row>
    <row r="2345" spans="1:7" x14ac:dyDescent="0.25">
      <c r="A2345" s="243"/>
      <c r="B2345" s="120">
        <f t="shared" si="37"/>
        <v>43162.666669999999</v>
      </c>
      <c r="C2345" s="123">
        <v>16</v>
      </c>
      <c r="D2345" s="11">
        <f>ROUND(АТС!E105*$D$791*$D$792/100,2)</f>
        <v>0</v>
      </c>
      <c r="E2345" s="11">
        <f>ROUND(АТС!E105*$E$791*$E$792/100,2)</f>
        <v>0</v>
      </c>
      <c r="F2345" s="11">
        <f>ROUND(АТС!E105*$F$791*$F$792/100,2)</f>
        <v>0</v>
      </c>
      <c r="G2345" s="11">
        <f>ROUND(АТС!E105*$G$791*$G$792/100,2)</f>
        <v>0</v>
      </c>
    </row>
    <row r="2346" spans="1:7" x14ac:dyDescent="0.25">
      <c r="A2346" s="243"/>
      <c r="B2346" s="122">
        <f t="shared" si="37"/>
        <v>43162.708330000001</v>
      </c>
      <c r="C2346" s="123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43"/>
      <c r="B2347" s="120">
        <f t="shared" si="37"/>
        <v>43162.75</v>
      </c>
      <c r="C2347" s="123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43"/>
      <c r="B2348" s="122">
        <f t="shared" si="37"/>
        <v>43162.791669999999</v>
      </c>
      <c r="C2348" s="123">
        <v>19</v>
      </c>
      <c r="D2348" s="11">
        <f>ROUND(АТС!E108*$D$791*$D$792/100,2)</f>
        <v>16.48</v>
      </c>
      <c r="E2348" s="11">
        <f>ROUND(АТС!E108*$E$791*$E$792/100,2)</f>
        <v>15.15</v>
      </c>
      <c r="F2348" s="11">
        <f>ROUND(АТС!E108*$F$791*$F$792/100,2)</f>
        <v>10.31</v>
      </c>
      <c r="G2348" s="11">
        <f>ROUND(АТС!E108*$G$791*$G$792/100,2)</f>
        <v>6.03</v>
      </c>
    </row>
    <row r="2349" spans="1:7" x14ac:dyDescent="0.25">
      <c r="A2349" s="243"/>
      <c r="B2349" s="120">
        <f t="shared" si="37"/>
        <v>43162.833330000001</v>
      </c>
      <c r="C2349" s="123">
        <v>20</v>
      </c>
      <c r="D2349" s="11">
        <f>ROUND(АТС!E109*$D$791*$D$792/100,2)</f>
        <v>8.26</v>
      </c>
      <c r="E2349" s="11">
        <f>ROUND(АТС!E109*$E$791*$E$792/100,2)</f>
        <v>7.59</v>
      </c>
      <c r="F2349" s="11">
        <f>ROUND(АТС!E109*$F$791*$F$792/100,2)</f>
        <v>5.17</v>
      </c>
      <c r="G2349" s="11">
        <f>ROUND(АТС!E109*$G$791*$G$792/100,2)</f>
        <v>3.02</v>
      </c>
    </row>
    <row r="2350" spans="1:7" x14ac:dyDescent="0.25">
      <c r="A2350" s="243"/>
      <c r="B2350" s="122">
        <f t="shared" si="37"/>
        <v>43162.875</v>
      </c>
      <c r="C2350" s="123">
        <v>21</v>
      </c>
      <c r="D2350" s="11">
        <f>ROUND(АТС!E110*$D$791*$D$792/100,2)</f>
        <v>112.32</v>
      </c>
      <c r="E2350" s="11">
        <f>ROUND(АТС!E110*$E$791*$E$792/100,2)</f>
        <v>103.23</v>
      </c>
      <c r="F2350" s="11">
        <f>ROUND(АТС!E110*$F$791*$F$792/100,2)</f>
        <v>70.260000000000005</v>
      </c>
      <c r="G2350" s="11">
        <f>ROUND(АТС!E110*$G$791*$G$792/100,2)</f>
        <v>41.12</v>
      </c>
    </row>
    <row r="2351" spans="1:7" x14ac:dyDescent="0.25">
      <c r="A2351" s="243"/>
      <c r="B2351" s="120">
        <f t="shared" si="37"/>
        <v>43162.916669999999</v>
      </c>
      <c r="C2351" s="123">
        <v>22</v>
      </c>
      <c r="D2351" s="11">
        <f>ROUND(АТС!E111*$D$791*$D$792/100,2)</f>
        <v>23.11</v>
      </c>
      <c r="E2351" s="11">
        <f>ROUND(АТС!E111*$E$791*$E$792/100,2)</f>
        <v>21.24</v>
      </c>
      <c r="F2351" s="11">
        <f>ROUND(АТС!E111*$F$791*$F$792/100,2)</f>
        <v>14.46</v>
      </c>
      <c r="G2351" s="11">
        <f>ROUND(АТС!E111*$G$791*$G$792/100,2)</f>
        <v>8.4600000000000009</v>
      </c>
    </row>
    <row r="2352" spans="1:7" x14ac:dyDescent="0.25">
      <c r="A2352" s="243"/>
      <c r="B2352" s="122">
        <f t="shared" si="37"/>
        <v>43162.958330000001</v>
      </c>
      <c r="C2352" s="123">
        <v>23</v>
      </c>
      <c r="D2352" s="11">
        <f>ROUND(АТС!E112*$D$791*$D$792/100,2)</f>
        <v>37.04</v>
      </c>
      <c r="E2352" s="11">
        <f>ROUND(АТС!E112*$E$791*$E$792/100,2)</f>
        <v>34.04</v>
      </c>
      <c r="F2352" s="11">
        <f>ROUND(АТС!E112*$F$791*$F$792/100,2)</f>
        <v>23.17</v>
      </c>
      <c r="G2352" s="11">
        <f>ROUND(АТС!E112*$G$791*$G$792/100,2)</f>
        <v>13.56</v>
      </c>
    </row>
    <row r="2353" spans="1:7" x14ac:dyDescent="0.25">
      <c r="A2353" s="243"/>
      <c r="B2353" s="120">
        <f t="shared" si="37"/>
        <v>43163</v>
      </c>
      <c r="C2353" s="123">
        <v>0</v>
      </c>
      <c r="D2353" s="11">
        <f>ROUND(АТС!E113*$D$791*$D$792/100,2)</f>
        <v>16.46</v>
      </c>
      <c r="E2353" s="11">
        <f>ROUND(АТС!E113*$E$791*$E$792/100,2)</f>
        <v>15.13</v>
      </c>
      <c r="F2353" s="11">
        <f>ROUND(АТС!E113*$F$791*$F$792/100,2)</f>
        <v>10.3</v>
      </c>
      <c r="G2353" s="11">
        <f>ROUND(АТС!E113*$G$791*$G$792/100,2)</f>
        <v>6.03</v>
      </c>
    </row>
    <row r="2354" spans="1:7" x14ac:dyDescent="0.25">
      <c r="A2354" s="243"/>
      <c r="B2354" s="122">
        <f t="shared" si="37"/>
        <v>43163.041669999999</v>
      </c>
      <c r="C2354" s="123">
        <v>1</v>
      </c>
      <c r="D2354" s="11">
        <f>ROUND(АТС!E114*$D$791*$D$792/100,2)</f>
        <v>8.26</v>
      </c>
      <c r="E2354" s="11">
        <f>ROUND(АТС!E114*$E$791*$E$792/100,2)</f>
        <v>7.59</v>
      </c>
      <c r="F2354" s="11">
        <f>ROUND(АТС!E114*$F$791*$F$792/100,2)</f>
        <v>5.17</v>
      </c>
      <c r="G2354" s="11">
        <f>ROUND(АТС!E114*$G$791*$G$792/100,2)</f>
        <v>3.02</v>
      </c>
    </row>
    <row r="2355" spans="1:7" x14ac:dyDescent="0.25">
      <c r="A2355" s="243"/>
      <c r="B2355" s="120">
        <f t="shared" si="37"/>
        <v>43163.083330000001</v>
      </c>
      <c r="C2355" s="123">
        <v>2</v>
      </c>
      <c r="D2355" s="11">
        <f>ROUND(АТС!E115*$D$791*$D$792/100,2)</f>
        <v>28.71</v>
      </c>
      <c r="E2355" s="11">
        <f>ROUND(АТС!E115*$E$791*$E$792/100,2)</f>
        <v>26.38</v>
      </c>
      <c r="F2355" s="11">
        <f>ROUND(АТС!E115*$F$791*$F$792/100,2)</f>
        <v>17.96</v>
      </c>
      <c r="G2355" s="11">
        <f>ROUND(АТС!E115*$G$791*$G$792/100,2)</f>
        <v>10.51</v>
      </c>
    </row>
    <row r="2356" spans="1:7" x14ac:dyDescent="0.25">
      <c r="A2356" s="243"/>
      <c r="B2356" s="122">
        <f t="shared" si="37"/>
        <v>43163.125</v>
      </c>
      <c r="C2356" s="123">
        <v>3</v>
      </c>
      <c r="D2356" s="11">
        <f>ROUND(АТС!E116*$D$791*$D$792/100,2)</f>
        <v>5.14</v>
      </c>
      <c r="E2356" s="11">
        <f>ROUND(АТС!E116*$E$791*$E$792/100,2)</f>
        <v>4.72</v>
      </c>
      <c r="F2356" s="11">
        <f>ROUND(АТС!E116*$F$791*$F$792/100,2)</f>
        <v>3.22</v>
      </c>
      <c r="G2356" s="11">
        <f>ROUND(АТС!E116*$G$791*$G$792/100,2)</f>
        <v>1.88</v>
      </c>
    </row>
    <row r="2357" spans="1:7" x14ac:dyDescent="0.25">
      <c r="A2357" s="243"/>
      <c r="B2357" s="120">
        <f t="shared" si="37"/>
        <v>43163.166669999999</v>
      </c>
      <c r="C2357" s="123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43"/>
      <c r="B2358" s="122">
        <f t="shared" si="37"/>
        <v>43163.208330000001</v>
      </c>
      <c r="C2358" s="123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43"/>
      <c r="B2359" s="120">
        <f t="shared" si="37"/>
        <v>43163.25</v>
      </c>
      <c r="C2359" s="123">
        <v>6</v>
      </c>
      <c r="D2359" s="11">
        <f>ROUND(АТС!E119*$D$791*$D$792/100,2)</f>
        <v>2.94</v>
      </c>
      <c r="E2359" s="11">
        <f>ROUND(АТС!E119*$E$791*$E$792/100,2)</f>
        <v>2.7</v>
      </c>
      <c r="F2359" s="11">
        <f>ROUND(АТС!E119*$F$791*$F$792/100,2)</f>
        <v>1.84</v>
      </c>
      <c r="G2359" s="11">
        <f>ROUND(АТС!E119*$G$791*$G$792/100,2)</f>
        <v>1.08</v>
      </c>
    </row>
    <row r="2360" spans="1:7" x14ac:dyDescent="0.25">
      <c r="A2360" s="243"/>
      <c r="B2360" s="122">
        <f t="shared" si="37"/>
        <v>43163.291669999999</v>
      </c>
      <c r="C2360" s="123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43"/>
      <c r="B2361" s="120">
        <f t="shared" si="37"/>
        <v>43163.333330000001</v>
      </c>
      <c r="C2361" s="123">
        <v>8</v>
      </c>
      <c r="D2361" s="11">
        <f>ROUND(АТС!E121*$D$791*$D$792/100,2)</f>
        <v>0.01</v>
      </c>
      <c r="E2361" s="11">
        <f>ROUND(АТС!E121*$E$791*$E$792/100,2)</f>
        <v>0.01</v>
      </c>
      <c r="F2361" s="11">
        <f>ROUND(АТС!E121*$F$791*$F$792/100,2)</f>
        <v>0.01</v>
      </c>
      <c r="G2361" s="11">
        <f>ROUND(АТС!E121*$G$791*$G$792/100,2)</f>
        <v>0</v>
      </c>
    </row>
    <row r="2362" spans="1:7" x14ac:dyDescent="0.25">
      <c r="A2362" s="243"/>
      <c r="B2362" s="122">
        <f t="shared" si="37"/>
        <v>43163.375</v>
      </c>
      <c r="C2362" s="123">
        <v>9</v>
      </c>
      <c r="D2362" s="11">
        <f>ROUND(АТС!E122*$D$791*$D$792/100,2)</f>
        <v>4.33</v>
      </c>
      <c r="E2362" s="11">
        <f>ROUND(АТС!E122*$E$791*$E$792/100,2)</f>
        <v>3.98</v>
      </c>
      <c r="F2362" s="11">
        <f>ROUND(АТС!E122*$F$791*$F$792/100,2)</f>
        <v>2.71</v>
      </c>
      <c r="G2362" s="11">
        <f>ROUND(АТС!E122*$G$791*$G$792/100,2)</f>
        <v>1.58</v>
      </c>
    </row>
    <row r="2363" spans="1:7" x14ac:dyDescent="0.25">
      <c r="A2363" s="243"/>
      <c r="B2363" s="120">
        <f t="shared" si="37"/>
        <v>43163.416669999999</v>
      </c>
      <c r="C2363" s="123">
        <v>10</v>
      </c>
      <c r="D2363" s="11">
        <f>ROUND(АТС!E123*$D$791*$D$792/100,2)</f>
        <v>5.09</v>
      </c>
      <c r="E2363" s="11">
        <f>ROUND(АТС!E123*$E$791*$E$792/100,2)</f>
        <v>4.68</v>
      </c>
      <c r="F2363" s="11">
        <f>ROUND(АТС!E123*$F$791*$F$792/100,2)</f>
        <v>3.18</v>
      </c>
      <c r="G2363" s="11">
        <f>ROUND(АТС!E123*$G$791*$G$792/100,2)</f>
        <v>1.86</v>
      </c>
    </row>
    <row r="2364" spans="1:7" x14ac:dyDescent="0.25">
      <c r="A2364" s="243"/>
      <c r="B2364" s="122">
        <f t="shared" si="37"/>
        <v>43163.458330000001</v>
      </c>
      <c r="C2364" s="123">
        <v>11</v>
      </c>
      <c r="D2364" s="11">
        <f>ROUND(АТС!E124*$D$791*$D$792/100,2)</f>
        <v>14.41</v>
      </c>
      <c r="E2364" s="11">
        <f>ROUND(АТС!E124*$E$791*$E$792/100,2)</f>
        <v>13.24</v>
      </c>
      <c r="F2364" s="11">
        <f>ROUND(АТС!E124*$F$791*$F$792/100,2)</f>
        <v>9.01</v>
      </c>
      <c r="G2364" s="11">
        <f>ROUND(АТС!E124*$G$791*$G$792/100,2)</f>
        <v>5.27</v>
      </c>
    </row>
    <row r="2365" spans="1:7" x14ac:dyDescent="0.25">
      <c r="A2365" s="243"/>
      <c r="B2365" s="120">
        <f t="shared" si="37"/>
        <v>43163.5</v>
      </c>
      <c r="C2365" s="123">
        <v>12</v>
      </c>
      <c r="D2365" s="11">
        <f>ROUND(АТС!E125*$D$791*$D$792/100,2)</f>
        <v>16.760000000000002</v>
      </c>
      <c r="E2365" s="11">
        <f>ROUND(АТС!E125*$E$791*$E$792/100,2)</f>
        <v>15.4</v>
      </c>
      <c r="F2365" s="11">
        <f>ROUND(АТС!E125*$F$791*$F$792/100,2)</f>
        <v>10.49</v>
      </c>
      <c r="G2365" s="11">
        <f>ROUND(АТС!E125*$G$791*$G$792/100,2)</f>
        <v>6.14</v>
      </c>
    </row>
    <row r="2366" spans="1:7" x14ac:dyDescent="0.25">
      <c r="A2366" s="243"/>
      <c r="B2366" s="122">
        <f t="shared" si="37"/>
        <v>43163.541669999999</v>
      </c>
      <c r="C2366" s="123">
        <v>13</v>
      </c>
      <c r="D2366" s="11">
        <f>ROUND(АТС!E126*$D$791*$D$792/100,2)</f>
        <v>9.74</v>
      </c>
      <c r="E2366" s="11">
        <f>ROUND(АТС!E126*$E$791*$E$792/100,2)</f>
        <v>8.9499999999999993</v>
      </c>
      <c r="F2366" s="11">
        <f>ROUND(АТС!E126*$F$791*$F$792/100,2)</f>
        <v>6.09</v>
      </c>
      <c r="G2366" s="11">
        <f>ROUND(АТС!E126*$G$791*$G$792/100,2)</f>
        <v>3.56</v>
      </c>
    </row>
    <row r="2367" spans="1:7" x14ac:dyDescent="0.25">
      <c r="A2367" s="243"/>
      <c r="B2367" s="120">
        <f t="shared" si="37"/>
        <v>43163.583330000001</v>
      </c>
      <c r="C2367" s="123">
        <v>14</v>
      </c>
      <c r="D2367" s="11">
        <f>ROUND(АТС!E127*$D$791*$D$792/100,2)</f>
        <v>16.989999999999998</v>
      </c>
      <c r="E2367" s="11">
        <f>ROUND(АТС!E127*$E$791*$E$792/100,2)</f>
        <v>15.61</v>
      </c>
      <c r="F2367" s="11">
        <f>ROUND(АТС!E127*$F$791*$F$792/100,2)</f>
        <v>10.63</v>
      </c>
      <c r="G2367" s="11">
        <f>ROUND(АТС!E127*$G$791*$G$792/100,2)</f>
        <v>6.22</v>
      </c>
    </row>
    <row r="2368" spans="1:7" x14ac:dyDescent="0.25">
      <c r="A2368" s="243"/>
      <c r="B2368" s="122">
        <f t="shared" si="37"/>
        <v>43163.625</v>
      </c>
      <c r="C2368" s="123">
        <v>15</v>
      </c>
      <c r="D2368" s="11">
        <f>ROUND(АТС!E128*$D$791*$D$792/100,2)</f>
        <v>9.5299999999999994</v>
      </c>
      <c r="E2368" s="11">
        <f>ROUND(АТС!E128*$E$791*$E$792/100,2)</f>
        <v>8.75</v>
      </c>
      <c r="F2368" s="11">
        <f>ROUND(АТС!E128*$F$791*$F$792/100,2)</f>
        <v>5.96</v>
      </c>
      <c r="G2368" s="11">
        <f>ROUND(АТС!E128*$G$791*$G$792/100,2)</f>
        <v>3.49</v>
      </c>
    </row>
    <row r="2369" spans="1:7" x14ac:dyDescent="0.25">
      <c r="A2369" s="243"/>
      <c r="B2369" s="120">
        <f t="shared" si="37"/>
        <v>43163.666669999999</v>
      </c>
      <c r="C2369" s="123">
        <v>16</v>
      </c>
      <c r="D2369" s="11">
        <f>ROUND(АТС!E129*$D$791*$D$792/100,2)</f>
        <v>9.8699999999999992</v>
      </c>
      <c r="E2369" s="11">
        <f>ROUND(АТС!E129*$E$791*$E$792/100,2)</f>
        <v>9.07</v>
      </c>
      <c r="F2369" s="11">
        <f>ROUND(АТС!E129*$F$791*$F$792/100,2)</f>
        <v>6.17</v>
      </c>
      <c r="G2369" s="11">
        <f>ROUND(АТС!E129*$G$791*$G$792/100,2)</f>
        <v>3.61</v>
      </c>
    </row>
    <row r="2370" spans="1:7" x14ac:dyDescent="0.25">
      <c r="A2370" s="243"/>
      <c r="B2370" s="122">
        <f t="shared" ref="B2370:B2433" si="38">B2346+1</f>
        <v>43163.708330000001</v>
      </c>
      <c r="C2370" s="123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43"/>
      <c r="B2371" s="120">
        <f t="shared" si="38"/>
        <v>43163.75</v>
      </c>
      <c r="C2371" s="123">
        <v>18</v>
      </c>
      <c r="D2371" s="11">
        <f>ROUND(АТС!E131*$D$791*$D$792/100,2)</f>
        <v>8.31</v>
      </c>
      <c r="E2371" s="11">
        <f>ROUND(АТС!E131*$E$791*$E$792/100,2)</f>
        <v>7.64</v>
      </c>
      <c r="F2371" s="11">
        <f>ROUND(АТС!E131*$F$791*$F$792/100,2)</f>
        <v>5.2</v>
      </c>
      <c r="G2371" s="11">
        <f>ROUND(АТС!E131*$G$791*$G$792/100,2)</f>
        <v>3.04</v>
      </c>
    </row>
    <row r="2372" spans="1:7" x14ac:dyDescent="0.25">
      <c r="A2372" s="243"/>
      <c r="B2372" s="122">
        <f t="shared" si="38"/>
        <v>43163.791669999999</v>
      </c>
      <c r="C2372" s="123">
        <v>19</v>
      </c>
      <c r="D2372" s="11">
        <f>ROUND(АТС!E132*$D$791*$D$792/100,2)</f>
        <v>8.85</v>
      </c>
      <c r="E2372" s="11">
        <f>ROUND(АТС!E132*$E$791*$E$792/100,2)</f>
        <v>8.14</v>
      </c>
      <c r="F2372" s="11">
        <f>ROUND(АТС!E132*$F$791*$F$792/100,2)</f>
        <v>5.54</v>
      </c>
      <c r="G2372" s="11">
        <f>ROUND(АТС!E132*$G$791*$G$792/100,2)</f>
        <v>3.24</v>
      </c>
    </row>
    <row r="2373" spans="1:7" x14ac:dyDescent="0.25">
      <c r="A2373" s="243"/>
      <c r="B2373" s="120">
        <f t="shared" si="38"/>
        <v>43163.833330000001</v>
      </c>
      <c r="C2373" s="123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43"/>
      <c r="B2374" s="122">
        <f t="shared" si="38"/>
        <v>43163.875</v>
      </c>
      <c r="C2374" s="123">
        <v>21</v>
      </c>
      <c r="D2374" s="11">
        <f>ROUND(АТС!E134*$D$791*$D$792/100,2)</f>
        <v>135.57</v>
      </c>
      <c r="E2374" s="11">
        <f>ROUND(АТС!E134*$E$791*$E$792/100,2)</f>
        <v>124.6</v>
      </c>
      <c r="F2374" s="11">
        <f>ROUND(АТС!E134*$F$791*$F$792/100,2)</f>
        <v>84.81</v>
      </c>
      <c r="G2374" s="11">
        <f>ROUND(АТС!E134*$G$791*$G$792/100,2)</f>
        <v>49.63</v>
      </c>
    </row>
    <row r="2375" spans="1:7" x14ac:dyDescent="0.25">
      <c r="A2375" s="243"/>
      <c r="B2375" s="120">
        <f t="shared" si="38"/>
        <v>43163.916669999999</v>
      </c>
      <c r="C2375" s="123">
        <v>22</v>
      </c>
      <c r="D2375" s="11">
        <f>ROUND(АТС!E135*$D$791*$D$792/100,2)</f>
        <v>34.72</v>
      </c>
      <c r="E2375" s="11">
        <f>ROUND(АТС!E135*$E$791*$E$792/100,2)</f>
        <v>31.91</v>
      </c>
      <c r="F2375" s="11">
        <f>ROUND(АТС!E135*$F$791*$F$792/100,2)</f>
        <v>21.72</v>
      </c>
      <c r="G2375" s="11">
        <f>ROUND(АТС!E135*$G$791*$G$792/100,2)</f>
        <v>12.71</v>
      </c>
    </row>
    <row r="2376" spans="1:7" x14ac:dyDescent="0.25">
      <c r="A2376" s="243"/>
      <c r="B2376" s="122">
        <f t="shared" si="38"/>
        <v>43163.958330000001</v>
      </c>
      <c r="C2376" s="123">
        <v>23</v>
      </c>
      <c r="D2376" s="11">
        <f>ROUND(АТС!E136*$D$791*$D$792/100,2)</f>
        <v>24.42</v>
      </c>
      <c r="E2376" s="11">
        <f>ROUND(АТС!E136*$E$791*$E$792/100,2)</f>
        <v>22.45</v>
      </c>
      <c r="F2376" s="11">
        <f>ROUND(АТС!E136*$F$791*$F$792/100,2)</f>
        <v>15.28</v>
      </c>
      <c r="G2376" s="11">
        <f>ROUND(АТС!E136*$G$791*$G$792/100,2)</f>
        <v>8.94</v>
      </c>
    </row>
    <row r="2377" spans="1:7" x14ac:dyDescent="0.25">
      <c r="A2377" s="243"/>
      <c r="B2377" s="120">
        <f t="shared" si="38"/>
        <v>43164</v>
      </c>
      <c r="C2377" s="123">
        <v>0</v>
      </c>
      <c r="D2377" s="11">
        <f>ROUND(АТС!E137*$D$791*$D$792/100,2)</f>
        <v>4.09</v>
      </c>
      <c r="E2377" s="11">
        <f>ROUND(АТС!E137*$E$791*$E$792/100,2)</f>
        <v>3.76</v>
      </c>
      <c r="F2377" s="11">
        <f>ROUND(АТС!E137*$F$791*$F$792/100,2)</f>
        <v>2.56</v>
      </c>
      <c r="G2377" s="11">
        <f>ROUND(АТС!E137*$G$791*$G$792/100,2)</f>
        <v>1.5</v>
      </c>
    </row>
    <row r="2378" spans="1:7" x14ac:dyDescent="0.25">
      <c r="A2378" s="243"/>
      <c r="B2378" s="122">
        <f t="shared" si="38"/>
        <v>43164.041669999999</v>
      </c>
      <c r="C2378" s="123">
        <v>1</v>
      </c>
      <c r="D2378" s="11">
        <f>ROUND(АТС!E138*$D$791*$D$792/100,2)</f>
        <v>0</v>
      </c>
      <c r="E2378" s="11">
        <f>ROUND(АТС!E138*$E$791*$E$792/100,2)</f>
        <v>0</v>
      </c>
      <c r="F2378" s="11">
        <f>ROUND(АТС!E138*$F$791*$F$792/100,2)</f>
        <v>0</v>
      </c>
      <c r="G2378" s="11">
        <f>ROUND(АТС!E138*$G$791*$G$792/100,2)</f>
        <v>0</v>
      </c>
    </row>
    <row r="2379" spans="1:7" x14ac:dyDescent="0.25">
      <c r="A2379" s="243"/>
      <c r="B2379" s="120">
        <f t="shared" si="38"/>
        <v>43164.083330000001</v>
      </c>
      <c r="C2379" s="123">
        <v>2</v>
      </c>
      <c r="D2379" s="11">
        <f>ROUND(АТС!E139*$D$791*$D$792/100,2)</f>
        <v>123.96</v>
      </c>
      <c r="E2379" s="11">
        <f>ROUND(АТС!E139*$E$791*$E$792/100,2)</f>
        <v>113.93</v>
      </c>
      <c r="F2379" s="11">
        <f>ROUND(АТС!E139*$F$791*$F$792/100,2)</f>
        <v>77.55</v>
      </c>
      <c r="G2379" s="11">
        <f>ROUND(АТС!E139*$G$791*$G$792/100,2)</f>
        <v>45.38</v>
      </c>
    </row>
    <row r="2380" spans="1:7" x14ac:dyDescent="0.25">
      <c r="A2380" s="243"/>
      <c r="B2380" s="122">
        <f t="shared" si="38"/>
        <v>43164.125</v>
      </c>
      <c r="C2380" s="123">
        <v>3</v>
      </c>
      <c r="D2380" s="11">
        <f>ROUND(АТС!E140*$D$791*$D$792/100,2)</f>
        <v>73.64</v>
      </c>
      <c r="E2380" s="11">
        <f>ROUND(АТС!E140*$E$791*$E$792/100,2)</f>
        <v>67.680000000000007</v>
      </c>
      <c r="F2380" s="11">
        <f>ROUND(АТС!E140*$F$791*$F$792/100,2)</f>
        <v>46.07</v>
      </c>
      <c r="G2380" s="11">
        <f>ROUND(АТС!E140*$G$791*$G$792/100,2)</f>
        <v>26.96</v>
      </c>
    </row>
    <row r="2381" spans="1:7" x14ac:dyDescent="0.25">
      <c r="A2381" s="243"/>
      <c r="B2381" s="120">
        <f t="shared" si="38"/>
        <v>43164.166669999999</v>
      </c>
      <c r="C2381" s="123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43"/>
      <c r="B2382" s="122">
        <f t="shared" si="38"/>
        <v>43164.208330000001</v>
      </c>
      <c r="C2382" s="123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3"/>
      <c r="B2383" s="120">
        <f t="shared" si="38"/>
        <v>43164.25</v>
      </c>
      <c r="C2383" s="123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3"/>
      <c r="B2384" s="122">
        <f t="shared" si="38"/>
        <v>43164.291669999999</v>
      </c>
      <c r="C2384" s="123">
        <v>7</v>
      </c>
      <c r="D2384" s="11">
        <f>ROUND(АТС!E144*$D$791*$D$792/100,2)</f>
        <v>4.1399999999999997</v>
      </c>
      <c r="E2384" s="11">
        <f>ROUND(АТС!E144*$E$791*$E$792/100,2)</f>
        <v>3.81</v>
      </c>
      <c r="F2384" s="11">
        <f>ROUND(АТС!E144*$F$791*$F$792/100,2)</f>
        <v>2.59</v>
      </c>
      <c r="G2384" s="11">
        <f>ROUND(АТС!E144*$G$791*$G$792/100,2)</f>
        <v>1.52</v>
      </c>
    </row>
    <row r="2385" spans="1:7" x14ac:dyDescent="0.25">
      <c r="A2385" s="243"/>
      <c r="B2385" s="120">
        <f t="shared" si="38"/>
        <v>43164.333330000001</v>
      </c>
      <c r="C2385" s="123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43"/>
      <c r="B2386" s="122">
        <f t="shared" si="38"/>
        <v>43164.375</v>
      </c>
      <c r="C2386" s="123">
        <v>9</v>
      </c>
      <c r="D2386" s="11">
        <f>ROUND(АТС!E146*$D$791*$D$792/100,2)</f>
        <v>3.93</v>
      </c>
      <c r="E2386" s="11">
        <f>ROUND(АТС!E146*$E$791*$E$792/100,2)</f>
        <v>3.61</v>
      </c>
      <c r="F2386" s="11">
        <f>ROUND(АТС!E146*$F$791*$F$792/100,2)</f>
        <v>2.46</v>
      </c>
      <c r="G2386" s="11">
        <f>ROUND(АТС!E146*$G$791*$G$792/100,2)</f>
        <v>1.44</v>
      </c>
    </row>
    <row r="2387" spans="1:7" x14ac:dyDescent="0.25">
      <c r="A2387" s="243"/>
      <c r="B2387" s="120">
        <f t="shared" si="38"/>
        <v>43164.416669999999</v>
      </c>
      <c r="C2387" s="123">
        <v>10</v>
      </c>
      <c r="D2387" s="11">
        <f>ROUND(АТС!E147*$D$791*$D$792/100,2)</f>
        <v>15.29</v>
      </c>
      <c r="E2387" s="11">
        <f>ROUND(АТС!E147*$E$791*$E$792/100,2)</f>
        <v>14.05</v>
      </c>
      <c r="F2387" s="11">
        <f>ROUND(АТС!E147*$F$791*$F$792/100,2)</f>
        <v>9.56</v>
      </c>
      <c r="G2387" s="11">
        <f>ROUND(АТС!E147*$G$791*$G$792/100,2)</f>
        <v>5.6</v>
      </c>
    </row>
    <row r="2388" spans="1:7" x14ac:dyDescent="0.25">
      <c r="A2388" s="243"/>
      <c r="B2388" s="122">
        <f t="shared" si="38"/>
        <v>43164.458330000001</v>
      </c>
      <c r="C2388" s="123">
        <v>11</v>
      </c>
      <c r="D2388" s="11">
        <f>ROUND(АТС!E148*$D$791*$D$792/100,2)</f>
        <v>0</v>
      </c>
      <c r="E2388" s="11">
        <f>ROUND(АТС!E148*$E$791*$E$792/100,2)</f>
        <v>0</v>
      </c>
      <c r="F2388" s="11">
        <f>ROUND(АТС!E148*$F$791*$F$792/100,2)</f>
        <v>0</v>
      </c>
      <c r="G2388" s="11">
        <f>ROUND(АТС!E148*$G$791*$G$792/100,2)</f>
        <v>0</v>
      </c>
    </row>
    <row r="2389" spans="1:7" x14ac:dyDescent="0.25">
      <c r="A2389" s="243"/>
      <c r="B2389" s="120">
        <f t="shared" si="38"/>
        <v>43164.5</v>
      </c>
      <c r="C2389" s="123">
        <v>12</v>
      </c>
      <c r="D2389" s="11">
        <f>ROUND(АТС!E149*$D$791*$D$792/100,2)</f>
        <v>2.2599999999999998</v>
      </c>
      <c r="E2389" s="11">
        <f>ROUND(АТС!E149*$E$791*$E$792/100,2)</f>
        <v>2.08</v>
      </c>
      <c r="F2389" s="11">
        <f>ROUND(АТС!E149*$F$791*$F$792/100,2)</f>
        <v>1.42</v>
      </c>
      <c r="G2389" s="11">
        <f>ROUND(АТС!E149*$G$791*$G$792/100,2)</f>
        <v>0.83</v>
      </c>
    </row>
    <row r="2390" spans="1:7" x14ac:dyDescent="0.25">
      <c r="A2390" s="243"/>
      <c r="B2390" s="122">
        <f t="shared" si="38"/>
        <v>43164.541669999999</v>
      </c>
      <c r="C2390" s="123">
        <v>13</v>
      </c>
      <c r="D2390" s="11">
        <f>ROUND(АТС!E150*$D$791*$D$792/100,2)</f>
        <v>4.4800000000000004</v>
      </c>
      <c r="E2390" s="11">
        <f>ROUND(АТС!E150*$E$791*$E$792/100,2)</f>
        <v>4.12</v>
      </c>
      <c r="F2390" s="11">
        <f>ROUND(АТС!E150*$F$791*$F$792/100,2)</f>
        <v>2.8</v>
      </c>
      <c r="G2390" s="11">
        <f>ROUND(АТС!E150*$G$791*$G$792/100,2)</f>
        <v>1.64</v>
      </c>
    </row>
    <row r="2391" spans="1:7" x14ac:dyDescent="0.25">
      <c r="A2391" s="243"/>
      <c r="B2391" s="120">
        <f t="shared" si="38"/>
        <v>43164.583330000001</v>
      </c>
      <c r="C2391" s="123">
        <v>14</v>
      </c>
      <c r="D2391" s="11">
        <f>ROUND(АТС!E151*$D$791*$D$792/100,2)</f>
        <v>6.39</v>
      </c>
      <c r="E2391" s="11">
        <f>ROUND(АТС!E151*$E$791*$E$792/100,2)</f>
        <v>5.87</v>
      </c>
      <c r="F2391" s="11">
        <f>ROUND(АТС!E151*$F$791*$F$792/100,2)</f>
        <v>4</v>
      </c>
      <c r="G2391" s="11">
        <f>ROUND(АТС!E151*$G$791*$G$792/100,2)</f>
        <v>2.34</v>
      </c>
    </row>
    <row r="2392" spans="1:7" x14ac:dyDescent="0.25">
      <c r="A2392" s="243"/>
      <c r="B2392" s="122">
        <f t="shared" si="38"/>
        <v>43164.625</v>
      </c>
      <c r="C2392" s="123">
        <v>15</v>
      </c>
      <c r="D2392" s="11">
        <f>ROUND(АТС!E152*$D$791*$D$792/100,2)</f>
        <v>15.92</v>
      </c>
      <c r="E2392" s="11">
        <f>ROUND(АТС!E152*$E$791*$E$792/100,2)</f>
        <v>14.63</v>
      </c>
      <c r="F2392" s="11">
        <f>ROUND(АТС!E152*$F$791*$F$792/100,2)</f>
        <v>9.9600000000000009</v>
      </c>
      <c r="G2392" s="11">
        <f>ROUND(АТС!E152*$G$791*$G$792/100,2)</f>
        <v>5.83</v>
      </c>
    </row>
    <row r="2393" spans="1:7" x14ac:dyDescent="0.25">
      <c r="A2393" s="243"/>
      <c r="B2393" s="120">
        <f t="shared" si="38"/>
        <v>43164.666669999999</v>
      </c>
      <c r="C2393" s="123">
        <v>16</v>
      </c>
      <c r="D2393" s="11">
        <f>ROUND(АТС!E153*$D$791*$D$792/100,2)</f>
        <v>20.86</v>
      </c>
      <c r="E2393" s="11">
        <f>ROUND(АТС!E153*$E$791*$E$792/100,2)</f>
        <v>19.170000000000002</v>
      </c>
      <c r="F2393" s="11">
        <f>ROUND(АТС!E153*$F$791*$F$792/100,2)</f>
        <v>13.05</v>
      </c>
      <c r="G2393" s="11">
        <f>ROUND(АТС!E153*$G$791*$G$792/100,2)</f>
        <v>7.64</v>
      </c>
    </row>
    <row r="2394" spans="1:7" x14ac:dyDescent="0.25">
      <c r="A2394" s="243"/>
      <c r="B2394" s="122">
        <f t="shared" si="38"/>
        <v>43164.708330000001</v>
      </c>
      <c r="C2394" s="123">
        <v>17</v>
      </c>
      <c r="D2394" s="11">
        <f>ROUND(АТС!E154*$D$791*$D$792/100,2)</f>
        <v>4.58</v>
      </c>
      <c r="E2394" s="11">
        <f>ROUND(АТС!E154*$E$791*$E$792/100,2)</f>
        <v>4.21</v>
      </c>
      <c r="F2394" s="11">
        <f>ROUND(АТС!E154*$F$791*$F$792/100,2)</f>
        <v>2.87</v>
      </c>
      <c r="G2394" s="11">
        <f>ROUND(АТС!E154*$G$791*$G$792/100,2)</f>
        <v>1.68</v>
      </c>
    </row>
    <row r="2395" spans="1:7" x14ac:dyDescent="0.25">
      <c r="A2395" s="243"/>
      <c r="B2395" s="120">
        <f t="shared" si="38"/>
        <v>43164.75</v>
      </c>
      <c r="C2395" s="123">
        <v>18</v>
      </c>
      <c r="D2395" s="11">
        <f>ROUND(АТС!E155*$D$791*$D$792/100,2)</f>
        <v>7.76</v>
      </c>
      <c r="E2395" s="11">
        <f>ROUND(АТС!E155*$E$791*$E$792/100,2)</f>
        <v>7.13</v>
      </c>
      <c r="F2395" s="11">
        <f>ROUND(АТС!E155*$F$791*$F$792/100,2)</f>
        <v>4.8600000000000003</v>
      </c>
      <c r="G2395" s="11">
        <f>ROUND(АТС!E155*$G$791*$G$792/100,2)</f>
        <v>2.84</v>
      </c>
    </row>
    <row r="2396" spans="1:7" x14ac:dyDescent="0.25">
      <c r="A2396" s="243"/>
      <c r="B2396" s="122">
        <f t="shared" si="38"/>
        <v>43164.791669999999</v>
      </c>
      <c r="C2396" s="123">
        <v>19</v>
      </c>
      <c r="D2396" s="11">
        <f>ROUND(АТС!E156*$D$791*$D$792/100,2)</f>
        <v>16.23</v>
      </c>
      <c r="E2396" s="11">
        <f>ROUND(АТС!E156*$E$791*$E$792/100,2)</f>
        <v>14.92</v>
      </c>
      <c r="F2396" s="11">
        <f>ROUND(АТС!E156*$F$791*$F$792/100,2)</f>
        <v>10.15</v>
      </c>
      <c r="G2396" s="11">
        <f>ROUND(АТС!E156*$G$791*$G$792/100,2)</f>
        <v>5.94</v>
      </c>
    </row>
    <row r="2397" spans="1:7" x14ac:dyDescent="0.25">
      <c r="A2397" s="243"/>
      <c r="B2397" s="120">
        <f t="shared" si="38"/>
        <v>43164.833330000001</v>
      </c>
      <c r="C2397" s="123">
        <v>20</v>
      </c>
      <c r="D2397" s="11">
        <f>ROUND(АТС!E157*$D$791*$D$792/100,2)</f>
        <v>30.11</v>
      </c>
      <c r="E2397" s="11">
        <f>ROUND(АТС!E157*$E$791*$E$792/100,2)</f>
        <v>27.67</v>
      </c>
      <c r="F2397" s="11">
        <f>ROUND(АТС!E157*$F$791*$F$792/100,2)</f>
        <v>18.84</v>
      </c>
      <c r="G2397" s="11">
        <f>ROUND(АТС!E157*$G$791*$G$792/100,2)</f>
        <v>11.02</v>
      </c>
    </row>
    <row r="2398" spans="1:7" x14ac:dyDescent="0.25">
      <c r="A2398" s="243"/>
      <c r="B2398" s="122">
        <f t="shared" si="38"/>
        <v>43164.875</v>
      </c>
      <c r="C2398" s="123">
        <v>21</v>
      </c>
      <c r="D2398" s="11">
        <f>ROUND(АТС!E158*$D$791*$D$792/100,2)</f>
        <v>39.29</v>
      </c>
      <c r="E2398" s="11">
        <f>ROUND(АТС!E158*$E$791*$E$792/100,2)</f>
        <v>36.11</v>
      </c>
      <c r="F2398" s="11">
        <f>ROUND(АТС!E158*$F$791*$F$792/100,2)</f>
        <v>24.58</v>
      </c>
      <c r="G2398" s="11">
        <f>ROUND(АТС!E158*$G$791*$G$792/100,2)</f>
        <v>14.38</v>
      </c>
    </row>
    <row r="2399" spans="1:7" x14ac:dyDescent="0.25">
      <c r="A2399" s="243"/>
      <c r="B2399" s="120">
        <f t="shared" si="38"/>
        <v>43164.916669999999</v>
      </c>
      <c r="C2399" s="123">
        <v>22</v>
      </c>
      <c r="D2399" s="11">
        <f>ROUND(АТС!E159*$D$791*$D$792/100,2)</f>
        <v>32.659999999999997</v>
      </c>
      <c r="E2399" s="11">
        <f>ROUND(АТС!E159*$E$791*$E$792/100,2)</f>
        <v>30.01</v>
      </c>
      <c r="F2399" s="11">
        <f>ROUND(АТС!E159*$F$791*$F$792/100,2)</f>
        <v>20.43</v>
      </c>
      <c r="G2399" s="11">
        <f>ROUND(АТС!E159*$G$791*$G$792/100,2)</f>
        <v>11.96</v>
      </c>
    </row>
    <row r="2400" spans="1:7" x14ac:dyDescent="0.25">
      <c r="A2400" s="243"/>
      <c r="B2400" s="122">
        <f t="shared" si="38"/>
        <v>43164.958330000001</v>
      </c>
      <c r="C2400" s="123">
        <v>23</v>
      </c>
      <c r="D2400" s="11">
        <f>ROUND(АТС!E160*$D$791*$D$792/100,2)</f>
        <v>46.91</v>
      </c>
      <c r="E2400" s="11">
        <f>ROUND(АТС!E160*$E$791*$E$792/100,2)</f>
        <v>43.11</v>
      </c>
      <c r="F2400" s="11">
        <f>ROUND(АТС!E160*$F$791*$F$792/100,2)</f>
        <v>29.35</v>
      </c>
      <c r="G2400" s="11">
        <f>ROUND(АТС!E160*$G$791*$G$792/100,2)</f>
        <v>17.170000000000002</v>
      </c>
    </row>
    <row r="2401" spans="1:7" x14ac:dyDescent="0.25">
      <c r="A2401" s="243"/>
      <c r="B2401" s="120">
        <f t="shared" si="38"/>
        <v>43165</v>
      </c>
      <c r="C2401" s="123">
        <v>0</v>
      </c>
      <c r="D2401" s="11">
        <f>ROUND(АТС!E161*$D$791*$D$792/100,2)</f>
        <v>2.4300000000000002</v>
      </c>
      <c r="E2401" s="11">
        <f>ROUND(АТС!E161*$E$791*$E$792/100,2)</f>
        <v>2.2400000000000002</v>
      </c>
      <c r="F2401" s="11">
        <f>ROUND(АТС!E161*$F$791*$F$792/100,2)</f>
        <v>1.52</v>
      </c>
      <c r="G2401" s="11">
        <f>ROUND(АТС!E161*$G$791*$G$792/100,2)</f>
        <v>0.89</v>
      </c>
    </row>
    <row r="2402" spans="1:7" x14ac:dyDescent="0.25">
      <c r="A2402" s="243"/>
      <c r="B2402" s="122">
        <f t="shared" si="38"/>
        <v>43165.041669999999</v>
      </c>
      <c r="C2402" s="123">
        <v>1</v>
      </c>
      <c r="D2402" s="11">
        <f>ROUND(АТС!E162*$D$791*$D$792/100,2)</f>
        <v>181.05</v>
      </c>
      <c r="E2402" s="11">
        <f>ROUND(АТС!E162*$E$791*$E$792/100,2)</f>
        <v>166.39</v>
      </c>
      <c r="F2402" s="11">
        <f>ROUND(АТС!E162*$F$791*$F$792/100,2)</f>
        <v>113.26</v>
      </c>
      <c r="G2402" s="11">
        <f>ROUND(АТС!E162*$G$791*$G$792/100,2)</f>
        <v>66.28</v>
      </c>
    </row>
    <row r="2403" spans="1:7" x14ac:dyDescent="0.25">
      <c r="A2403" s="243"/>
      <c r="B2403" s="120">
        <f t="shared" si="38"/>
        <v>43165.083330000001</v>
      </c>
      <c r="C2403" s="123">
        <v>2</v>
      </c>
      <c r="D2403" s="11">
        <f>ROUND(АТС!E163*$D$791*$D$792/100,2)</f>
        <v>75.92</v>
      </c>
      <c r="E2403" s="11">
        <f>ROUND(АТС!E163*$E$791*$E$792/100,2)</f>
        <v>69.78</v>
      </c>
      <c r="F2403" s="11">
        <f>ROUND(АТС!E163*$F$791*$F$792/100,2)</f>
        <v>47.5</v>
      </c>
      <c r="G2403" s="11">
        <f>ROUND(АТС!E163*$G$791*$G$792/100,2)</f>
        <v>27.8</v>
      </c>
    </row>
    <row r="2404" spans="1:7" x14ac:dyDescent="0.25">
      <c r="A2404" s="243"/>
      <c r="B2404" s="122">
        <f t="shared" si="38"/>
        <v>43165.125</v>
      </c>
      <c r="C2404" s="123">
        <v>3</v>
      </c>
      <c r="D2404" s="11">
        <f>ROUND(АТС!E164*$D$791*$D$792/100,2)</f>
        <v>6.1</v>
      </c>
      <c r="E2404" s="11">
        <f>ROUND(АТС!E164*$E$791*$E$792/100,2)</f>
        <v>5.61</v>
      </c>
      <c r="F2404" s="11">
        <f>ROUND(АТС!E164*$F$791*$F$792/100,2)</f>
        <v>3.82</v>
      </c>
      <c r="G2404" s="11">
        <f>ROUND(АТС!E164*$G$791*$G$792/100,2)</f>
        <v>2.23</v>
      </c>
    </row>
    <row r="2405" spans="1:7" x14ac:dyDescent="0.25">
      <c r="A2405" s="243"/>
      <c r="B2405" s="120">
        <f t="shared" si="38"/>
        <v>43165.166669999999</v>
      </c>
      <c r="C2405" s="123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43"/>
      <c r="B2406" s="122">
        <f t="shared" si="38"/>
        <v>43165.208330000001</v>
      </c>
      <c r="C2406" s="123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43"/>
      <c r="B2407" s="120">
        <f t="shared" si="38"/>
        <v>43165.25</v>
      </c>
      <c r="C2407" s="123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3"/>
      <c r="B2408" s="122">
        <f t="shared" si="38"/>
        <v>43165.291669999999</v>
      </c>
      <c r="C2408" s="123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43"/>
      <c r="B2409" s="120">
        <f t="shared" si="38"/>
        <v>43165.333330000001</v>
      </c>
      <c r="C2409" s="123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43"/>
      <c r="B2410" s="122">
        <f t="shared" si="38"/>
        <v>43165.375</v>
      </c>
      <c r="C2410" s="123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43"/>
      <c r="B2411" s="120">
        <f t="shared" si="38"/>
        <v>43165.416669999999</v>
      </c>
      <c r="C2411" s="123">
        <v>10</v>
      </c>
      <c r="D2411" s="11">
        <f>ROUND(АТС!E171*$D$791*$D$792/100,2)</f>
        <v>0</v>
      </c>
      <c r="E2411" s="11">
        <f>ROUND(АТС!E171*$E$791*$E$792/100,2)</f>
        <v>0</v>
      </c>
      <c r="F2411" s="11">
        <f>ROUND(АТС!E171*$F$791*$F$792/100,2)</f>
        <v>0</v>
      </c>
      <c r="G2411" s="11">
        <f>ROUND(АТС!E171*$G$791*$G$792/100,2)</f>
        <v>0</v>
      </c>
    </row>
    <row r="2412" spans="1:7" x14ac:dyDescent="0.25">
      <c r="A2412" s="243"/>
      <c r="B2412" s="122">
        <f t="shared" si="38"/>
        <v>43165.458330000001</v>
      </c>
      <c r="C2412" s="123">
        <v>11</v>
      </c>
      <c r="D2412" s="11">
        <f>ROUND(АТС!E172*$D$791*$D$792/100,2)</f>
        <v>45.66</v>
      </c>
      <c r="E2412" s="11">
        <f>ROUND(АТС!E172*$E$791*$E$792/100,2)</f>
        <v>41.97</v>
      </c>
      <c r="F2412" s="11">
        <f>ROUND(АТС!E172*$F$791*$F$792/100,2)</f>
        <v>28.57</v>
      </c>
      <c r="G2412" s="11">
        <f>ROUND(АТС!E172*$G$791*$G$792/100,2)</f>
        <v>16.72</v>
      </c>
    </row>
    <row r="2413" spans="1:7" x14ac:dyDescent="0.25">
      <c r="A2413" s="243"/>
      <c r="B2413" s="120">
        <f t="shared" si="38"/>
        <v>43165.5</v>
      </c>
      <c r="C2413" s="123">
        <v>12</v>
      </c>
      <c r="D2413" s="11">
        <f>ROUND(АТС!E173*$D$791*$D$792/100,2)</f>
        <v>35.99</v>
      </c>
      <c r="E2413" s="11">
        <f>ROUND(АТС!E173*$E$791*$E$792/100,2)</f>
        <v>33.08</v>
      </c>
      <c r="F2413" s="11">
        <f>ROUND(АТС!E173*$F$791*$F$792/100,2)</f>
        <v>22.51</v>
      </c>
      <c r="G2413" s="11">
        <f>ROUND(АТС!E173*$G$791*$G$792/100,2)</f>
        <v>13.18</v>
      </c>
    </row>
    <row r="2414" spans="1:7" x14ac:dyDescent="0.25">
      <c r="A2414" s="243"/>
      <c r="B2414" s="122">
        <f t="shared" si="38"/>
        <v>43165.541669999999</v>
      </c>
      <c r="C2414" s="123">
        <v>13</v>
      </c>
      <c r="D2414" s="11">
        <f>ROUND(АТС!E174*$D$791*$D$792/100,2)</f>
        <v>19.32</v>
      </c>
      <c r="E2414" s="11">
        <f>ROUND(АТС!E174*$E$791*$E$792/100,2)</f>
        <v>17.760000000000002</v>
      </c>
      <c r="F2414" s="11">
        <f>ROUND(АТС!E174*$F$791*$F$792/100,2)</f>
        <v>12.09</v>
      </c>
      <c r="G2414" s="11">
        <f>ROUND(АТС!E174*$G$791*$G$792/100,2)</f>
        <v>7.07</v>
      </c>
    </row>
    <row r="2415" spans="1:7" x14ac:dyDescent="0.25">
      <c r="A2415" s="243"/>
      <c r="B2415" s="120">
        <f t="shared" si="38"/>
        <v>43165.583330000001</v>
      </c>
      <c r="C2415" s="123">
        <v>14</v>
      </c>
      <c r="D2415" s="11">
        <f>ROUND(АТС!E175*$D$791*$D$792/100,2)</f>
        <v>33.07</v>
      </c>
      <c r="E2415" s="11">
        <f>ROUND(АТС!E175*$E$791*$E$792/100,2)</f>
        <v>30.4</v>
      </c>
      <c r="F2415" s="11">
        <f>ROUND(АТС!E175*$F$791*$F$792/100,2)</f>
        <v>20.69</v>
      </c>
      <c r="G2415" s="11">
        <f>ROUND(АТС!E175*$G$791*$G$792/100,2)</f>
        <v>12.11</v>
      </c>
    </row>
    <row r="2416" spans="1:7" x14ac:dyDescent="0.25">
      <c r="A2416" s="243"/>
      <c r="B2416" s="122">
        <f t="shared" si="38"/>
        <v>43165.625</v>
      </c>
      <c r="C2416" s="123">
        <v>15</v>
      </c>
      <c r="D2416" s="11">
        <f>ROUND(АТС!E176*$D$791*$D$792/100,2)</f>
        <v>26.73</v>
      </c>
      <c r="E2416" s="11">
        <f>ROUND(АТС!E176*$E$791*$E$792/100,2)</f>
        <v>24.57</v>
      </c>
      <c r="F2416" s="11">
        <f>ROUND(АТС!E176*$F$791*$F$792/100,2)</f>
        <v>16.72</v>
      </c>
      <c r="G2416" s="11">
        <f>ROUND(АТС!E176*$G$791*$G$792/100,2)</f>
        <v>9.7899999999999991</v>
      </c>
    </row>
    <row r="2417" spans="1:7" x14ac:dyDescent="0.25">
      <c r="A2417" s="243"/>
      <c r="B2417" s="120">
        <f t="shared" si="38"/>
        <v>43165.666669999999</v>
      </c>
      <c r="C2417" s="123">
        <v>16</v>
      </c>
      <c r="D2417" s="11">
        <f>ROUND(АТС!E177*$D$791*$D$792/100,2)</f>
        <v>32.520000000000003</v>
      </c>
      <c r="E2417" s="11">
        <f>ROUND(АТС!E177*$E$791*$E$792/100,2)</f>
        <v>29.88</v>
      </c>
      <c r="F2417" s="11">
        <f>ROUND(АТС!E177*$F$791*$F$792/100,2)</f>
        <v>20.34</v>
      </c>
      <c r="G2417" s="11">
        <f>ROUND(АТС!E177*$G$791*$G$792/100,2)</f>
        <v>11.9</v>
      </c>
    </row>
    <row r="2418" spans="1:7" x14ac:dyDescent="0.25">
      <c r="A2418" s="243"/>
      <c r="B2418" s="122">
        <f t="shared" si="38"/>
        <v>43165.708330000001</v>
      </c>
      <c r="C2418" s="123">
        <v>17</v>
      </c>
      <c r="D2418" s="11">
        <f>ROUND(АТС!E178*$D$791*$D$792/100,2)</f>
        <v>108.93</v>
      </c>
      <c r="E2418" s="11">
        <f>ROUND(АТС!E178*$E$791*$E$792/100,2)</f>
        <v>100.12</v>
      </c>
      <c r="F2418" s="11">
        <f>ROUND(АТС!E178*$F$791*$F$792/100,2)</f>
        <v>68.150000000000006</v>
      </c>
      <c r="G2418" s="11">
        <f>ROUND(АТС!E178*$G$791*$G$792/100,2)</f>
        <v>39.880000000000003</v>
      </c>
    </row>
    <row r="2419" spans="1:7" x14ac:dyDescent="0.25">
      <c r="A2419" s="243"/>
      <c r="B2419" s="120">
        <f t="shared" si="38"/>
        <v>43165.75</v>
      </c>
      <c r="C2419" s="123">
        <v>18</v>
      </c>
      <c r="D2419" s="11">
        <f>ROUND(АТС!E179*$D$791*$D$792/100,2)</f>
        <v>87.38</v>
      </c>
      <c r="E2419" s="11">
        <f>ROUND(АТС!E179*$E$791*$E$792/100,2)</f>
        <v>80.31</v>
      </c>
      <c r="F2419" s="11">
        <f>ROUND(АТС!E179*$F$791*$F$792/100,2)</f>
        <v>54.66</v>
      </c>
      <c r="G2419" s="11">
        <f>ROUND(АТС!E179*$G$791*$G$792/100,2)</f>
        <v>31.99</v>
      </c>
    </row>
    <row r="2420" spans="1:7" x14ac:dyDescent="0.25">
      <c r="A2420" s="243"/>
      <c r="B2420" s="122">
        <f t="shared" si="38"/>
        <v>43165.791669999999</v>
      </c>
      <c r="C2420" s="123">
        <v>19</v>
      </c>
      <c r="D2420" s="11">
        <f>ROUND(АТС!E180*$D$791*$D$792/100,2)</f>
        <v>40.94</v>
      </c>
      <c r="E2420" s="11">
        <f>ROUND(АТС!E180*$E$791*$E$792/100,2)</f>
        <v>37.630000000000003</v>
      </c>
      <c r="F2420" s="11">
        <f>ROUND(АТС!E180*$F$791*$F$792/100,2)</f>
        <v>25.61</v>
      </c>
      <c r="G2420" s="11">
        <f>ROUND(АТС!E180*$G$791*$G$792/100,2)</f>
        <v>14.99</v>
      </c>
    </row>
    <row r="2421" spans="1:7" x14ac:dyDescent="0.25">
      <c r="A2421" s="243"/>
      <c r="B2421" s="120">
        <f t="shared" si="38"/>
        <v>43165.833330000001</v>
      </c>
      <c r="C2421" s="123">
        <v>20</v>
      </c>
      <c r="D2421" s="11">
        <f>ROUND(АТС!E181*$D$791*$D$792/100,2)</f>
        <v>163.52000000000001</v>
      </c>
      <c r="E2421" s="11">
        <f>ROUND(АТС!E181*$E$791*$E$792/100,2)</f>
        <v>150.28</v>
      </c>
      <c r="F2421" s="11">
        <f>ROUND(АТС!E181*$F$791*$F$792/100,2)</f>
        <v>102.29</v>
      </c>
      <c r="G2421" s="11">
        <f>ROUND(АТС!E181*$G$791*$G$792/100,2)</f>
        <v>59.87</v>
      </c>
    </row>
    <row r="2422" spans="1:7" x14ac:dyDescent="0.25">
      <c r="A2422" s="243"/>
      <c r="B2422" s="122">
        <f t="shared" si="38"/>
        <v>43165.875</v>
      </c>
      <c r="C2422" s="123">
        <v>21</v>
      </c>
      <c r="D2422" s="11">
        <f>ROUND(АТС!E182*$D$791*$D$792/100,2)</f>
        <v>178.89</v>
      </c>
      <c r="E2422" s="11">
        <f>ROUND(АТС!E182*$E$791*$E$792/100,2)</f>
        <v>164.41</v>
      </c>
      <c r="F2422" s="11">
        <f>ROUND(АТС!E182*$F$791*$F$792/100,2)</f>
        <v>111.91</v>
      </c>
      <c r="G2422" s="11">
        <f>ROUND(АТС!E182*$G$791*$G$792/100,2)</f>
        <v>65.489999999999995</v>
      </c>
    </row>
    <row r="2423" spans="1:7" x14ac:dyDescent="0.25">
      <c r="A2423" s="243"/>
      <c r="B2423" s="120">
        <f t="shared" si="38"/>
        <v>43165.916669999999</v>
      </c>
      <c r="C2423" s="123">
        <v>22</v>
      </c>
      <c r="D2423" s="11">
        <f>ROUND(АТС!E183*$D$791*$D$792/100,2)</f>
        <v>301.16000000000003</v>
      </c>
      <c r="E2423" s="11">
        <f>ROUND(АТС!E183*$E$791*$E$792/100,2)</f>
        <v>276.77999999999997</v>
      </c>
      <c r="F2423" s="11">
        <f>ROUND(АТС!E183*$F$791*$F$792/100,2)</f>
        <v>188.4</v>
      </c>
      <c r="G2423" s="11">
        <f>ROUND(АТС!E183*$G$791*$G$792/100,2)</f>
        <v>110.26</v>
      </c>
    </row>
    <row r="2424" spans="1:7" x14ac:dyDescent="0.25">
      <c r="A2424" s="243"/>
      <c r="B2424" s="122">
        <f t="shared" si="38"/>
        <v>43165.958330000001</v>
      </c>
      <c r="C2424" s="123">
        <v>23</v>
      </c>
      <c r="D2424" s="11">
        <f>ROUND(АТС!E184*$D$791*$D$792/100,2)</f>
        <v>430.72</v>
      </c>
      <c r="E2424" s="11">
        <f>ROUND(АТС!E184*$E$791*$E$792/100,2)</f>
        <v>395.86</v>
      </c>
      <c r="F2424" s="11">
        <f>ROUND(АТС!E184*$F$791*$F$792/100,2)</f>
        <v>269.45</v>
      </c>
      <c r="G2424" s="11">
        <f>ROUND(АТС!E184*$G$791*$G$792/100,2)</f>
        <v>157.69</v>
      </c>
    </row>
    <row r="2425" spans="1:7" x14ac:dyDescent="0.25">
      <c r="A2425" s="243"/>
      <c r="B2425" s="120">
        <f t="shared" si="38"/>
        <v>43166</v>
      </c>
      <c r="C2425" s="123">
        <v>0</v>
      </c>
      <c r="D2425" s="11">
        <f>ROUND(АТС!E185*$D$791*$D$792/100,2)</f>
        <v>47.52</v>
      </c>
      <c r="E2425" s="11">
        <f>ROUND(АТС!E185*$E$791*$E$792/100,2)</f>
        <v>43.67</v>
      </c>
      <c r="F2425" s="11">
        <f>ROUND(АТС!E185*$F$791*$F$792/100,2)</f>
        <v>29.72</v>
      </c>
      <c r="G2425" s="11">
        <f>ROUND(АТС!E185*$G$791*$G$792/100,2)</f>
        <v>17.399999999999999</v>
      </c>
    </row>
    <row r="2426" spans="1:7" x14ac:dyDescent="0.25">
      <c r="A2426" s="243"/>
      <c r="B2426" s="122">
        <f t="shared" si="38"/>
        <v>43166.041669999999</v>
      </c>
      <c r="C2426" s="123">
        <v>1</v>
      </c>
      <c r="D2426" s="11">
        <f>ROUND(АТС!E186*$D$791*$D$792/100,2)</f>
        <v>68.98</v>
      </c>
      <c r="E2426" s="11">
        <f>ROUND(АТС!E186*$E$791*$E$792/100,2)</f>
        <v>63.39</v>
      </c>
      <c r="F2426" s="11">
        <f>ROUND(АТС!E186*$F$791*$F$792/100,2)</f>
        <v>43.15</v>
      </c>
      <c r="G2426" s="11">
        <f>ROUND(АТС!E186*$G$791*$G$792/100,2)</f>
        <v>25.25</v>
      </c>
    </row>
    <row r="2427" spans="1:7" x14ac:dyDescent="0.25">
      <c r="A2427" s="243"/>
      <c r="B2427" s="120">
        <f t="shared" si="38"/>
        <v>43166.083330000001</v>
      </c>
      <c r="C2427" s="123">
        <v>2</v>
      </c>
      <c r="D2427" s="11">
        <f>ROUND(АТС!E187*$D$791*$D$792/100,2)</f>
        <v>19.28</v>
      </c>
      <c r="E2427" s="11">
        <f>ROUND(АТС!E187*$E$791*$E$792/100,2)</f>
        <v>17.72</v>
      </c>
      <c r="F2427" s="11">
        <f>ROUND(АТС!E187*$F$791*$F$792/100,2)</f>
        <v>12.06</v>
      </c>
      <c r="G2427" s="11">
        <f>ROUND(АТС!E187*$G$791*$G$792/100,2)</f>
        <v>7.06</v>
      </c>
    </row>
    <row r="2428" spans="1:7" x14ac:dyDescent="0.25">
      <c r="A2428" s="243"/>
      <c r="B2428" s="122">
        <f t="shared" si="38"/>
        <v>43166.125</v>
      </c>
      <c r="C2428" s="123">
        <v>3</v>
      </c>
      <c r="D2428" s="11">
        <f>ROUND(АТС!E188*$D$791*$D$792/100,2)</f>
        <v>4.3499999999999996</v>
      </c>
      <c r="E2428" s="11">
        <f>ROUND(АТС!E188*$E$791*$E$792/100,2)</f>
        <v>4</v>
      </c>
      <c r="F2428" s="11">
        <f>ROUND(АТС!E188*$F$791*$F$792/100,2)</f>
        <v>2.72</v>
      </c>
      <c r="G2428" s="11">
        <f>ROUND(АТС!E188*$G$791*$G$792/100,2)</f>
        <v>1.59</v>
      </c>
    </row>
    <row r="2429" spans="1:7" x14ac:dyDescent="0.25">
      <c r="A2429" s="243"/>
      <c r="B2429" s="120">
        <f t="shared" si="38"/>
        <v>43166.166669999999</v>
      </c>
      <c r="C2429" s="123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43"/>
      <c r="B2430" s="122">
        <f t="shared" si="38"/>
        <v>43166.208330000001</v>
      </c>
      <c r="C2430" s="123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3"/>
      <c r="B2431" s="120">
        <f t="shared" si="38"/>
        <v>43166.25</v>
      </c>
      <c r="C2431" s="123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3"/>
      <c r="B2432" s="122">
        <f t="shared" si="38"/>
        <v>43166.291669999999</v>
      </c>
      <c r="C2432" s="123">
        <v>7</v>
      </c>
      <c r="D2432" s="11">
        <f>ROUND(АТС!E192*$D$791*$D$792/100,2)</f>
        <v>20.93</v>
      </c>
      <c r="E2432" s="11">
        <f>ROUND(АТС!E192*$E$791*$E$792/100,2)</f>
        <v>19.239999999999998</v>
      </c>
      <c r="F2432" s="11">
        <f>ROUND(АТС!E192*$F$791*$F$792/100,2)</f>
        <v>13.09</v>
      </c>
      <c r="G2432" s="11">
        <f>ROUND(АТС!E192*$G$791*$G$792/100,2)</f>
        <v>7.66</v>
      </c>
    </row>
    <row r="2433" spans="1:7" x14ac:dyDescent="0.25">
      <c r="A2433" s="243"/>
      <c r="B2433" s="120">
        <f t="shared" si="38"/>
        <v>43166.333330000001</v>
      </c>
      <c r="C2433" s="123">
        <v>8</v>
      </c>
      <c r="D2433" s="11">
        <f>ROUND(АТС!E193*$D$791*$D$792/100,2)</f>
        <v>9.48</v>
      </c>
      <c r="E2433" s="11">
        <f>ROUND(АТС!E193*$E$791*$E$792/100,2)</f>
        <v>8.7100000000000009</v>
      </c>
      <c r="F2433" s="11">
        <f>ROUND(АТС!E193*$F$791*$F$792/100,2)</f>
        <v>5.93</v>
      </c>
      <c r="G2433" s="11">
        <f>ROUND(АТС!E193*$G$791*$G$792/100,2)</f>
        <v>3.47</v>
      </c>
    </row>
    <row r="2434" spans="1:7" x14ac:dyDescent="0.25">
      <c r="A2434" s="243"/>
      <c r="B2434" s="122">
        <f t="shared" ref="B2434:B2497" si="39">B2410+1</f>
        <v>43166.375</v>
      </c>
      <c r="C2434" s="123">
        <v>9</v>
      </c>
      <c r="D2434" s="11">
        <f>ROUND(АТС!E194*$D$791*$D$792/100,2)</f>
        <v>26.34</v>
      </c>
      <c r="E2434" s="11">
        <f>ROUND(АТС!E194*$E$791*$E$792/100,2)</f>
        <v>24.21</v>
      </c>
      <c r="F2434" s="11">
        <f>ROUND(АТС!E194*$F$791*$F$792/100,2)</f>
        <v>16.48</v>
      </c>
      <c r="G2434" s="11">
        <f>ROUND(АТС!E194*$G$791*$G$792/100,2)</f>
        <v>9.64</v>
      </c>
    </row>
    <row r="2435" spans="1:7" x14ac:dyDescent="0.25">
      <c r="A2435" s="243"/>
      <c r="B2435" s="120">
        <f t="shared" si="39"/>
        <v>43166.416669999999</v>
      </c>
      <c r="C2435" s="123">
        <v>10</v>
      </c>
      <c r="D2435" s="11">
        <f>ROUND(АТС!E195*$D$791*$D$792/100,2)</f>
        <v>63.68</v>
      </c>
      <c r="E2435" s="11">
        <f>ROUND(АТС!E195*$E$791*$E$792/100,2)</f>
        <v>58.53</v>
      </c>
      <c r="F2435" s="11">
        <f>ROUND(АТС!E195*$F$791*$F$792/100,2)</f>
        <v>39.840000000000003</v>
      </c>
      <c r="G2435" s="11">
        <f>ROUND(АТС!E195*$G$791*$G$792/100,2)</f>
        <v>23.32</v>
      </c>
    </row>
    <row r="2436" spans="1:7" x14ac:dyDescent="0.25">
      <c r="A2436" s="243"/>
      <c r="B2436" s="122">
        <f t="shared" si="39"/>
        <v>43166.458330000001</v>
      </c>
      <c r="C2436" s="123">
        <v>11</v>
      </c>
      <c r="D2436" s="11">
        <f>ROUND(АТС!E196*$D$791*$D$792/100,2)</f>
        <v>72.69</v>
      </c>
      <c r="E2436" s="11">
        <f>ROUND(АТС!E196*$E$791*$E$792/100,2)</f>
        <v>66.81</v>
      </c>
      <c r="F2436" s="11">
        <f>ROUND(АТС!E196*$F$791*$F$792/100,2)</f>
        <v>45.47</v>
      </c>
      <c r="G2436" s="11">
        <f>ROUND(АТС!E196*$G$791*$G$792/100,2)</f>
        <v>26.61</v>
      </c>
    </row>
    <row r="2437" spans="1:7" x14ac:dyDescent="0.25">
      <c r="A2437" s="243"/>
      <c r="B2437" s="120">
        <f t="shared" si="39"/>
        <v>43166.5</v>
      </c>
      <c r="C2437" s="123">
        <v>12</v>
      </c>
      <c r="D2437" s="11">
        <f>ROUND(АТС!E197*$D$791*$D$792/100,2)</f>
        <v>24.69</v>
      </c>
      <c r="E2437" s="11">
        <f>ROUND(АТС!E197*$E$791*$E$792/100,2)</f>
        <v>22.69</v>
      </c>
      <c r="F2437" s="11">
        <f>ROUND(АТС!E197*$F$791*$F$792/100,2)</f>
        <v>15.45</v>
      </c>
      <c r="G2437" s="11">
        <f>ROUND(АТС!E197*$G$791*$G$792/100,2)</f>
        <v>9.0399999999999991</v>
      </c>
    </row>
    <row r="2438" spans="1:7" x14ac:dyDescent="0.25">
      <c r="A2438" s="243"/>
      <c r="B2438" s="122">
        <f t="shared" si="39"/>
        <v>43166.541669999999</v>
      </c>
      <c r="C2438" s="123">
        <v>13</v>
      </c>
      <c r="D2438" s="11">
        <f>ROUND(АТС!E198*$D$791*$D$792/100,2)</f>
        <v>59.66</v>
      </c>
      <c r="E2438" s="11">
        <f>ROUND(АТС!E198*$E$791*$E$792/100,2)</f>
        <v>54.83</v>
      </c>
      <c r="F2438" s="11">
        <f>ROUND(АТС!E198*$F$791*$F$792/100,2)</f>
        <v>37.32</v>
      </c>
      <c r="G2438" s="11">
        <f>ROUND(АТС!E198*$G$791*$G$792/100,2)</f>
        <v>21.84</v>
      </c>
    </row>
    <row r="2439" spans="1:7" x14ac:dyDescent="0.25">
      <c r="A2439" s="243"/>
      <c r="B2439" s="120">
        <f t="shared" si="39"/>
        <v>43166.583330000001</v>
      </c>
      <c r="C2439" s="123">
        <v>14</v>
      </c>
      <c r="D2439" s="11">
        <f>ROUND(АТС!E199*$D$791*$D$792/100,2)</f>
        <v>40.1</v>
      </c>
      <c r="E2439" s="11">
        <f>ROUND(АТС!E199*$E$791*$E$792/100,2)</f>
        <v>36.86</v>
      </c>
      <c r="F2439" s="11">
        <f>ROUND(АТС!E199*$F$791*$F$792/100,2)</f>
        <v>25.09</v>
      </c>
      <c r="G2439" s="11">
        <f>ROUND(АТС!E199*$G$791*$G$792/100,2)</f>
        <v>14.68</v>
      </c>
    </row>
    <row r="2440" spans="1:7" x14ac:dyDescent="0.25">
      <c r="A2440" s="243"/>
      <c r="B2440" s="122">
        <f t="shared" si="39"/>
        <v>43166.625</v>
      </c>
      <c r="C2440" s="123">
        <v>15</v>
      </c>
      <c r="D2440" s="11">
        <f>ROUND(АТС!E200*$D$791*$D$792/100,2)</f>
        <v>19.91</v>
      </c>
      <c r="E2440" s="11">
        <f>ROUND(АТС!E200*$E$791*$E$792/100,2)</f>
        <v>18.3</v>
      </c>
      <c r="F2440" s="11">
        <f>ROUND(АТС!E200*$F$791*$F$792/100,2)</f>
        <v>12.45</v>
      </c>
      <c r="G2440" s="11">
        <f>ROUND(АТС!E200*$G$791*$G$792/100,2)</f>
        <v>7.29</v>
      </c>
    </row>
    <row r="2441" spans="1:7" x14ac:dyDescent="0.25">
      <c r="A2441" s="243"/>
      <c r="B2441" s="120">
        <f t="shared" si="39"/>
        <v>43166.666669999999</v>
      </c>
      <c r="C2441" s="123">
        <v>16</v>
      </c>
      <c r="D2441" s="11">
        <f>ROUND(АТС!E201*$D$791*$D$792/100,2)</f>
        <v>117.01</v>
      </c>
      <c r="E2441" s="11">
        <f>ROUND(АТС!E201*$E$791*$E$792/100,2)</f>
        <v>107.54</v>
      </c>
      <c r="F2441" s="11">
        <f>ROUND(АТС!E201*$F$791*$F$792/100,2)</f>
        <v>73.2</v>
      </c>
      <c r="G2441" s="11">
        <f>ROUND(АТС!E201*$G$791*$G$792/100,2)</f>
        <v>42.84</v>
      </c>
    </row>
    <row r="2442" spans="1:7" x14ac:dyDescent="0.25">
      <c r="A2442" s="243"/>
      <c r="B2442" s="122">
        <f t="shared" si="39"/>
        <v>43166.708330000001</v>
      </c>
      <c r="C2442" s="123">
        <v>17</v>
      </c>
      <c r="D2442" s="11">
        <f>ROUND(АТС!E202*$D$791*$D$792/100,2)</f>
        <v>138.75</v>
      </c>
      <c r="E2442" s="11">
        <f>ROUND(АТС!E202*$E$791*$E$792/100,2)</f>
        <v>127.52</v>
      </c>
      <c r="F2442" s="11">
        <f>ROUND(АТС!E202*$F$791*$F$792/100,2)</f>
        <v>86.8</v>
      </c>
      <c r="G2442" s="11">
        <f>ROUND(АТС!E202*$G$791*$G$792/100,2)</f>
        <v>50.8</v>
      </c>
    </row>
    <row r="2443" spans="1:7" x14ac:dyDescent="0.25">
      <c r="A2443" s="243"/>
      <c r="B2443" s="120">
        <f t="shared" si="39"/>
        <v>43166.75</v>
      </c>
      <c r="C2443" s="123">
        <v>18</v>
      </c>
      <c r="D2443" s="11">
        <f>ROUND(АТС!E203*$D$791*$D$792/100,2)</f>
        <v>111.94</v>
      </c>
      <c r="E2443" s="11">
        <f>ROUND(АТС!E203*$E$791*$E$792/100,2)</f>
        <v>102.88</v>
      </c>
      <c r="F2443" s="11">
        <f>ROUND(АТС!E203*$F$791*$F$792/100,2)</f>
        <v>70.03</v>
      </c>
      <c r="G2443" s="11">
        <f>ROUND(АТС!E203*$G$791*$G$792/100,2)</f>
        <v>40.98</v>
      </c>
    </row>
    <row r="2444" spans="1:7" x14ac:dyDescent="0.25">
      <c r="A2444" s="243"/>
      <c r="B2444" s="122">
        <f t="shared" si="39"/>
        <v>43166.791669999999</v>
      </c>
      <c r="C2444" s="123">
        <v>19</v>
      </c>
      <c r="D2444" s="11">
        <f>ROUND(АТС!E204*$D$791*$D$792/100,2)</f>
        <v>33.39</v>
      </c>
      <c r="E2444" s="11">
        <f>ROUND(АТС!E204*$E$791*$E$792/100,2)</f>
        <v>30.69</v>
      </c>
      <c r="F2444" s="11">
        <f>ROUND(АТС!E204*$F$791*$F$792/100,2)</f>
        <v>20.89</v>
      </c>
      <c r="G2444" s="11">
        <f>ROUND(АТС!E204*$G$791*$G$792/100,2)</f>
        <v>12.23</v>
      </c>
    </row>
    <row r="2445" spans="1:7" x14ac:dyDescent="0.25">
      <c r="A2445" s="243"/>
      <c r="B2445" s="120">
        <f t="shared" si="39"/>
        <v>43166.833330000001</v>
      </c>
      <c r="C2445" s="123">
        <v>20</v>
      </c>
      <c r="D2445" s="11">
        <f>ROUND(АТС!E205*$D$791*$D$792/100,2)</f>
        <v>85.59</v>
      </c>
      <c r="E2445" s="11">
        <f>ROUND(АТС!E205*$E$791*$E$792/100,2)</f>
        <v>78.67</v>
      </c>
      <c r="F2445" s="11">
        <f>ROUND(АТС!E205*$F$791*$F$792/100,2)</f>
        <v>53.54</v>
      </c>
      <c r="G2445" s="11">
        <f>ROUND(АТС!E205*$G$791*$G$792/100,2)</f>
        <v>31.34</v>
      </c>
    </row>
    <row r="2446" spans="1:7" x14ac:dyDescent="0.25">
      <c r="A2446" s="243"/>
      <c r="B2446" s="122">
        <f t="shared" si="39"/>
        <v>43166.875</v>
      </c>
      <c r="C2446" s="123">
        <v>21</v>
      </c>
      <c r="D2446" s="11">
        <f>ROUND(АТС!E206*$D$791*$D$792/100,2)</f>
        <v>116.66</v>
      </c>
      <c r="E2446" s="11">
        <f>ROUND(АТС!E206*$E$791*$E$792/100,2)</f>
        <v>107.22</v>
      </c>
      <c r="F2446" s="11">
        <f>ROUND(АТС!E206*$F$791*$F$792/100,2)</f>
        <v>72.98</v>
      </c>
      <c r="G2446" s="11">
        <f>ROUND(АТС!E206*$G$791*$G$792/100,2)</f>
        <v>42.71</v>
      </c>
    </row>
    <row r="2447" spans="1:7" x14ac:dyDescent="0.25">
      <c r="A2447" s="243"/>
      <c r="B2447" s="120">
        <f t="shared" si="39"/>
        <v>43166.916669999999</v>
      </c>
      <c r="C2447" s="123">
        <v>22</v>
      </c>
      <c r="D2447" s="11">
        <f>ROUND(АТС!E207*$D$791*$D$792/100,2)</f>
        <v>107.82</v>
      </c>
      <c r="E2447" s="11">
        <f>ROUND(АТС!E207*$E$791*$E$792/100,2)</f>
        <v>99.1</v>
      </c>
      <c r="F2447" s="11">
        <f>ROUND(АТС!E207*$F$791*$F$792/100,2)</f>
        <v>67.45</v>
      </c>
      <c r="G2447" s="11">
        <f>ROUND(АТС!E207*$G$791*$G$792/100,2)</f>
        <v>39.479999999999997</v>
      </c>
    </row>
    <row r="2448" spans="1:7" x14ac:dyDescent="0.25">
      <c r="A2448" s="243"/>
      <c r="B2448" s="122">
        <f t="shared" si="39"/>
        <v>43166.958330000001</v>
      </c>
      <c r="C2448" s="123">
        <v>23</v>
      </c>
      <c r="D2448" s="11">
        <f>ROUND(АТС!E208*$D$791*$D$792/100,2)</f>
        <v>204.52</v>
      </c>
      <c r="E2448" s="11">
        <f>ROUND(АТС!E208*$E$791*$E$792/100,2)</f>
        <v>187.96</v>
      </c>
      <c r="F2448" s="11">
        <f>ROUND(АТС!E208*$F$791*$F$792/100,2)</f>
        <v>127.94</v>
      </c>
      <c r="G2448" s="11">
        <f>ROUND(АТС!E208*$G$791*$G$792/100,2)</f>
        <v>74.88</v>
      </c>
    </row>
    <row r="2449" spans="1:7" x14ac:dyDescent="0.25">
      <c r="A2449" s="243"/>
      <c r="B2449" s="120">
        <f t="shared" si="39"/>
        <v>43167</v>
      </c>
      <c r="C2449" s="123">
        <v>0</v>
      </c>
      <c r="D2449" s="11">
        <f>ROUND(АТС!E209*$D$791*$D$792/100,2)</f>
        <v>0</v>
      </c>
      <c r="E2449" s="11">
        <f>ROUND(АТС!E209*$E$791*$E$792/100,2)</f>
        <v>0</v>
      </c>
      <c r="F2449" s="11">
        <f>ROUND(АТС!E209*$F$791*$F$792/100,2)</f>
        <v>0</v>
      </c>
      <c r="G2449" s="11">
        <f>ROUND(АТС!E209*$G$791*$G$792/100,2)</f>
        <v>0</v>
      </c>
    </row>
    <row r="2450" spans="1:7" x14ac:dyDescent="0.25">
      <c r="A2450" s="243"/>
      <c r="B2450" s="122">
        <f t="shared" si="39"/>
        <v>43167.041669999999</v>
      </c>
      <c r="C2450" s="123">
        <v>1</v>
      </c>
      <c r="D2450" s="11">
        <f>ROUND(АТС!E210*$D$791*$D$792/100,2)</f>
        <v>36.33</v>
      </c>
      <c r="E2450" s="11">
        <f>ROUND(АТС!E210*$E$791*$E$792/100,2)</f>
        <v>33.39</v>
      </c>
      <c r="F2450" s="11">
        <f>ROUND(АТС!E210*$F$791*$F$792/100,2)</f>
        <v>22.73</v>
      </c>
      <c r="G2450" s="11">
        <f>ROUND(АТС!E210*$G$791*$G$792/100,2)</f>
        <v>13.3</v>
      </c>
    </row>
    <row r="2451" spans="1:7" x14ac:dyDescent="0.25">
      <c r="A2451" s="243"/>
      <c r="B2451" s="120">
        <f t="shared" si="39"/>
        <v>43167.083330000001</v>
      </c>
      <c r="C2451" s="123">
        <v>2</v>
      </c>
      <c r="D2451" s="11">
        <f>ROUND(АТС!E211*$D$791*$D$792/100,2)</f>
        <v>6.41</v>
      </c>
      <c r="E2451" s="11">
        <f>ROUND(АТС!E211*$E$791*$E$792/100,2)</f>
        <v>5.89</v>
      </c>
      <c r="F2451" s="11">
        <f>ROUND(АТС!E211*$F$791*$F$792/100,2)</f>
        <v>4.01</v>
      </c>
      <c r="G2451" s="11">
        <f>ROUND(АТС!E211*$G$791*$G$792/100,2)</f>
        <v>2.35</v>
      </c>
    </row>
    <row r="2452" spans="1:7" x14ac:dyDescent="0.25">
      <c r="A2452" s="243"/>
      <c r="B2452" s="122">
        <f t="shared" si="39"/>
        <v>43167.125</v>
      </c>
      <c r="C2452" s="123">
        <v>3</v>
      </c>
      <c r="D2452" s="11">
        <f>ROUND(АТС!E212*$D$791*$D$792/100,2)</f>
        <v>0</v>
      </c>
      <c r="E2452" s="11">
        <f>ROUND(АТС!E212*$E$791*$E$792/100,2)</f>
        <v>0</v>
      </c>
      <c r="F2452" s="11">
        <f>ROUND(АТС!E212*$F$791*$F$792/100,2)</f>
        <v>0</v>
      </c>
      <c r="G2452" s="11">
        <f>ROUND(АТС!E212*$G$791*$G$792/100,2)</f>
        <v>0</v>
      </c>
    </row>
    <row r="2453" spans="1:7" x14ac:dyDescent="0.25">
      <c r="A2453" s="243"/>
      <c r="B2453" s="120">
        <f t="shared" si="39"/>
        <v>43167.166669999999</v>
      </c>
      <c r="C2453" s="123">
        <v>4</v>
      </c>
      <c r="D2453" s="11">
        <f>ROUND(АТС!E213*$D$791*$D$792/100,2)</f>
        <v>0.01</v>
      </c>
      <c r="E2453" s="11">
        <f>ROUND(АТС!E213*$E$791*$E$792/100,2)</f>
        <v>0.01</v>
      </c>
      <c r="F2453" s="11">
        <f>ROUND(АТС!E213*$F$791*$F$792/100,2)</f>
        <v>0.01</v>
      </c>
      <c r="G2453" s="11">
        <f>ROUND(АТС!E213*$G$791*$G$792/100,2)</f>
        <v>0</v>
      </c>
    </row>
    <row r="2454" spans="1:7" x14ac:dyDescent="0.25">
      <c r="A2454" s="243"/>
      <c r="B2454" s="122">
        <f t="shared" si="39"/>
        <v>43167.208330000001</v>
      </c>
      <c r="C2454" s="123">
        <v>5</v>
      </c>
      <c r="D2454" s="11">
        <f>ROUND(АТС!E214*$D$791*$D$792/100,2)</f>
        <v>4.84</v>
      </c>
      <c r="E2454" s="11">
        <f>ROUND(АТС!E214*$E$791*$E$792/100,2)</f>
        <v>4.45</v>
      </c>
      <c r="F2454" s="11">
        <f>ROUND(АТС!E214*$F$791*$F$792/100,2)</f>
        <v>3.03</v>
      </c>
      <c r="G2454" s="11">
        <f>ROUND(АТС!E214*$G$791*$G$792/100,2)</f>
        <v>1.77</v>
      </c>
    </row>
    <row r="2455" spans="1:7" x14ac:dyDescent="0.25">
      <c r="A2455" s="243"/>
      <c r="B2455" s="120">
        <f t="shared" si="39"/>
        <v>43167.25</v>
      </c>
      <c r="C2455" s="123">
        <v>6</v>
      </c>
      <c r="D2455" s="11">
        <f>ROUND(АТС!E215*$D$791*$D$792/100,2)</f>
        <v>6.7</v>
      </c>
      <c r="E2455" s="11">
        <f>ROUND(АТС!E215*$E$791*$E$792/100,2)</f>
        <v>6.16</v>
      </c>
      <c r="F2455" s="11">
        <f>ROUND(АТС!E215*$F$791*$F$792/100,2)</f>
        <v>4.1900000000000004</v>
      </c>
      <c r="G2455" s="11">
        <f>ROUND(АТС!E215*$G$791*$G$792/100,2)</f>
        <v>2.4500000000000002</v>
      </c>
    </row>
    <row r="2456" spans="1:7" x14ac:dyDescent="0.25">
      <c r="A2456" s="243"/>
      <c r="B2456" s="122">
        <f t="shared" si="39"/>
        <v>43167.291669999999</v>
      </c>
      <c r="C2456" s="123">
        <v>7</v>
      </c>
      <c r="D2456" s="11">
        <f>ROUND(АТС!E216*$D$791*$D$792/100,2)</f>
        <v>20.7</v>
      </c>
      <c r="E2456" s="11">
        <f>ROUND(АТС!E216*$E$791*$E$792/100,2)</f>
        <v>19.02</v>
      </c>
      <c r="F2456" s="11">
        <f>ROUND(АТС!E216*$F$791*$F$792/100,2)</f>
        <v>12.95</v>
      </c>
      <c r="G2456" s="11">
        <f>ROUND(АТС!E216*$G$791*$G$792/100,2)</f>
        <v>7.58</v>
      </c>
    </row>
    <row r="2457" spans="1:7" x14ac:dyDescent="0.25">
      <c r="A2457" s="243"/>
      <c r="B2457" s="120">
        <f t="shared" si="39"/>
        <v>43167.333330000001</v>
      </c>
      <c r="C2457" s="123">
        <v>8</v>
      </c>
      <c r="D2457" s="11">
        <f>ROUND(АТС!E217*$D$791*$D$792/100,2)</f>
        <v>24.93</v>
      </c>
      <c r="E2457" s="11">
        <f>ROUND(АТС!E217*$E$791*$E$792/100,2)</f>
        <v>22.91</v>
      </c>
      <c r="F2457" s="11">
        <f>ROUND(АТС!E217*$F$791*$F$792/100,2)</f>
        <v>15.59</v>
      </c>
      <c r="G2457" s="11">
        <f>ROUND(АТС!E217*$G$791*$G$792/100,2)</f>
        <v>9.1300000000000008</v>
      </c>
    </row>
    <row r="2458" spans="1:7" x14ac:dyDescent="0.25">
      <c r="A2458" s="243"/>
      <c r="B2458" s="122">
        <f t="shared" si="39"/>
        <v>43167.375</v>
      </c>
      <c r="C2458" s="123">
        <v>9</v>
      </c>
      <c r="D2458" s="11">
        <f>ROUND(АТС!E218*$D$791*$D$792/100,2)</f>
        <v>23.34</v>
      </c>
      <c r="E2458" s="11">
        <f>ROUND(АТС!E218*$E$791*$E$792/100,2)</f>
        <v>21.45</v>
      </c>
      <c r="F2458" s="11">
        <f>ROUND(АТС!E218*$F$791*$F$792/100,2)</f>
        <v>14.6</v>
      </c>
      <c r="G2458" s="11">
        <f>ROUND(АТС!E218*$G$791*$G$792/100,2)</f>
        <v>8.5500000000000007</v>
      </c>
    </row>
    <row r="2459" spans="1:7" x14ac:dyDescent="0.25">
      <c r="A2459" s="243"/>
      <c r="B2459" s="120">
        <f t="shared" si="39"/>
        <v>43167.416669999999</v>
      </c>
      <c r="C2459" s="123">
        <v>10</v>
      </c>
      <c r="D2459" s="11">
        <f>ROUND(АТС!E219*$D$791*$D$792/100,2)</f>
        <v>26.42</v>
      </c>
      <c r="E2459" s="11">
        <f>ROUND(АТС!E219*$E$791*$E$792/100,2)</f>
        <v>24.29</v>
      </c>
      <c r="F2459" s="11">
        <f>ROUND(АТС!E219*$F$791*$F$792/100,2)</f>
        <v>16.53</v>
      </c>
      <c r="G2459" s="11">
        <f>ROUND(АТС!E219*$G$791*$G$792/100,2)</f>
        <v>9.67</v>
      </c>
    </row>
    <row r="2460" spans="1:7" x14ac:dyDescent="0.25">
      <c r="A2460" s="243"/>
      <c r="B2460" s="122">
        <f t="shared" si="39"/>
        <v>43167.458330000001</v>
      </c>
      <c r="C2460" s="123">
        <v>11</v>
      </c>
      <c r="D2460" s="11">
        <f>ROUND(АТС!E220*$D$791*$D$792/100,2)</f>
        <v>39.64</v>
      </c>
      <c r="E2460" s="11">
        <f>ROUND(АТС!E220*$E$791*$E$792/100,2)</f>
        <v>36.44</v>
      </c>
      <c r="F2460" s="11">
        <f>ROUND(АТС!E220*$F$791*$F$792/100,2)</f>
        <v>24.8</v>
      </c>
      <c r="G2460" s="11">
        <f>ROUND(АТС!E220*$G$791*$G$792/100,2)</f>
        <v>14.51</v>
      </c>
    </row>
    <row r="2461" spans="1:7" x14ac:dyDescent="0.25">
      <c r="A2461" s="243"/>
      <c r="B2461" s="120">
        <f t="shared" si="39"/>
        <v>43167.5</v>
      </c>
      <c r="C2461" s="123">
        <v>12</v>
      </c>
      <c r="D2461" s="11">
        <f>ROUND(АТС!E221*$D$791*$D$792/100,2)</f>
        <v>63.16</v>
      </c>
      <c r="E2461" s="11">
        <f>ROUND(АТС!E221*$E$791*$E$792/100,2)</f>
        <v>58.05</v>
      </c>
      <c r="F2461" s="11">
        <f>ROUND(АТС!E221*$F$791*$F$792/100,2)</f>
        <v>39.51</v>
      </c>
      <c r="G2461" s="11">
        <f>ROUND(АТС!E221*$G$791*$G$792/100,2)</f>
        <v>23.12</v>
      </c>
    </row>
    <row r="2462" spans="1:7" x14ac:dyDescent="0.25">
      <c r="A2462" s="243"/>
      <c r="B2462" s="122">
        <f t="shared" si="39"/>
        <v>43167.541669999999</v>
      </c>
      <c r="C2462" s="123">
        <v>13</v>
      </c>
      <c r="D2462" s="11">
        <f>ROUND(АТС!E222*$D$791*$D$792/100,2)</f>
        <v>120.45</v>
      </c>
      <c r="E2462" s="11">
        <f>ROUND(АТС!E222*$E$791*$E$792/100,2)</f>
        <v>110.7</v>
      </c>
      <c r="F2462" s="11">
        <f>ROUND(АТС!E222*$F$791*$F$792/100,2)</f>
        <v>75.349999999999994</v>
      </c>
      <c r="G2462" s="11">
        <f>ROUND(АТС!E222*$G$791*$G$792/100,2)</f>
        <v>44.1</v>
      </c>
    </row>
    <row r="2463" spans="1:7" x14ac:dyDescent="0.25">
      <c r="A2463" s="243"/>
      <c r="B2463" s="120">
        <f t="shared" si="39"/>
        <v>43167.583330000001</v>
      </c>
      <c r="C2463" s="123">
        <v>14</v>
      </c>
      <c r="D2463" s="11">
        <f>ROUND(АТС!E223*$D$791*$D$792/100,2)</f>
        <v>165.68</v>
      </c>
      <c r="E2463" s="11">
        <f>ROUND(АТС!E223*$E$791*$E$792/100,2)</f>
        <v>152.27000000000001</v>
      </c>
      <c r="F2463" s="11">
        <f>ROUND(АТС!E223*$F$791*$F$792/100,2)</f>
        <v>103.64</v>
      </c>
      <c r="G2463" s="11">
        <f>ROUND(АТС!E223*$G$791*$G$792/100,2)</f>
        <v>60.66</v>
      </c>
    </row>
    <row r="2464" spans="1:7" x14ac:dyDescent="0.25">
      <c r="A2464" s="243"/>
      <c r="B2464" s="122">
        <f t="shared" si="39"/>
        <v>43167.625</v>
      </c>
      <c r="C2464" s="123">
        <v>15</v>
      </c>
      <c r="D2464" s="11">
        <f>ROUND(АТС!E224*$D$791*$D$792/100,2)</f>
        <v>138.81</v>
      </c>
      <c r="E2464" s="11">
        <f>ROUND(АТС!E224*$E$791*$E$792/100,2)</f>
        <v>127.57</v>
      </c>
      <c r="F2464" s="11">
        <f>ROUND(АТС!E224*$F$791*$F$792/100,2)</f>
        <v>86.83</v>
      </c>
      <c r="G2464" s="11">
        <f>ROUND(АТС!E224*$G$791*$G$792/100,2)</f>
        <v>50.82</v>
      </c>
    </row>
    <row r="2465" spans="1:7" x14ac:dyDescent="0.25">
      <c r="A2465" s="243"/>
      <c r="B2465" s="120">
        <f t="shared" si="39"/>
        <v>43167.666669999999</v>
      </c>
      <c r="C2465" s="123">
        <v>16</v>
      </c>
      <c r="D2465" s="11">
        <f>ROUND(АТС!E225*$D$791*$D$792/100,2)</f>
        <v>142.84</v>
      </c>
      <c r="E2465" s="11">
        <f>ROUND(АТС!E225*$E$791*$E$792/100,2)</f>
        <v>131.28</v>
      </c>
      <c r="F2465" s="11">
        <f>ROUND(АТС!E225*$F$791*$F$792/100,2)</f>
        <v>89.36</v>
      </c>
      <c r="G2465" s="11">
        <f>ROUND(АТС!E225*$G$791*$G$792/100,2)</f>
        <v>52.3</v>
      </c>
    </row>
    <row r="2466" spans="1:7" x14ac:dyDescent="0.25">
      <c r="A2466" s="243"/>
      <c r="B2466" s="122">
        <f t="shared" si="39"/>
        <v>43167.708330000001</v>
      </c>
      <c r="C2466" s="123">
        <v>17</v>
      </c>
      <c r="D2466" s="11">
        <f>ROUND(АТС!E226*$D$791*$D$792/100,2)</f>
        <v>160.07</v>
      </c>
      <c r="E2466" s="11">
        <f>ROUND(АТС!E226*$E$791*$E$792/100,2)</f>
        <v>147.11000000000001</v>
      </c>
      <c r="F2466" s="11">
        <f>ROUND(АТС!E226*$F$791*$F$792/100,2)</f>
        <v>100.13</v>
      </c>
      <c r="G2466" s="11">
        <f>ROUND(АТС!E226*$G$791*$G$792/100,2)</f>
        <v>58.6</v>
      </c>
    </row>
    <row r="2467" spans="1:7" x14ac:dyDescent="0.25">
      <c r="A2467" s="243"/>
      <c r="B2467" s="120">
        <f t="shared" si="39"/>
        <v>43167.75</v>
      </c>
      <c r="C2467" s="123">
        <v>18</v>
      </c>
      <c r="D2467" s="11">
        <f>ROUND(АТС!E227*$D$791*$D$792/100,2)</f>
        <v>92.32</v>
      </c>
      <c r="E2467" s="11">
        <f>ROUND(АТС!E227*$E$791*$E$792/100,2)</f>
        <v>84.85</v>
      </c>
      <c r="F2467" s="11">
        <f>ROUND(АТС!E227*$F$791*$F$792/100,2)</f>
        <v>57.75</v>
      </c>
      <c r="G2467" s="11">
        <f>ROUND(АТС!E227*$G$791*$G$792/100,2)</f>
        <v>33.799999999999997</v>
      </c>
    </row>
    <row r="2468" spans="1:7" x14ac:dyDescent="0.25">
      <c r="A2468" s="243"/>
      <c r="B2468" s="122">
        <f t="shared" si="39"/>
        <v>43167.791669999999</v>
      </c>
      <c r="C2468" s="123">
        <v>19</v>
      </c>
      <c r="D2468" s="11">
        <f>ROUND(АТС!E228*$D$791*$D$792/100,2)</f>
        <v>130.5</v>
      </c>
      <c r="E2468" s="11">
        <f>ROUND(АТС!E228*$E$791*$E$792/100,2)</f>
        <v>119.94</v>
      </c>
      <c r="F2468" s="11">
        <f>ROUND(АТС!E228*$F$791*$F$792/100,2)</f>
        <v>81.64</v>
      </c>
      <c r="G2468" s="11">
        <f>ROUND(АТС!E228*$G$791*$G$792/100,2)</f>
        <v>47.78</v>
      </c>
    </row>
    <row r="2469" spans="1:7" x14ac:dyDescent="0.25">
      <c r="A2469" s="243"/>
      <c r="B2469" s="120">
        <f t="shared" si="39"/>
        <v>43167.833330000001</v>
      </c>
      <c r="C2469" s="123">
        <v>20</v>
      </c>
      <c r="D2469" s="11">
        <f>ROUND(АТС!E229*$D$791*$D$792/100,2)</f>
        <v>129.97</v>
      </c>
      <c r="E2469" s="11">
        <f>ROUND(АТС!E229*$E$791*$E$792/100,2)</f>
        <v>119.45</v>
      </c>
      <c r="F2469" s="11">
        <f>ROUND(АТС!E229*$F$791*$F$792/100,2)</f>
        <v>81.31</v>
      </c>
      <c r="G2469" s="11">
        <f>ROUND(АТС!E229*$G$791*$G$792/100,2)</f>
        <v>47.58</v>
      </c>
    </row>
    <row r="2470" spans="1:7" x14ac:dyDescent="0.25">
      <c r="A2470" s="243"/>
      <c r="B2470" s="122">
        <f t="shared" si="39"/>
        <v>43167.875</v>
      </c>
      <c r="C2470" s="123">
        <v>21</v>
      </c>
      <c r="D2470" s="11">
        <f>ROUND(АТС!E230*$D$791*$D$792/100,2)</f>
        <v>201.63</v>
      </c>
      <c r="E2470" s="11">
        <f>ROUND(АТС!E230*$E$791*$E$792/100,2)</f>
        <v>185.31</v>
      </c>
      <c r="F2470" s="11">
        <f>ROUND(АТС!E230*$F$791*$F$792/100,2)</f>
        <v>126.14</v>
      </c>
      <c r="G2470" s="11">
        <f>ROUND(АТС!E230*$G$791*$G$792/100,2)</f>
        <v>73.819999999999993</v>
      </c>
    </row>
    <row r="2471" spans="1:7" x14ac:dyDescent="0.25">
      <c r="A2471" s="243"/>
      <c r="B2471" s="120">
        <f t="shared" si="39"/>
        <v>43167.916669999999</v>
      </c>
      <c r="C2471" s="123">
        <v>22</v>
      </c>
      <c r="D2471" s="11">
        <f>ROUND(АТС!E231*$D$791*$D$792/100,2)</f>
        <v>246.68</v>
      </c>
      <c r="E2471" s="11">
        <f>ROUND(АТС!E231*$E$791*$E$792/100,2)</f>
        <v>226.71</v>
      </c>
      <c r="F2471" s="11">
        <f>ROUND(АТС!E231*$F$791*$F$792/100,2)</f>
        <v>154.31</v>
      </c>
      <c r="G2471" s="11">
        <f>ROUND(АТС!E231*$G$791*$G$792/100,2)</f>
        <v>90.31</v>
      </c>
    </row>
    <row r="2472" spans="1:7" x14ac:dyDescent="0.25">
      <c r="A2472" s="243"/>
      <c r="B2472" s="122">
        <f t="shared" si="39"/>
        <v>43167.958330000001</v>
      </c>
      <c r="C2472" s="123">
        <v>23</v>
      </c>
      <c r="D2472" s="11">
        <f>ROUND(АТС!E232*$D$791*$D$792/100,2)</f>
        <v>248.69</v>
      </c>
      <c r="E2472" s="11">
        <f>ROUND(АТС!E232*$E$791*$E$792/100,2)</f>
        <v>228.56</v>
      </c>
      <c r="F2472" s="11">
        <f>ROUND(АТС!E232*$F$791*$F$792/100,2)</f>
        <v>155.57</v>
      </c>
      <c r="G2472" s="11">
        <f>ROUND(АТС!E232*$G$791*$G$792/100,2)</f>
        <v>91.05</v>
      </c>
    </row>
    <row r="2473" spans="1:7" x14ac:dyDescent="0.25">
      <c r="A2473" s="243"/>
      <c r="B2473" s="120">
        <f t="shared" si="39"/>
        <v>43168</v>
      </c>
      <c r="C2473" s="123">
        <v>0</v>
      </c>
      <c r="D2473" s="11">
        <f>ROUND(АТС!E233*$D$791*$D$792/100,2)</f>
        <v>8.34</v>
      </c>
      <c r="E2473" s="11">
        <f>ROUND(АТС!E233*$E$791*$E$792/100,2)</f>
        <v>7.67</v>
      </c>
      <c r="F2473" s="11">
        <f>ROUND(АТС!E233*$F$791*$F$792/100,2)</f>
        <v>5.22</v>
      </c>
      <c r="G2473" s="11">
        <f>ROUND(АТС!E233*$G$791*$G$792/100,2)</f>
        <v>3.05</v>
      </c>
    </row>
    <row r="2474" spans="1:7" x14ac:dyDescent="0.25">
      <c r="A2474" s="243"/>
      <c r="B2474" s="122">
        <f t="shared" si="39"/>
        <v>43168.041669999999</v>
      </c>
      <c r="C2474" s="123">
        <v>1</v>
      </c>
      <c r="D2474" s="11">
        <f>ROUND(АТС!E234*$D$791*$D$792/100,2)</f>
        <v>17.829999999999998</v>
      </c>
      <c r="E2474" s="11">
        <f>ROUND(АТС!E234*$E$791*$E$792/100,2)</f>
        <v>16.38</v>
      </c>
      <c r="F2474" s="11">
        <f>ROUND(АТС!E234*$F$791*$F$792/100,2)</f>
        <v>11.15</v>
      </c>
      <c r="G2474" s="11">
        <f>ROUND(АТС!E234*$G$791*$G$792/100,2)</f>
        <v>6.53</v>
      </c>
    </row>
    <row r="2475" spans="1:7" x14ac:dyDescent="0.25">
      <c r="A2475" s="243"/>
      <c r="B2475" s="120">
        <f t="shared" si="39"/>
        <v>43168.083330000001</v>
      </c>
      <c r="C2475" s="123">
        <v>2</v>
      </c>
      <c r="D2475" s="11">
        <f>ROUND(АТС!E235*$D$791*$D$792/100,2)</f>
        <v>103.56</v>
      </c>
      <c r="E2475" s="11">
        <f>ROUND(АТС!E235*$E$791*$E$792/100,2)</f>
        <v>95.18</v>
      </c>
      <c r="F2475" s="11">
        <f>ROUND(АТС!E235*$F$791*$F$792/100,2)</f>
        <v>64.790000000000006</v>
      </c>
      <c r="G2475" s="11">
        <f>ROUND(АТС!E235*$G$791*$G$792/100,2)</f>
        <v>37.92</v>
      </c>
    </row>
    <row r="2476" spans="1:7" x14ac:dyDescent="0.25">
      <c r="A2476" s="243"/>
      <c r="B2476" s="122">
        <f t="shared" si="39"/>
        <v>43168.125</v>
      </c>
      <c r="C2476" s="123">
        <v>3</v>
      </c>
      <c r="D2476" s="11">
        <f>ROUND(АТС!E236*$D$791*$D$792/100,2)</f>
        <v>27.58</v>
      </c>
      <c r="E2476" s="11">
        <f>ROUND(АТС!E236*$E$791*$E$792/100,2)</f>
        <v>25.34</v>
      </c>
      <c r="F2476" s="11">
        <f>ROUND(АТС!E236*$F$791*$F$792/100,2)</f>
        <v>17.25</v>
      </c>
      <c r="G2476" s="11">
        <f>ROUND(АТС!E236*$G$791*$G$792/100,2)</f>
        <v>10.1</v>
      </c>
    </row>
    <row r="2477" spans="1:7" x14ac:dyDescent="0.25">
      <c r="A2477" s="243"/>
      <c r="B2477" s="120">
        <f t="shared" si="39"/>
        <v>43168.166669999999</v>
      </c>
      <c r="C2477" s="123">
        <v>4</v>
      </c>
      <c r="D2477" s="11">
        <f>ROUND(АТС!E237*$D$791*$D$792/100,2)</f>
        <v>21.62</v>
      </c>
      <c r="E2477" s="11">
        <f>ROUND(АТС!E237*$E$791*$E$792/100,2)</f>
        <v>19.87</v>
      </c>
      <c r="F2477" s="11">
        <f>ROUND(АТС!E237*$F$791*$F$792/100,2)</f>
        <v>13.53</v>
      </c>
      <c r="G2477" s="11">
        <f>ROUND(АТС!E237*$G$791*$G$792/100,2)</f>
        <v>7.92</v>
      </c>
    </row>
    <row r="2478" spans="1:7" x14ac:dyDescent="0.25">
      <c r="A2478" s="243"/>
      <c r="B2478" s="122">
        <f t="shared" si="39"/>
        <v>43168.208330000001</v>
      </c>
      <c r="C2478" s="123">
        <v>5</v>
      </c>
      <c r="D2478" s="11">
        <f>ROUND(АТС!E238*$D$791*$D$792/100,2)</f>
        <v>14.38</v>
      </c>
      <c r="E2478" s="11">
        <f>ROUND(АТС!E238*$E$791*$E$792/100,2)</f>
        <v>13.21</v>
      </c>
      <c r="F2478" s="11">
        <f>ROUND(АТС!E238*$F$791*$F$792/100,2)</f>
        <v>8.99</v>
      </c>
      <c r="G2478" s="11">
        <f>ROUND(АТС!E238*$G$791*$G$792/100,2)</f>
        <v>5.26</v>
      </c>
    </row>
    <row r="2479" spans="1:7" x14ac:dyDescent="0.25">
      <c r="A2479" s="243"/>
      <c r="B2479" s="120">
        <f t="shared" si="39"/>
        <v>43168.25</v>
      </c>
      <c r="C2479" s="123">
        <v>6</v>
      </c>
      <c r="D2479" s="11">
        <f>ROUND(АТС!E239*$D$791*$D$792/100,2)</f>
        <v>62.93</v>
      </c>
      <c r="E2479" s="11">
        <f>ROUND(АТС!E239*$E$791*$E$792/100,2)</f>
        <v>57.84</v>
      </c>
      <c r="F2479" s="11">
        <f>ROUND(АТС!E239*$F$791*$F$792/100,2)</f>
        <v>39.369999999999997</v>
      </c>
      <c r="G2479" s="11">
        <f>ROUND(АТС!E239*$G$791*$G$792/100,2)</f>
        <v>23.04</v>
      </c>
    </row>
    <row r="2480" spans="1:7" x14ac:dyDescent="0.25">
      <c r="A2480" s="243"/>
      <c r="B2480" s="122">
        <f t="shared" si="39"/>
        <v>43168.291669999999</v>
      </c>
      <c r="C2480" s="123">
        <v>7</v>
      </c>
      <c r="D2480" s="11">
        <f>ROUND(АТС!E240*$D$791*$D$792/100,2)</f>
        <v>26.04</v>
      </c>
      <c r="E2480" s="11">
        <f>ROUND(АТС!E240*$E$791*$E$792/100,2)</f>
        <v>23.94</v>
      </c>
      <c r="F2480" s="11">
        <f>ROUND(АТС!E240*$F$791*$F$792/100,2)</f>
        <v>16.29</v>
      </c>
      <c r="G2480" s="11">
        <f>ROUND(АТС!E240*$G$791*$G$792/100,2)</f>
        <v>9.5299999999999994</v>
      </c>
    </row>
    <row r="2481" spans="1:7" x14ac:dyDescent="0.25">
      <c r="A2481" s="243"/>
      <c r="B2481" s="120">
        <f t="shared" si="39"/>
        <v>43168.333330000001</v>
      </c>
      <c r="C2481" s="123">
        <v>8</v>
      </c>
      <c r="D2481" s="11">
        <f>ROUND(АТС!E241*$D$791*$D$792/100,2)</f>
        <v>19.72</v>
      </c>
      <c r="E2481" s="11">
        <f>ROUND(АТС!E241*$E$791*$E$792/100,2)</f>
        <v>18.13</v>
      </c>
      <c r="F2481" s="11">
        <f>ROUND(АТС!E241*$F$791*$F$792/100,2)</f>
        <v>12.34</v>
      </c>
      <c r="G2481" s="11">
        <f>ROUND(АТС!E241*$G$791*$G$792/100,2)</f>
        <v>7.22</v>
      </c>
    </row>
    <row r="2482" spans="1:7" x14ac:dyDescent="0.25">
      <c r="A2482" s="243"/>
      <c r="B2482" s="122">
        <f t="shared" si="39"/>
        <v>43168.375</v>
      </c>
      <c r="C2482" s="123">
        <v>9</v>
      </c>
      <c r="D2482" s="11">
        <f>ROUND(АТС!E242*$D$791*$D$792/100,2)</f>
        <v>19.829999999999998</v>
      </c>
      <c r="E2482" s="11">
        <f>ROUND(АТС!E242*$E$791*$E$792/100,2)</f>
        <v>18.23</v>
      </c>
      <c r="F2482" s="11">
        <f>ROUND(АТС!E242*$F$791*$F$792/100,2)</f>
        <v>12.41</v>
      </c>
      <c r="G2482" s="11">
        <f>ROUND(АТС!E242*$G$791*$G$792/100,2)</f>
        <v>7.26</v>
      </c>
    </row>
    <row r="2483" spans="1:7" x14ac:dyDescent="0.25">
      <c r="A2483" s="243"/>
      <c r="B2483" s="120">
        <f t="shared" si="39"/>
        <v>43168.416669999999</v>
      </c>
      <c r="C2483" s="123">
        <v>10</v>
      </c>
      <c r="D2483" s="11">
        <f>ROUND(АТС!E243*$D$791*$D$792/100,2)</f>
        <v>25.85</v>
      </c>
      <c r="E2483" s="11">
        <f>ROUND(АТС!E243*$E$791*$E$792/100,2)</f>
        <v>23.76</v>
      </c>
      <c r="F2483" s="11">
        <f>ROUND(АТС!E243*$F$791*$F$792/100,2)</f>
        <v>16.170000000000002</v>
      </c>
      <c r="G2483" s="11">
        <f>ROUND(АТС!E243*$G$791*$G$792/100,2)</f>
        <v>9.4600000000000009</v>
      </c>
    </row>
    <row r="2484" spans="1:7" x14ac:dyDescent="0.25">
      <c r="A2484" s="243"/>
      <c r="B2484" s="122">
        <f t="shared" si="39"/>
        <v>43168.458330000001</v>
      </c>
      <c r="C2484" s="123">
        <v>11</v>
      </c>
      <c r="D2484" s="11">
        <f>ROUND(АТС!E244*$D$791*$D$792/100,2)</f>
        <v>26.19</v>
      </c>
      <c r="E2484" s="11">
        <f>ROUND(АТС!E244*$E$791*$E$792/100,2)</f>
        <v>24.07</v>
      </c>
      <c r="F2484" s="11">
        <f>ROUND(АТС!E244*$F$791*$F$792/100,2)</f>
        <v>16.39</v>
      </c>
      <c r="G2484" s="11">
        <f>ROUND(АТС!E244*$G$791*$G$792/100,2)</f>
        <v>9.59</v>
      </c>
    </row>
    <row r="2485" spans="1:7" x14ac:dyDescent="0.25">
      <c r="A2485" s="243"/>
      <c r="B2485" s="120">
        <f t="shared" si="39"/>
        <v>43168.5</v>
      </c>
      <c r="C2485" s="123">
        <v>12</v>
      </c>
      <c r="D2485" s="11">
        <f>ROUND(АТС!E245*$D$791*$D$792/100,2)</f>
        <v>46.59</v>
      </c>
      <c r="E2485" s="11">
        <f>ROUND(АТС!E245*$E$791*$E$792/100,2)</f>
        <v>42.82</v>
      </c>
      <c r="F2485" s="11">
        <f>ROUND(АТС!E245*$F$791*$F$792/100,2)</f>
        <v>29.15</v>
      </c>
      <c r="G2485" s="11">
        <f>ROUND(АТС!E245*$G$791*$G$792/100,2)</f>
        <v>17.059999999999999</v>
      </c>
    </row>
    <row r="2486" spans="1:7" x14ac:dyDescent="0.25">
      <c r="A2486" s="243"/>
      <c r="B2486" s="122">
        <f t="shared" si="39"/>
        <v>43168.541669999999</v>
      </c>
      <c r="C2486" s="123">
        <v>13</v>
      </c>
      <c r="D2486" s="11">
        <f>ROUND(АТС!E246*$D$791*$D$792/100,2)</f>
        <v>46.44</v>
      </c>
      <c r="E2486" s="11">
        <f>ROUND(АТС!E246*$E$791*$E$792/100,2)</f>
        <v>42.68</v>
      </c>
      <c r="F2486" s="11">
        <f>ROUND(АТС!E246*$F$791*$F$792/100,2)</f>
        <v>29.05</v>
      </c>
      <c r="G2486" s="11">
        <f>ROUND(АТС!E246*$G$791*$G$792/100,2)</f>
        <v>17</v>
      </c>
    </row>
    <row r="2487" spans="1:7" x14ac:dyDescent="0.25">
      <c r="A2487" s="243"/>
      <c r="B2487" s="120">
        <f t="shared" si="39"/>
        <v>43168.583330000001</v>
      </c>
      <c r="C2487" s="123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3"/>
      <c r="B2488" s="122">
        <f t="shared" si="39"/>
        <v>43168.625</v>
      </c>
      <c r="C2488" s="123">
        <v>15</v>
      </c>
      <c r="D2488" s="11">
        <f>ROUND(АТС!E248*$D$791*$D$792/100,2)</f>
        <v>19.260000000000002</v>
      </c>
      <c r="E2488" s="11">
        <f>ROUND(АТС!E248*$E$791*$E$792/100,2)</f>
        <v>17.7</v>
      </c>
      <c r="F2488" s="11">
        <f>ROUND(АТС!E248*$F$791*$F$792/100,2)</f>
        <v>12.05</v>
      </c>
      <c r="G2488" s="11">
        <f>ROUND(АТС!E248*$G$791*$G$792/100,2)</f>
        <v>7.05</v>
      </c>
    </row>
    <row r="2489" spans="1:7" x14ac:dyDescent="0.25">
      <c r="A2489" s="243"/>
      <c r="B2489" s="120">
        <f t="shared" si="39"/>
        <v>43168.666669999999</v>
      </c>
      <c r="C2489" s="123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3"/>
      <c r="B2490" s="122">
        <f t="shared" si="39"/>
        <v>43168.708330000001</v>
      </c>
      <c r="C2490" s="123">
        <v>17</v>
      </c>
      <c r="D2490" s="11">
        <f>ROUND(АТС!E250*$D$791*$D$792/100,2)</f>
        <v>15.59</v>
      </c>
      <c r="E2490" s="11">
        <f>ROUND(АТС!E250*$E$791*$E$792/100,2)</f>
        <v>14.32</v>
      </c>
      <c r="F2490" s="11">
        <f>ROUND(АТС!E250*$F$791*$F$792/100,2)</f>
        <v>9.75</v>
      </c>
      <c r="G2490" s="11">
        <f>ROUND(АТС!E250*$G$791*$G$792/100,2)</f>
        <v>5.71</v>
      </c>
    </row>
    <row r="2491" spans="1:7" x14ac:dyDescent="0.25">
      <c r="A2491" s="243"/>
      <c r="B2491" s="120">
        <f t="shared" si="39"/>
        <v>43168.75</v>
      </c>
      <c r="C2491" s="123">
        <v>18</v>
      </c>
      <c r="D2491" s="11">
        <f>ROUND(АТС!E251*$D$791*$D$792/100,2)</f>
        <v>35.799999999999997</v>
      </c>
      <c r="E2491" s="11">
        <f>ROUND(АТС!E251*$E$791*$E$792/100,2)</f>
        <v>32.9</v>
      </c>
      <c r="F2491" s="11">
        <f>ROUND(АТС!E251*$F$791*$F$792/100,2)</f>
        <v>22.4</v>
      </c>
      <c r="G2491" s="11">
        <f>ROUND(АТС!E251*$G$791*$G$792/100,2)</f>
        <v>13.11</v>
      </c>
    </row>
    <row r="2492" spans="1:7" x14ac:dyDescent="0.25">
      <c r="A2492" s="243"/>
      <c r="B2492" s="122">
        <f t="shared" si="39"/>
        <v>43168.791669999999</v>
      </c>
      <c r="C2492" s="123">
        <v>19</v>
      </c>
      <c r="D2492" s="11">
        <f>ROUND(АТС!E252*$D$791*$D$792/100,2)</f>
        <v>16.829999999999998</v>
      </c>
      <c r="E2492" s="11">
        <f>ROUND(АТС!E252*$E$791*$E$792/100,2)</f>
        <v>15.47</v>
      </c>
      <c r="F2492" s="11">
        <f>ROUND(АТС!E252*$F$791*$F$792/100,2)</f>
        <v>10.53</v>
      </c>
      <c r="G2492" s="11">
        <f>ROUND(АТС!E252*$G$791*$G$792/100,2)</f>
        <v>6.16</v>
      </c>
    </row>
    <row r="2493" spans="1:7" x14ac:dyDescent="0.25">
      <c r="A2493" s="243"/>
      <c r="B2493" s="120">
        <f t="shared" si="39"/>
        <v>43168.833330000001</v>
      </c>
      <c r="C2493" s="123">
        <v>20</v>
      </c>
      <c r="D2493" s="11">
        <f>ROUND(АТС!E253*$D$791*$D$792/100,2)</f>
        <v>102.51</v>
      </c>
      <c r="E2493" s="11">
        <f>ROUND(АТС!E253*$E$791*$E$792/100,2)</f>
        <v>94.22</v>
      </c>
      <c r="F2493" s="11">
        <f>ROUND(АТС!E253*$F$791*$F$792/100,2)</f>
        <v>64.13</v>
      </c>
      <c r="G2493" s="11">
        <f>ROUND(АТС!E253*$G$791*$G$792/100,2)</f>
        <v>37.53</v>
      </c>
    </row>
    <row r="2494" spans="1:7" x14ac:dyDescent="0.25">
      <c r="A2494" s="243"/>
      <c r="B2494" s="122">
        <f t="shared" si="39"/>
        <v>43168.875</v>
      </c>
      <c r="C2494" s="123">
        <v>21</v>
      </c>
      <c r="D2494" s="11">
        <f>ROUND(АТС!E254*$D$791*$D$792/100,2)</f>
        <v>172.2</v>
      </c>
      <c r="E2494" s="11">
        <f>ROUND(АТС!E254*$E$791*$E$792/100,2)</f>
        <v>158.26</v>
      </c>
      <c r="F2494" s="11">
        <f>ROUND(АТС!E254*$F$791*$F$792/100,2)</f>
        <v>107.72</v>
      </c>
      <c r="G2494" s="11">
        <f>ROUND(АТС!E254*$G$791*$G$792/100,2)</f>
        <v>63.04</v>
      </c>
    </row>
    <row r="2495" spans="1:7" x14ac:dyDescent="0.25">
      <c r="A2495" s="243"/>
      <c r="B2495" s="120">
        <f t="shared" si="39"/>
        <v>43168.916669999999</v>
      </c>
      <c r="C2495" s="123">
        <v>22</v>
      </c>
      <c r="D2495" s="11">
        <f>ROUND(АТС!E255*$D$791*$D$792/100,2)</f>
        <v>60.7</v>
      </c>
      <c r="E2495" s="11">
        <f>ROUND(АТС!E255*$E$791*$E$792/100,2)</f>
        <v>55.79</v>
      </c>
      <c r="F2495" s="11">
        <f>ROUND(АТС!E255*$F$791*$F$792/100,2)</f>
        <v>37.97</v>
      </c>
      <c r="G2495" s="11">
        <f>ROUND(АТС!E255*$G$791*$G$792/100,2)</f>
        <v>22.22</v>
      </c>
    </row>
    <row r="2496" spans="1:7" x14ac:dyDescent="0.25">
      <c r="A2496" s="243"/>
      <c r="B2496" s="122">
        <f t="shared" si="39"/>
        <v>43168.958330000001</v>
      </c>
      <c r="C2496" s="123">
        <v>23</v>
      </c>
      <c r="D2496" s="11">
        <f>ROUND(АТС!E256*$D$791*$D$792/100,2)</f>
        <v>25</v>
      </c>
      <c r="E2496" s="11">
        <f>ROUND(АТС!E256*$E$791*$E$792/100,2)</f>
        <v>22.98</v>
      </c>
      <c r="F2496" s="11">
        <f>ROUND(АТС!E256*$F$791*$F$792/100,2)</f>
        <v>15.64</v>
      </c>
      <c r="G2496" s="11">
        <f>ROUND(АТС!E256*$G$791*$G$792/100,2)</f>
        <v>9.15</v>
      </c>
    </row>
    <row r="2497" spans="1:7" x14ac:dyDescent="0.25">
      <c r="A2497" s="243"/>
      <c r="B2497" s="120">
        <f t="shared" si="39"/>
        <v>43169</v>
      </c>
      <c r="C2497" s="123">
        <v>0</v>
      </c>
      <c r="D2497" s="11">
        <f>ROUND(АТС!E257*$D$791*$D$792/100,2)</f>
        <v>3.18</v>
      </c>
      <c r="E2497" s="11">
        <f>ROUND(АТС!E257*$E$791*$E$792/100,2)</f>
        <v>2.92</v>
      </c>
      <c r="F2497" s="11">
        <f>ROUND(АТС!E257*$F$791*$F$792/100,2)</f>
        <v>1.99</v>
      </c>
      <c r="G2497" s="11">
        <f>ROUND(АТС!E257*$G$791*$G$792/100,2)</f>
        <v>1.1599999999999999</v>
      </c>
    </row>
    <row r="2498" spans="1:7" x14ac:dyDescent="0.25">
      <c r="A2498" s="243"/>
      <c r="B2498" s="122">
        <f t="shared" ref="B2498:B2561" si="40">B2474+1</f>
        <v>43169.041669999999</v>
      </c>
      <c r="C2498" s="123">
        <v>1</v>
      </c>
      <c r="D2498" s="11">
        <f>ROUND(АТС!E258*$D$791*$D$792/100,2)</f>
        <v>54.69</v>
      </c>
      <c r="E2498" s="11">
        <f>ROUND(АТС!E258*$E$791*$E$792/100,2)</f>
        <v>50.26</v>
      </c>
      <c r="F2498" s="11">
        <f>ROUND(АТС!E258*$F$791*$F$792/100,2)</f>
        <v>34.21</v>
      </c>
      <c r="G2498" s="11">
        <f>ROUND(АТС!E258*$G$791*$G$792/100,2)</f>
        <v>20.02</v>
      </c>
    </row>
    <row r="2499" spans="1:7" x14ac:dyDescent="0.25">
      <c r="A2499" s="243"/>
      <c r="B2499" s="120">
        <f t="shared" si="40"/>
        <v>43169.083330000001</v>
      </c>
      <c r="C2499" s="123">
        <v>2</v>
      </c>
      <c r="D2499" s="11">
        <f>ROUND(АТС!E259*$D$791*$D$792/100,2)</f>
        <v>32.21</v>
      </c>
      <c r="E2499" s="11">
        <f>ROUND(АТС!E259*$E$791*$E$792/100,2)</f>
        <v>29.6</v>
      </c>
      <c r="F2499" s="11">
        <f>ROUND(АТС!E259*$F$791*$F$792/100,2)</f>
        <v>20.149999999999999</v>
      </c>
      <c r="G2499" s="11">
        <f>ROUND(АТС!E259*$G$791*$G$792/100,2)</f>
        <v>11.79</v>
      </c>
    </row>
    <row r="2500" spans="1:7" x14ac:dyDescent="0.25">
      <c r="A2500" s="243"/>
      <c r="B2500" s="122">
        <f t="shared" si="40"/>
        <v>43169.125</v>
      </c>
      <c r="C2500" s="123">
        <v>3</v>
      </c>
      <c r="D2500" s="11">
        <f>ROUND(АТС!E260*$D$791*$D$792/100,2)</f>
        <v>59.97</v>
      </c>
      <c r="E2500" s="11">
        <f>ROUND(АТС!E260*$E$791*$E$792/100,2)</f>
        <v>55.11</v>
      </c>
      <c r="F2500" s="11">
        <f>ROUND(АТС!E260*$F$791*$F$792/100,2)</f>
        <v>37.51</v>
      </c>
      <c r="G2500" s="11">
        <f>ROUND(АТС!E260*$G$791*$G$792/100,2)</f>
        <v>21.95</v>
      </c>
    </row>
    <row r="2501" spans="1:7" x14ac:dyDescent="0.25">
      <c r="A2501" s="243"/>
      <c r="B2501" s="120">
        <f t="shared" si="40"/>
        <v>43169.166669999999</v>
      </c>
      <c r="C2501" s="123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43"/>
      <c r="B2502" s="122">
        <f t="shared" si="40"/>
        <v>43169.208330000001</v>
      </c>
      <c r="C2502" s="123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43"/>
      <c r="B2503" s="120">
        <f t="shared" si="40"/>
        <v>43169.25</v>
      </c>
      <c r="C2503" s="123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3"/>
      <c r="B2504" s="122">
        <f t="shared" si="40"/>
        <v>43169.291669999999</v>
      </c>
      <c r="C2504" s="123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3"/>
      <c r="B2505" s="120">
        <f t="shared" si="40"/>
        <v>43169.333330000001</v>
      </c>
      <c r="C2505" s="123">
        <v>8</v>
      </c>
      <c r="D2505" s="11">
        <f>ROUND(АТС!E265*$D$791*$D$792/100,2)</f>
        <v>5.32</v>
      </c>
      <c r="E2505" s="11">
        <f>ROUND(АТС!E265*$E$791*$E$792/100,2)</f>
        <v>4.8899999999999997</v>
      </c>
      <c r="F2505" s="11">
        <f>ROUND(АТС!E265*$F$791*$F$792/100,2)</f>
        <v>3.33</v>
      </c>
      <c r="G2505" s="11">
        <f>ROUND(АТС!E265*$G$791*$G$792/100,2)</f>
        <v>1.95</v>
      </c>
    </row>
    <row r="2506" spans="1:7" x14ac:dyDescent="0.25">
      <c r="A2506" s="243"/>
      <c r="B2506" s="122">
        <f t="shared" si="40"/>
        <v>43169.375</v>
      </c>
      <c r="C2506" s="123">
        <v>9</v>
      </c>
      <c r="D2506" s="11">
        <f>ROUND(АТС!E266*$D$791*$D$792/100,2)</f>
        <v>12.84</v>
      </c>
      <c r="E2506" s="11">
        <f>ROUND(АТС!E266*$E$791*$E$792/100,2)</f>
        <v>11.8</v>
      </c>
      <c r="F2506" s="11">
        <f>ROUND(АТС!E266*$F$791*$F$792/100,2)</f>
        <v>8.0299999999999994</v>
      </c>
      <c r="G2506" s="11">
        <f>ROUND(АТС!E266*$G$791*$G$792/100,2)</f>
        <v>4.7</v>
      </c>
    </row>
    <row r="2507" spans="1:7" x14ac:dyDescent="0.25">
      <c r="A2507" s="243"/>
      <c r="B2507" s="120">
        <f t="shared" si="40"/>
        <v>43169.416669999999</v>
      </c>
      <c r="C2507" s="123">
        <v>10</v>
      </c>
      <c r="D2507" s="11">
        <f>ROUND(АТС!E267*$D$791*$D$792/100,2)</f>
        <v>30.99</v>
      </c>
      <c r="E2507" s="11">
        <f>ROUND(АТС!E267*$E$791*$E$792/100,2)</f>
        <v>28.48</v>
      </c>
      <c r="F2507" s="11">
        <f>ROUND(АТС!E267*$F$791*$F$792/100,2)</f>
        <v>19.39</v>
      </c>
      <c r="G2507" s="11">
        <f>ROUND(АТС!E267*$G$791*$G$792/100,2)</f>
        <v>11.35</v>
      </c>
    </row>
    <row r="2508" spans="1:7" x14ac:dyDescent="0.25">
      <c r="A2508" s="243"/>
      <c r="B2508" s="122">
        <f t="shared" si="40"/>
        <v>43169.458330000001</v>
      </c>
      <c r="C2508" s="123">
        <v>11</v>
      </c>
      <c r="D2508" s="11">
        <f>ROUND(АТС!E268*$D$791*$D$792/100,2)</f>
        <v>15.53</v>
      </c>
      <c r="E2508" s="11">
        <f>ROUND(АТС!E268*$E$791*$E$792/100,2)</f>
        <v>14.27</v>
      </c>
      <c r="F2508" s="11">
        <f>ROUND(АТС!E268*$F$791*$F$792/100,2)</f>
        <v>9.7100000000000009</v>
      </c>
      <c r="G2508" s="11">
        <f>ROUND(АТС!E268*$G$791*$G$792/100,2)</f>
        <v>5.68</v>
      </c>
    </row>
    <row r="2509" spans="1:7" x14ac:dyDescent="0.25">
      <c r="A2509" s="243"/>
      <c r="B2509" s="120">
        <f t="shared" si="40"/>
        <v>43169.5</v>
      </c>
      <c r="C2509" s="123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43"/>
      <c r="B2510" s="122">
        <f t="shared" si="40"/>
        <v>43169.541669999999</v>
      </c>
      <c r="C2510" s="123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43"/>
      <c r="B2511" s="120">
        <f t="shared" si="40"/>
        <v>43169.583330000001</v>
      </c>
      <c r="C2511" s="123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43"/>
      <c r="B2512" s="122">
        <f t="shared" si="40"/>
        <v>43169.625</v>
      </c>
      <c r="C2512" s="123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43"/>
      <c r="B2513" s="120">
        <f t="shared" si="40"/>
        <v>43169.666669999999</v>
      </c>
      <c r="C2513" s="123">
        <v>16</v>
      </c>
      <c r="D2513" s="11">
        <f>ROUND(АТС!E273*$D$791*$D$792/100,2)</f>
        <v>11.29</v>
      </c>
      <c r="E2513" s="11">
        <f>ROUND(АТС!E273*$E$791*$E$792/100,2)</f>
        <v>10.38</v>
      </c>
      <c r="F2513" s="11">
        <f>ROUND(АТС!E273*$F$791*$F$792/100,2)</f>
        <v>7.07</v>
      </c>
      <c r="G2513" s="11">
        <f>ROUND(АТС!E273*$G$791*$G$792/100,2)</f>
        <v>4.13</v>
      </c>
    </row>
    <row r="2514" spans="1:7" x14ac:dyDescent="0.25">
      <c r="A2514" s="243"/>
      <c r="B2514" s="122">
        <f t="shared" si="40"/>
        <v>43169.708330000001</v>
      </c>
      <c r="C2514" s="123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43"/>
      <c r="B2515" s="120">
        <f t="shared" si="40"/>
        <v>43169.75</v>
      </c>
      <c r="C2515" s="123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43"/>
      <c r="B2516" s="122">
        <f t="shared" si="40"/>
        <v>43169.791669999999</v>
      </c>
      <c r="C2516" s="123">
        <v>19</v>
      </c>
      <c r="D2516" s="11">
        <f>ROUND(АТС!E276*$D$791*$D$792/100,2)</f>
        <v>18.27</v>
      </c>
      <c r="E2516" s="11">
        <f>ROUND(АТС!E276*$E$791*$E$792/100,2)</f>
        <v>16.79</v>
      </c>
      <c r="F2516" s="11">
        <f>ROUND(АТС!E276*$F$791*$F$792/100,2)</f>
        <v>11.43</v>
      </c>
      <c r="G2516" s="11">
        <f>ROUND(АТС!E276*$G$791*$G$792/100,2)</f>
        <v>6.69</v>
      </c>
    </row>
    <row r="2517" spans="1:7" x14ac:dyDescent="0.25">
      <c r="A2517" s="243"/>
      <c r="B2517" s="120">
        <f t="shared" si="40"/>
        <v>43169.833330000001</v>
      </c>
      <c r="C2517" s="123">
        <v>20</v>
      </c>
      <c r="D2517" s="11">
        <f>ROUND(АТС!E277*$D$791*$D$792/100,2)</f>
        <v>6.05</v>
      </c>
      <c r="E2517" s="11">
        <f>ROUND(АТС!E277*$E$791*$E$792/100,2)</f>
        <v>5.56</v>
      </c>
      <c r="F2517" s="11">
        <f>ROUND(АТС!E277*$F$791*$F$792/100,2)</f>
        <v>3.78</v>
      </c>
      <c r="G2517" s="11">
        <f>ROUND(АТС!E277*$G$791*$G$792/100,2)</f>
        <v>2.21</v>
      </c>
    </row>
    <row r="2518" spans="1:7" x14ac:dyDescent="0.25">
      <c r="A2518" s="243"/>
      <c r="B2518" s="122">
        <f t="shared" si="40"/>
        <v>43169.875</v>
      </c>
      <c r="C2518" s="123">
        <v>21</v>
      </c>
      <c r="D2518" s="11">
        <f>ROUND(АТС!E278*$D$791*$D$792/100,2)</f>
        <v>18.04</v>
      </c>
      <c r="E2518" s="11">
        <f>ROUND(АТС!E278*$E$791*$E$792/100,2)</f>
        <v>16.579999999999998</v>
      </c>
      <c r="F2518" s="11">
        <f>ROUND(АТС!E278*$F$791*$F$792/100,2)</f>
        <v>11.28</v>
      </c>
      <c r="G2518" s="11">
        <f>ROUND(АТС!E278*$G$791*$G$792/100,2)</f>
        <v>6.6</v>
      </c>
    </row>
    <row r="2519" spans="1:7" x14ac:dyDescent="0.25">
      <c r="A2519" s="243"/>
      <c r="B2519" s="120">
        <f t="shared" si="40"/>
        <v>43169.916669999999</v>
      </c>
      <c r="C2519" s="123">
        <v>22</v>
      </c>
      <c r="D2519" s="11">
        <f>ROUND(АТС!E279*$D$791*$D$792/100,2)</f>
        <v>66.37</v>
      </c>
      <c r="E2519" s="11">
        <f>ROUND(АТС!E279*$E$791*$E$792/100,2)</f>
        <v>61</v>
      </c>
      <c r="F2519" s="11">
        <f>ROUND(АТС!E279*$F$791*$F$792/100,2)</f>
        <v>41.52</v>
      </c>
      <c r="G2519" s="11">
        <f>ROUND(АТС!E279*$G$791*$G$792/100,2)</f>
        <v>24.3</v>
      </c>
    </row>
    <row r="2520" spans="1:7" x14ac:dyDescent="0.25">
      <c r="A2520" s="243"/>
      <c r="B2520" s="122">
        <f t="shared" si="40"/>
        <v>43169.958330000001</v>
      </c>
      <c r="C2520" s="123">
        <v>23</v>
      </c>
      <c r="D2520" s="11">
        <f>ROUND(АТС!E280*$D$791*$D$792/100,2)</f>
        <v>64.23</v>
      </c>
      <c r="E2520" s="11">
        <f>ROUND(АТС!E280*$E$791*$E$792/100,2)</f>
        <v>59.03</v>
      </c>
      <c r="F2520" s="11">
        <f>ROUND(АТС!E280*$F$791*$F$792/100,2)</f>
        <v>40.18</v>
      </c>
      <c r="G2520" s="11">
        <f>ROUND(АТС!E280*$G$791*$G$792/100,2)</f>
        <v>23.51</v>
      </c>
    </row>
    <row r="2521" spans="1:7" x14ac:dyDescent="0.25">
      <c r="A2521" s="243"/>
      <c r="B2521" s="120">
        <f t="shared" si="40"/>
        <v>43170</v>
      </c>
      <c r="C2521" s="123">
        <v>0</v>
      </c>
      <c r="D2521" s="11">
        <f>ROUND(АТС!E281*$D$791*$D$792/100,2)</f>
        <v>0</v>
      </c>
      <c r="E2521" s="11">
        <f>ROUND(АТС!E281*$E$791*$E$792/100,2)</f>
        <v>0</v>
      </c>
      <c r="F2521" s="11">
        <f>ROUND(АТС!E281*$F$791*$F$792/100,2)</f>
        <v>0</v>
      </c>
      <c r="G2521" s="11">
        <f>ROUND(АТС!E281*$G$791*$G$792/100,2)</f>
        <v>0</v>
      </c>
    </row>
    <row r="2522" spans="1:7" x14ac:dyDescent="0.25">
      <c r="A2522" s="243"/>
      <c r="B2522" s="122">
        <f t="shared" si="40"/>
        <v>43170.041669999999</v>
      </c>
      <c r="C2522" s="123">
        <v>1</v>
      </c>
      <c r="D2522" s="11">
        <f>ROUND(АТС!E282*$D$791*$D$792/100,2)</f>
        <v>175.24</v>
      </c>
      <c r="E2522" s="11">
        <f>ROUND(АТС!E282*$E$791*$E$792/100,2)</f>
        <v>161.06</v>
      </c>
      <c r="F2522" s="11">
        <f>ROUND(АТС!E282*$F$791*$F$792/100,2)</f>
        <v>109.62</v>
      </c>
      <c r="G2522" s="11">
        <f>ROUND(АТС!E282*$G$791*$G$792/100,2)</f>
        <v>64.16</v>
      </c>
    </row>
    <row r="2523" spans="1:7" x14ac:dyDescent="0.25">
      <c r="A2523" s="243"/>
      <c r="B2523" s="120">
        <f t="shared" si="40"/>
        <v>43170.083330000001</v>
      </c>
      <c r="C2523" s="123">
        <v>2</v>
      </c>
      <c r="D2523" s="11">
        <f>ROUND(АТС!E283*$D$791*$D$792/100,2)</f>
        <v>160.09</v>
      </c>
      <c r="E2523" s="11">
        <f>ROUND(АТС!E283*$E$791*$E$792/100,2)</f>
        <v>147.13</v>
      </c>
      <c r="F2523" s="11">
        <f>ROUND(АТС!E283*$F$791*$F$792/100,2)</f>
        <v>100.14</v>
      </c>
      <c r="G2523" s="11">
        <f>ROUND(АТС!E283*$G$791*$G$792/100,2)</f>
        <v>58.61</v>
      </c>
    </row>
    <row r="2524" spans="1:7" x14ac:dyDescent="0.25">
      <c r="A2524" s="243"/>
      <c r="B2524" s="122">
        <f t="shared" si="40"/>
        <v>43170.125</v>
      </c>
      <c r="C2524" s="123">
        <v>3</v>
      </c>
      <c r="D2524" s="11">
        <f>ROUND(АТС!E284*$D$791*$D$792/100,2)</f>
        <v>57.93</v>
      </c>
      <c r="E2524" s="11">
        <f>ROUND(АТС!E284*$E$791*$E$792/100,2)</f>
        <v>53.24</v>
      </c>
      <c r="F2524" s="11">
        <f>ROUND(АТС!E284*$F$791*$F$792/100,2)</f>
        <v>36.24</v>
      </c>
      <c r="G2524" s="11">
        <f>ROUND(АТС!E284*$G$791*$G$792/100,2)</f>
        <v>21.21</v>
      </c>
    </row>
    <row r="2525" spans="1:7" x14ac:dyDescent="0.25">
      <c r="A2525" s="243"/>
      <c r="B2525" s="120">
        <f t="shared" si="40"/>
        <v>43170.166669999999</v>
      </c>
      <c r="C2525" s="123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43"/>
      <c r="B2526" s="122">
        <f t="shared" si="40"/>
        <v>43170.208330000001</v>
      </c>
      <c r="C2526" s="123">
        <v>5</v>
      </c>
      <c r="D2526" s="11">
        <f>ROUND(АТС!E286*$D$791*$D$792/100,2)</f>
        <v>86.34</v>
      </c>
      <c r="E2526" s="11">
        <f>ROUND(АТС!E286*$E$791*$E$792/100,2)</f>
        <v>79.349999999999994</v>
      </c>
      <c r="F2526" s="11">
        <f>ROUND(АТС!E286*$F$791*$F$792/100,2)</f>
        <v>54.01</v>
      </c>
      <c r="G2526" s="11">
        <f>ROUND(АТС!E286*$G$791*$G$792/100,2)</f>
        <v>31.61</v>
      </c>
    </row>
    <row r="2527" spans="1:7" x14ac:dyDescent="0.25">
      <c r="A2527" s="243"/>
      <c r="B2527" s="120">
        <f t="shared" si="40"/>
        <v>43170.25</v>
      </c>
      <c r="C2527" s="123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3"/>
      <c r="B2528" s="122">
        <f t="shared" si="40"/>
        <v>43170.291669999999</v>
      </c>
      <c r="C2528" s="123">
        <v>7</v>
      </c>
      <c r="D2528" s="11">
        <f>ROUND(АТС!E288*$D$791*$D$792/100,2)</f>
        <v>38.979999999999997</v>
      </c>
      <c r="E2528" s="11">
        <f>ROUND(АТС!E288*$E$791*$E$792/100,2)</f>
        <v>35.82</v>
      </c>
      <c r="F2528" s="11">
        <f>ROUND(АТС!E288*$F$791*$F$792/100,2)</f>
        <v>24.38</v>
      </c>
      <c r="G2528" s="11">
        <f>ROUND(АТС!E288*$G$791*$G$792/100,2)</f>
        <v>14.27</v>
      </c>
    </row>
    <row r="2529" spans="1:7" x14ac:dyDescent="0.25">
      <c r="A2529" s="243"/>
      <c r="B2529" s="120">
        <f t="shared" si="40"/>
        <v>43170.333330000001</v>
      </c>
      <c r="C2529" s="123">
        <v>8</v>
      </c>
      <c r="D2529" s="11">
        <f>ROUND(АТС!E289*$D$791*$D$792/100,2)</f>
        <v>1.1599999999999999</v>
      </c>
      <c r="E2529" s="11">
        <f>ROUND(АТС!E289*$E$791*$E$792/100,2)</f>
        <v>1.06</v>
      </c>
      <c r="F2529" s="11">
        <f>ROUND(АТС!E289*$F$791*$F$792/100,2)</f>
        <v>0.72</v>
      </c>
      <c r="G2529" s="11">
        <f>ROUND(АТС!E289*$G$791*$G$792/100,2)</f>
        <v>0.42</v>
      </c>
    </row>
    <row r="2530" spans="1:7" x14ac:dyDescent="0.25">
      <c r="A2530" s="243"/>
      <c r="B2530" s="122">
        <f t="shared" si="40"/>
        <v>43170.375</v>
      </c>
      <c r="C2530" s="123">
        <v>9</v>
      </c>
      <c r="D2530" s="11">
        <f>ROUND(АТС!E290*$D$791*$D$792/100,2)</f>
        <v>2.93</v>
      </c>
      <c r="E2530" s="11">
        <f>ROUND(АТС!E290*$E$791*$E$792/100,2)</f>
        <v>2.7</v>
      </c>
      <c r="F2530" s="11">
        <f>ROUND(АТС!E290*$F$791*$F$792/100,2)</f>
        <v>1.83</v>
      </c>
      <c r="G2530" s="11">
        <f>ROUND(АТС!E290*$G$791*$G$792/100,2)</f>
        <v>1.07</v>
      </c>
    </row>
    <row r="2531" spans="1:7" x14ac:dyDescent="0.25">
      <c r="A2531" s="243"/>
      <c r="B2531" s="120">
        <f t="shared" si="40"/>
        <v>43170.416669999999</v>
      </c>
      <c r="C2531" s="123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43"/>
      <c r="B2532" s="122">
        <f t="shared" si="40"/>
        <v>43170.458330000001</v>
      </c>
      <c r="C2532" s="123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43"/>
      <c r="B2533" s="120">
        <f t="shared" si="40"/>
        <v>43170.5</v>
      </c>
      <c r="C2533" s="123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43"/>
      <c r="B2534" s="122">
        <f t="shared" si="40"/>
        <v>43170.541669999999</v>
      </c>
      <c r="C2534" s="123">
        <v>13</v>
      </c>
      <c r="D2534" s="11">
        <f>ROUND(АТС!E294*$D$791*$D$792/100,2)</f>
        <v>20.56</v>
      </c>
      <c r="E2534" s="11">
        <f>ROUND(АТС!E294*$E$791*$E$792/100,2)</f>
        <v>18.89</v>
      </c>
      <c r="F2534" s="11">
        <f>ROUND(АТС!E294*$F$791*$F$792/100,2)</f>
        <v>12.86</v>
      </c>
      <c r="G2534" s="11">
        <f>ROUND(АТС!E294*$G$791*$G$792/100,2)</f>
        <v>7.53</v>
      </c>
    </row>
    <row r="2535" spans="1:7" x14ac:dyDescent="0.25">
      <c r="A2535" s="243"/>
      <c r="B2535" s="120">
        <f t="shared" si="40"/>
        <v>43170.583330000001</v>
      </c>
      <c r="C2535" s="123">
        <v>14</v>
      </c>
      <c r="D2535" s="11">
        <f>ROUND(АТС!E295*$D$791*$D$792/100,2)</f>
        <v>19.690000000000001</v>
      </c>
      <c r="E2535" s="11">
        <f>ROUND(АТС!E295*$E$791*$E$792/100,2)</f>
        <v>18.09</v>
      </c>
      <c r="F2535" s="11">
        <f>ROUND(АТС!E295*$F$791*$F$792/100,2)</f>
        <v>12.32</v>
      </c>
      <c r="G2535" s="11">
        <f>ROUND(АТС!E295*$G$791*$G$792/100,2)</f>
        <v>7.21</v>
      </c>
    </row>
    <row r="2536" spans="1:7" x14ac:dyDescent="0.25">
      <c r="A2536" s="243"/>
      <c r="B2536" s="122">
        <f t="shared" si="40"/>
        <v>43170.625</v>
      </c>
      <c r="C2536" s="123">
        <v>15</v>
      </c>
      <c r="D2536" s="11">
        <f>ROUND(АТС!E296*$D$791*$D$792/100,2)</f>
        <v>27.56</v>
      </c>
      <c r="E2536" s="11">
        <f>ROUND(АТС!E296*$E$791*$E$792/100,2)</f>
        <v>25.33</v>
      </c>
      <c r="F2536" s="11">
        <f>ROUND(АТС!E296*$F$791*$F$792/100,2)</f>
        <v>17.239999999999998</v>
      </c>
      <c r="G2536" s="11">
        <f>ROUND(АТС!E296*$G$791*$G$792/100,2)</f>
        <v>10.09</v>
      </c>
    </row>
    <row r="2537" spans="1:7" x14ac:dyDescent="0.25">
      <c r="A2537" s="243"/>
      <c r="B2537" s="120">
        <f t="shared" si="40"/>
        <v>43170.666669999999</v>
      </c>
      <c r="C2537" s="123">
        <v>16</v>
      </c>
      <c r="D2537" s="11">
        <f>ROUND(АТС!E297*$D$791*$D$792/100,2)</f>
        <v>20.170000000000002</v>
      </c>
      <c r="E2537" s="11">
        <f>ROUND(АТС!E297*$E$791*$E$792/100,2)</f>
        <v>18.53</v>
      </c>
      <c r="F2537" s="11">
        <f>ROUND(АТС!E297*$F$791*$F$792/100,2)</f>
        <v>12.62</v>
      </c>
      <c r="G2537" s="11">
        <f>ROUND(АТС!E297*$G$791*$G$792/100,2)</f>
        <v>7.38</v>
      </c>
    </row>
    <row r="2538" spans="1:7" x14ac:dyDescent="0.25">
      <c r="A2538" s="243"/>
      <c r="B2538" s="122">
        <f t="shared" si="40"/>
        <v>43170.708330000001</v>
      </c>
      <c r="C2538" s="123">
        <v>17</v>
      </c>
      <c r="D2538" s="11">
        <f>ROUND(АТС!E298*$D$791*$D$792/100,2)</f>
        <v>4.3</v>
      </c>
      <c r="E2538" s="11">
        <f>ROUND(АТС!E298*$E$791*$E$792/100,2)</f>
        <v>3.95</v>
      </c>
      <c r="F2538" s="11">
        <f>ROUND(АТС!E298*$F$791*$F$792/100,2)</f>
        <v>2.69</v>
      </c>
      <c r="G2538" s="11">
        <f>ROUND(АТС!E298*$G$791*$G$792/100,2)</f>
        <v>1.57</v>
      </c>
    </row>
    <row r="2539" spans="1:7" x14ac:dyDescent="0.25">
      <c r="A2539" s="243"/>
      <c r="B2539" s="120">
        <f t="shared" si="40"/>
        <v>43170.75</v>
      </c>
      <c r="C2539" s="123">
        <v>18</v>
      </c>
      <c r="D2539" s="11">
        <f>ROUND(АТС!E299*$D$791*$D$792/100,2)</f>
        <v>31.12</v>
      </c>
      <c r="E2539" s="11">
        <f>ROUND(АТС!E299*$E$791*$E$792/100,2)</f>
        <v>28.6</v>
      </c>
      <c r="F2539" s="11">
        <f>ROUND(АТС!E299*$F$791*$F$792/100,2)</f>
        <v>19.47</v>
      </c>
      <c r="G2539" s="11">
        <f>ROUND(АТС!E299*$G$791*$G$792/100,2)</f>
        <v>11.39</v>
      </c>
    </row>
    <row r="2540" spans="1:7" x14ac:dyDescent="0.25">
      <c r="A2540" s="243"/>
      <c r="B2540" s="122">
        <f t="shared" si="40"/>
        <v>43170.791669999999</v>
      </c>
      <c r="C2540" s="123">
        <v>19</v>
      </c>
      <c r="D2540" s="11">
        <f>ROUND(АТС!E300*$D$791*$D$792/100,2)</f>
        <v>25.61</v>
      </c>
      <c r="E2540" s="11">
        <f>ROUND(АТС!E300*$E$791*$E$792/100,2)</f>
        <v>23.53</v>
      </c>
      <c r="F2540" s="11">
        <f>ROUND(АТС!E300*$F$791*$F$792/100,2)</f>
        <v>16.02</v>
      </c>
      <c r="G2540" s="11">
        <f>ROUND(АТС!E300*$G$791*$G$792/100,2)</f>
        <v>9.3699999999999992</v>
      </c>
    </row>
    <row r="2541" spans="1:7" x14ac:dyDescent="0.25">
      <c r="A2541" s="243"/>
      <c r="B2541" s="120">
        <f t="shared" si="40"/>
        <v>43170.833330000001</v>
      </c>
      <c r="C2541" s="123">
        <v>20</v>
      </c>
      <c r="D2541" s="11">
        <f>ROUND(АТС!E301*$D$791*$D$792/100,2)</f>
        <v>5.24</v>
      </c>
      <c r="E2541" s="11">
        <f>ROUND(АТС!E301*$E$791*$E$792/100,2)</f>
        <v>4.82</v>
      </c>
      <c r="F2541" s="11">
        <f>ROUND(АТС!E301*$F$791*$F$792/100,2)</f>
        <v>3.28</v>
      </c>
      <c r="G2541" s="11">
        <f>ROUND(АТС!E301*$G$791*$G$792/100,2)</f>
        <v>1.92</v>
      </c>
    </row>
    <row r="2542" spans="1:7" x14ac:dyDescent="0.25">
      <c r="A2542" s="243"/>
      <c r="B2542" s="122">
        <f t="shared" si="40"/>
        <v>43170.875</v>
      </c>
      <c r="C2542" s="123">
        <v>21</v>
      </c>
      <c r="D2542" s="11">
        <f>ROUND(АТС!E302*$D$791*$D$792/100,2)</f>
        <v>15.45</v>
      </c>
      <c r="E2542" s="11">
        <f>ROUND(АТС!E302*$E$791*$E$792/100,2)</f>
        <v>14.19</v>
      </c>
      <c r="F2542" s="11">
        <f>ROUND(АТС!E302*$F$791*$F$792/100,2)</f>
        <v>9.66</v>
      </c>
      <c r="G2542" s="11">
        <f>ROUND(АТС!E302*$G$791*$G$792/100,2)</f>
        <v>5.65</v>
      </c>
    </row>
    <row r="2543" spans="1:7" x14ac:dyDescent="0.25">
      <c r="A2543" s="243"/>
      <c r="B2543" s="120">
        <f t="shared" si="40"/>
        <v>43170.916669999999</v>
      </c>
      <c r="C2543" s="123">
        <v>22</v>
      </c>
      <c r="D2543" s="11">
        <f>ROUND(АТС!E303*$D$791*$D$792/100,2)</f>
        <v>24.45</v>
      </c>
      <c r="E2543" s="11">
        <f>ROUND(АТС!E303*$E$791*$E$792/100,2)</f>
        <v>22.47</v>
      </c>
      <c r="F2543" s="11">
        <f>ROUND(АТС!E303*$F$791*$F$792/100,2)</f>
        <v>15.3</v>
      </c>
      <c r="G2543" s="11">
        <f>ROUND(АТС!E303*$G$791*$G$792/100,2)</f>
        <v>8.9499999999999993</v>
      </c>
    </row>
    <row r="2544" spans="1:7" x14ac:dyDescent="0.25">
      <c r="A2544" s="243"/>
      <c r="B2544" s="122">
        <f t="shared" si="40"/>
        <v>43170.958330000001</v>
      </c>
      <c r="C2544" s="123">
        <v>23</v>
      </c>
      <c r="D2544" s="11">
        <f>ROUND(АТС!E304*$D$791*$D$792/100,2)</f>
        <v>1.67</v>
      </c>
      <c r="E2544" s="11">
        <f>ROUND(АТС!E304*$E$791*$E$792/100,2)</f>
        <v>1.54</v>
      </c>
      <c r="F2544" s="11">
        <f>ROUND(АТС!E304*$F$791*$F$792/100,2)</f>
        <v>1.04</v>
      </c>
      <c r="G2544" s="11">
        <f>ROUND(АТС!E304*$G$791*$G$792/100,2)</f>
        <v>0.61</v>
      </c>
    </row>
    <row r="2545" spans="1:7" x14ac:dyDescent="0.25">
      <c r="A2545" s="243"/>
      <c r="B2545" s="120">
        <f t="shared" si="40"/>
        <v>43171</v>
      </c>
      <c r="C2545" s="123">
        <v>0</v>
      </c>
      <c r="D2545" s="11">
        <f>ROUND(АТС!E305*$D$791*$D$792/100,2)</f>
        <v>0.8</v>
      </c>
      <c r="E2545" s="11">
        <f>ROUND(АТС!E305*$E$791*$E$792/100,2)</f>
        <v>0.73</v>
      </c>
      <c r="F2545" s="11">
        <f>ROUND(АТС!E305*$F$791*$F$792/100,2)</f>
        <v>0.5</v>
      </c>
      <c r="G2545" s="11">
        <f>ROUND(АТС!E305*$G$791*$G$792/100,2)</f>
        <v>0.28999999999999998</v>
      </c>
    </row>
    <row r="2546" spans="1:7" x14ac:dyDescent="0.25">
      <c r="A2546" s="243"/>
      <c r="B2546" s="122">
        <f t="shared" si="40"/>
        <v>43171.041669999999</v>
      </c>
      <c r="C2546" s="123">
        <v>1</v>
      </c>
      <c r="D2546" s="11">
        <f>ROUND(АТС!E306*$D$791*$D$792/100,2)</f>
        <v>127.66</v>
      </c>
      <c r="E2546" s="11">
        <f>ROUND(АТС!E306*$E$791*$E$792/100,2)</f>
        <v>117.33</v>
      </c>
      <c r="F2546" s="11">
        <f>ROUND(АТС!E306*$F$791*$F$792/100,2)</f>
        <v>79.86</v>
      </c>
      <c r="G2546" s="11">
        <f>ROUND(АТС!E306*$G$791*$G$792/100,2)</f>
        <v>46.74</v>
      </c>
    </row>
    <row r="2547" spans="1:7" x14ac:dyDescent="0.25">
      <c r="A2547" s="243"/>
      <c r="B2547" s="120">
        <f t="shared" si="40"/>
        <v>43171.083330000001</v>
      </c>
      <c r="C2547" s="123">
        <v>2</v>
      </c>
      <c r="D2547" s="11">
        <f>ROUND(АТС!E307*$D$791*$D$792/100,2)</f>
        <v>40.56</v>
      </c>
      <c r="E2547" s="11">
        <f>ROUND(АТС!E307*$E$791*$E$792/100,2)</f>
        <v>37.28</v>
      </c>
      <c r="F2547" s="11">
        <f>ROUND(АТС!E307*$F$791*$F$792/100,2)</f>
        <v>25.37</v>
      </c>
      <c r="G2547" s="11">
        <f>ROUND(АТС!E307*$G$791*$G$792/100,2)</f>
        <v>14.85</v>
      </c>
    </row>
    <row r="2548" spans="1:7" x14ac:dyDescent="0.25">
      <c r="A2548" s="243"/>
      <c r="B2548" s="122">
        <f t="shared" si="40"/>
        <v>43171.125</v>
      </c>
      <c r="C2548" s="123">
        <v>3</v>
      </c>
      <c r="D2548" s="11">
        <f>ROUND(АТС!E308*$D$791*$D$792/100,2)</f>
        <v>26.9</v>
      </c>
      <c r="E2548" s="11">
        <f>ROUND(АТС!E308*$E$791*$E$792/100,2)</f>
        <v>24.72</v>
      </c>
      <c r="F2548" s="11">
        <f>ROUND(АТС!E308*$F$791*$F$792/100,2)</f>
        <v>16.829999999999998</v>
      </c>
      <c r="G2548" s="11">
        <f>ROUND(АТС!E308*$G$791*$G$792/100,2)</f>
        <v>9.85</v>
      </c>
    </row>
    <row r="2549" spans="1:7" x14ac:dyDescent="0.25">
      <c r="A2549" s="243"/>
      <c r="B2549" s="120">
        <f t="shared" si="40"/>
        <v>43171.166669999999</v>
      </c>
      <c r="C2549" s="123">
        <v>4</v>
      </c>
      <c r="D2549" s="11">
        <f>ROUND(АТС!E309*$D$791*$D$792/100,2)</f>
        <v>8.4700000000000006</v>
      </c>
      <c r="E2549" s="11">
        <f>ROUND(АТС!E309*$E$791*$E$792/100,2)</f>
        <v>7.79</v>
      </c>
      <c r="F2549" s="11">
        <f>ROUND(АТС!E309*$F$791*$F$792/100,2)</f>
        <v>5.3</v>
      </c>
      <c r="G2549" s="11">
        <f>ROUND(АТС!E309*$G$791*$G$792/100,2)</f>
        <v>3.1</v>
      </c>
    </row>
    <row r="2550" spans="1:7" x14ac:dyDescent="0.25">
      <c r="A2550" s="243"/>
      <c r="B2550" s="122">
        <f t="shared" si="40"/>
        <v>43171.208330000001</v>
      </c>
      <c r="C2550" s="123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3"/>
      <c r="B2551" s="120">
        <f t="shared" si="40"/>
        <v>43171.25</v>
      </c>
      <c r="C2551" s="123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3"/>
      <c r="B2552" s="122">
        <f t="shared" si="40"/>
        <v>43171.291669999999</v>
      </c>
      <c r="C2552" s="123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3"/>
      <c r="B2553" s="120">
        <f t="shared" si="40"/>
        <v>43171.333330000001</v>
      </c>
      <c r="C2553" s="123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43"/>
      <c r="B2554" s="122">
        <f t="shared" si="40"/>
        <v>43171.375</v>
      </c>
      <c r="C2554" s="123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43"/>
      <c r="B2555" s="120">
        <f t="shared" si="40"/>
        <v>43171.416669999999</v>
      </c>
      <c r="C2555" s="123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43"/>
      <c r="B2556" s="122">
        <f t="shared" si="40"/>
        <v>43171.458330000001</v>
      </c>
      <c r="C2556" s="123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43"/>
      <c r="B2557" s="120">
        <f t="shared" si="40"/>
        <v>43171.5</v>
      </c>
      <c r="C2557" s="123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43"/>
      <c r="B2558" s="122">
        <f t="shared" si="40"/>
        <v>43171.541669999999</v>
      </c>
      <c r="C2558" s="123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43"/>
      <c r="B2559" s="120">
        <f t="shared" si="40"/>
        <v>43171.583330000001</v>
      </c>
      <c r="C2559" s="123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43"/>
      <c r="B2560" s="122">
        <f t="shared" si="40"/>
        <v>43171.625</v>
      </c>
      <c r="C2560" s="123">
        <v>15</v>
      </c>
      <c r="D2560" s="11">
        <f>ROUND(АТС!E320*$D$791*$D$792/100,2)</f>
        <v>37.25</v>
      </c>
      <c r="E2560" s="11">
        <f>ROUND(АТС!E320*$E$791*$E$792/100,2)</f>
        <v>34.24</v>
      </c>
      <c r="F2560" s="11">
        <f>ROUND(АТС!E320*$F$791*$F$792/100,2)</f>
        <v>23.31</v>
      </c>
      <c r="G2560" s="11">
        <f>ROUND(АТС!E320*$G$791*$G$792/100,2)</f>
        <v>13.64</v>
      </c>
    </row>
    <row r="2561" spans="1:7" x14ac:dyDescent="0.25">
      <c r="A2561" s="243"/>
      <c r="B2561" s="120">
        <f t="shared" si="40"/>
        <v>43171.666669999999</v>
      </c>
      <c r="C2561" s="123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43"/>
      <c r="B2562" s="122">
        <f t="shared" ref="B2562:B2625" si="41">B2538+1</f>
        <v>43171.708330000001</v>
      </c>
      <c r="C2562" s="123">
        <v>17</v>
      </c>
      <c r="D2562" s="11">
        <f>ROUND(АТС!E322*$D$791*$D$792/100,2)</f>
        <v>0</v>
      </c>
      <c r="E2562" s="11">
        <f>ROUND(АТС!E322*$E$791*$E$792/100,2)</f>
        <v>0</v>
      </c>
      <c r="F2562" s="11">
        <f>ROUND(АТС!E322*$F$791*$F$792/100,2)</f>
        <v>0</v>
      </c>
      <c r="G2562" s="11">
        <f>ROUND(АТС!E322*$G$791*$G$792/100,2)</f>
        <v>0</v>
      </c>
    </row>
    <row r="2563" spans="1:7" x14ac:dyDescent="0.25">
      <c r="A2563" s="243"/>
      <c r="B2563" s="120">
        <f t="shared" si="41"/>
        <v>43171.75</v>
      </c>
      <c r="C2563" s="123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43"/>
      <c r="B2564" s="122">
        <f t="shared" si="41"/>
        <v>43171.791669999999</v>
      </c>
      <c r="C2564" s="123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43"/>
      <c r="B2565" s="120">
        <f t="shared" si="41"/>
        <v>43171.833330000001</v>
      </c>
      <c r="C2565" s="123">
        <v>20</v>
      </c>
      <c r="D2565" s="11">
        <f>ROUND(АТС!E325*$D$791*$D$792/100,2)</f>
        <v>9.77</v>
      </c>
      <c r="E2565" s="11">
        <f>ROUND(АТС!E325*$E$791*$E$792/100,2)</f>
        <v>8.98</v>
      </c>
      <c r="F2565" s="11">
        <f>ROUND(АТС!E325*$F$791*$F$792/100,2)</f>
        <v>6.11</v>
      </c>
      <c r="G2565" s="11">
        <f>ROUND(АТС!E325*$G$791*$G$792/100,2)</f>
        <v>3.58</v>
      </c>
    </row>
    <row r="2566" spans="1:7" x14ac:dyDescent="0.25">
      <c r="A2566" s="243"/>
      <c r="B2566" s="122">
        <f t="shared" si="41"/>
        <v>43171.875</v>
      </c>
      <c r="C2566" s="123">
        <v>21</v>
      </c>
      <c r="D2566" s="11">
        <f>ROUND(АТС!E326*$D$791*$D$792/100,2)</f>
        <v>11.53</v>
      </c>
      <c r="E2566" s="11">
        <f>ROUND(АТС!E326*$E$791*$E$792/100,2)</f>
        <v>10.6</v>
      </c>
      <c r="F2566" s="11">
        <f>ROUND(АТС!E326*$F$791*$F$792/100,2)</f>
        <v>7.22</v>
      </c>
      <c r="G2566" s="11">
        <f>ROUND(АТС!E326*$G$791*$G$792/100,2)</f>
        <v>4.22</v>
      </c>
    </row>
    <row r="2567" spans="1:7" x14ac:dyDescent="0.25">
      <c r="A2567" s="243"/>
      <c r="B2567" s="120">
        <f t="shared" si="41"/>
        <v>43171.916669999999</v>
      </c>
      <c r="C2567" s="123">
        <v>22</v>
      </c>
      <c r="D2567" s="11">
        <f>ROUND(АТС!E327*$D$791*$D$792/100,2)</f>
        <v>73.48</v>
      </c>
      <c r="E2567" s="11">
        <f>ROUND(АТС!E327*$E$791*$E$792/100,2)</f>
        <v>67.540000000000006</v>
      </c>
      <c r="F2567" s="11">
        <f>ROUND(АТС!E327*$F$791*$F$792/100,2)</f>
        <v>45.97</v>
      </c>
      <c r="G2567" s="11">
        <f>ROUND(АТС!E327*$G$791*$G$792/100,2)</f>
        <v>26.9</v>
      </c>
    </row>
    <row r="2568" spans="1:7" x14ac:dyDescent="0.25">
      <c r="A2568" s="243"/>
      <c r="B2568" s="122">
        <f t="shared" si="41"/>
        <v>43171.958330000001</v>
      </c>
      <c r="C2568" s="123">
        <v>23</v>
      </c>
      <c r="D2568" s="11">
        <f>ROUND(АТС!E328*$D$791*$D$792/100,2)</f>
        <v>279.13</v>
      </c>
      <c r="E2568" s="11">
        <f>ROUND(АТС!E328*$E$791*$E$792/100,2)</f>
        <v>256.54000000000002</v>
      </c>
      <c r="F2568" s="11">
        <f>ROUND(АТС!E328*$F$791*$F$792/100,2)</f>
        <v>174.62</v>
      </c>
      <c r="G2568" s="11">
        <f>ROUND(АТС!E328*$G$791*$G$792/100,2)</f>
        <v>102.19</v>
      </c>
    </row>
    <row r="2569" spans="1:7" x14ac:dyDescent="0.25">
      <c r="A2569" s="243"/>
      <c r="B2569" s="120">
        <f t="shared" si="41"/>
        <v>43172</v>
      </c>
      <c r="C2569" s="123">
        <v>0</v>
      </c>
      <c r="D2569" s="11">
        <f>ROUND(АТС!E329*$D$791*$D$792/100,2)</f>
        <v>12.99</v>
      </c>
      <c r="E2569" s="11">
        <f>ROUND(АТС!E329*$E$791*$E$792/100,2)</f>
        <v>11.94</v>
      </c>
      <c r="F2569" s="11">
        <f>ROUND(АТС!E329*$F$791*$F$792/100,2)</f>
        <v>8.1300000000000008</v>
      </c>
      <c r="G2569" s="11">
        <f>ROUND(АТС!E329*$G$791*$G$792/100,2)</f>
        <v>4.76</v>
      </c>
    </row>
    <row r="2570" spans="1:7" x14ac:dyDescent="0.25">
      <c r="A2570" s="243"/>
      <c r="B2570" s="122">
        <f t="shared" si="41"/>
        <v>43172.041669999999</v>
      </c>
      <c r="C2570" s="123">
        <v>1</v>
      </c>
      <c r="D2570" s="11">
        <f>ROUND(АТС!E330*$D$791*$D$792/100,2)</f>
        <v>68.48</v>
      </c>
      <c r="E2570" s="11">
        <f>ROUND(АТС!E330*$E$791*$E$792/100,2)</f>
        <v>62.94</v>
      </c>
      <c r="F2570" s="11">
        <f>ROUND(АТС!E330*$F$791*$F$792/100,2)</f>
        <v>42.84</v>
      </c>
      <c r="G2570" s="11">
        <f>ROUND(АТС!E330*$G$791*$G$792/100,2)</f>
        <v>25.07</v>
      </c>
    </row>
    <row r="2571" spans="1:7" x14ac:dyDescent="0.25">
      <c r="A2571" s="243"/>
      <c r="B2571" s="120">
        <f t="shared" si="41"/>
        <v>43172.083330000001</v>
      </c>
      <c r="C2571" s="123">
        <v>2</v>
      </c>
      <c r="D2571" s="11">
        <f>ROUND(АТС!E331*$D$791*$D$792/100,2)</f>
        <v>26.25</v>
      </c>
      <c r="E2571" s="11">
        <f>ROUND(АТС!E331*$E$791*$E$792/100,2)</f>
        <v>24.12</v>
      </c>
      <c r="F2571" s="11">
        <f>ROUND(АТС!E331*$F$791*$F$792/100,2)</f>
        <v>16.420000000000002</v>
      </c>
      <c r="G2571" s="11">
        <f>ROUND(АТС!E331*$G$791*$G$792/100,2)</f>
        <v>9.61</v>
      </c>
    </row>
    <row r="2572" spans="1:7" x14ac:dyDescent="0.25">
      <c r="A2572" s="243"/>
      <c r="B2572" s="122">
        <f t="shared" si="41"/>
        <v>43172.125</v>
      </c>
      <c r="C2572" s="123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43"/>
      <c r="B2573" s="120">
        <f t="shared" si="41"/>
        <v>43172.166669999999</v>
      </c>
      <c r="C2573" s="123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43"/>
      <c r="B2574" s="122">
        <f t="shared" si="41"/>
        <v>43172.208330000001</v>
      </c>
      <c r="C2574" s="123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3"/>
      <c r="B2575" s="120">
        <f t="shared" si="41"/>
        <v>43172.25</v>
      </c>
      <c r="C2575" s="123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3"/>
      <c r="B2576" s="122">
        <f t="shared" si="41"/>
        <v>43172.291669999999</v>
      </c>
      <c r="C2576" s="123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3"/>
      <c r="B2577" s="120">
        <f t="shared" si="41"/>
        <v>43172.333330000001</v>
      </c>
      <c r="C2577" s="123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3"/>
      <c r="B2578" s="122">
        <f t="shared" si="41"/>
        <v>43172.375</v>
      </c>
      <c r="C2578" s="123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43"/>
      <c r="B2579" s="120">
        <f t="shared" si="41"/>
        <v>43172.416669999999</v>
      </c>
      <c r="C2579" s="123">
        <v>10</v>
      </c>
      <c r="D2579" s="11">
        <f>ROUND(АТС!E339*$D$791*$D$792/100,2)</f>
        <v>0</v>
      </c>
      <c r="E2579" s="11">
        <f>ROUND(АТС!E339*$E$791*$E$792/100,2)</f>
        <v>0</v>
      </c>
      <c r="F2579" s="11">
        <f>ROUND(АТС!E339*$F$791*$F$792/100,2)</f>
        <v>0</v>
      </c>
      <c r="G2579" s="11">
        <f>ROUND(АТС!E339*$G$791*$G$792/100,2)</f>
        <v>0</v>
      </c>
    </row>
    <row r="2580" spans="1:7" x14ac:dyDescent="0.25">
      <c r="A2580" s="243"/>
      <c r="B2580" s="122">
        <f t="shared" si="41"/>
        <v>43172.458330000001</v>
      </c>
      <c r="C2580" s="123">
        <v>11</v>
      </c>
      <c r="D2580" s="11">
        <f>ROUND(АТС!E340*$D$791*$D$792/100,2)</f>
        <v>0</v>
      </c>
      <c r="E2580" s="11">
        <f>ROUND(АТС!E340*$E$791*$E$792/100,2)</f>
        <v>0</v>
      </c>
      <c r="F2580" s="11">
        <f>ROUND(АТС!E340*$F$791*$F$792/100,2)</f>
        <v>0</v>
      </c>
      <c r="G2580" s="11">
        <f>ROUND(АТС!E340*$G$791*$G$792/100,2)</f>
        <v>0</v>
      </c>
    </row>
    <row r="2581" spans="1:7" x14ac:dyDescent="0.25">
      <c r="A2581" s="243"/>
      <c r="B2581" s="120">
        <f t="shared" si="41"/>
        <v>43172.5</v>
      </c>
      <c r="C2581" s="123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43"/>
      <c r="B2582" s="122">
        <f t="shared" si="41"/>
        <v>43172.541669999999</v>
      </c>
      <c r="C2582" s="123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43"/>
      <c r="B2583" s="120">
        <f t="shared" si="41"/>
        <v>43172.583330000001</v>
      </c>
      <c r="C2583" s="123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43"/>
      <c r="B2584" s="122">
        <f t="shared" si="41"/>
        <v>43172.625</v>
      </c>
      <c r="C2584" s="123">
        <v>15</v>
      </c>
      <c r="D2584" s="11">
        <f>ROUND(АТС!E344*$D$791*$D$792/100,2)</f>
        <v>0</v>
      </c>
      <c r="E2584" s="11">
        <f>ROUND(АТС!E344*$E$791*$E$792/100,2)</f>
        <v>0</v>
      </c>
      <c r="F2584" s="11">
        <f>ROUND(АТС!E344*$F$791*$F$792/100,2)</f>
        <v>0</v>
      </c>
      <c r="G2584" s="11">
        <f>ROUND(АТС!E344*$G$791*$G$792/100,2)</f>
        <v>0</v>
      </c>
    </row>
    <row r="2585" spans="1:7" x14ac:dyDescent="0.25">
      <c r="A2585" s="243"/>
      <c r="B2585" s="120">
        <f t="shared" si="41"/>
        <v>43172.666669999999</v>
      </c>
      <c r="C2585" s="123">
        <v>16</v>
      </c>
      <c r="D2585" s="11">
        <f>ROUND(АТС!E345*$D$791*$D$792/100,2)</f>
        <v>0</v>
      </c>
      <c r="E2585" s="11">
        <f>ROUND(АТС!E345*$E$791*$E$792/100,2)</f>
        <v>0</v>
      </c>
      <c r="F2585" s="11">
        <f>ROUND(АТС!E345*$F$791*$F$792/100,2)</f>
        <v>0</v>
      </c>
      <c r="G2585" s="11">
        <f>ROUND(АТС!E345*$G$791*$G$792/100,2)</f>
        <v>0</v>
      </c>
    </row>
    <row r="2586" spans="1:7" x14ac:dyDescent="0.25">
      <c r="A2586" s="243"/>
      <c r="B2586" s="122">
        <f t="shared" si="41"/>
        <v>43172.708330000001</v>
      </c>
      <c r="C2586" s="123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43"/>
      <c r="B2587" s="120">
        <f t="shared" si="41"/>
        <v>43172.75</v>
      </c>
      <c r="C2587" s="123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43"/>
      <c r="B2588" s="122">
        <f t="shared" si="41"/>
        <v>43172.791669999999</v>
      </c>
      <c r="C2588" s="123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3"/>
      <c r="B2589" s="120">
        <f t="shared" si="41"/>
        <v>43172.833330000001</v>
      </c>
      <c r="C2589" s="123">
        <v>20</v>
      </c>
      <c r="D2589" s="11">
        <f>ROUND(АТС!E349*$D$791*$D$792/100,2)</f>
        <v>0</v>
      </c>
      <c r="E2589" s="11">
        <f>ROUND(АТС!E349*$E$791*$E$792/100,2)</f>
        <v>0</v>
      </c>
      <c r="F2589" s="11">
        <f>ROUND(АТС!E349*$F$791*$F$792/100,2)</f>
        <v>0</v>
      </c>
      <c r="G2589" s="11">
        <f>ROUND(АТС!E349*$G$791*$G$792/100,2)</f>
        <v>0</v>
      </c>
    </row>
    <row r="2590" spans="1:7" x14ac:dyDescent="0.25">
      <c r="A2590" s="243"/>
      <c r="B2590" s="122">
        <f t="shared" si="41"/>
        <v>43172.875</v>
      </c>
      <c r="C2590" s="123">
        <v>21</v>
      </c>
      <c r="D2590" s="11">
        <f>ROUND(АТС!E350*$D$791*$D$792/100,2)</f>
        <v>6.02</v>
      </c>
      <c r="E2590" s="11">
        <f>ROUND(АТС!E350*$E$791*$E$792/100,2)</f>
        <v>5.53</v>
      </c>
      <c r="F2590" s="11">
        <f>ROUND(АТС!E350*$F$791*$F$792/100,2)</f>
        <v>3.76</v>
      </c>
      <c r="G2590" s="11">
        <f>ROUND(АТС!E350*$G$791*$G$792/100,2)</f>
        <v>2.2000000000000002</v>
      </c>
    </row>
    <row r="2591" spans="1:7" x14ac:dyDescent="0.25">
      <c r="A2591" s="243"/>
      <c r="B2591" s="120">
        <f t="shared" si="41"/>
        <v>43172.916669999999</v>
      </c>
      <c r="C2591" s="123">
        <v>22</v>
      </c>
      <c r="D2591" s="11">
        <f>ROUND(АТС!E351*$D$791*$D$792/100,2)</f>
        <v>22.86</v>
      </c>
      <c r="E2591" s="11">
        <f>ROUND(АТС!E351*$E$791*$E$792/100,2)</f>
        <v>21.01</v>
      </c>
      <c r="F2591" s="11">
        <f>ROUND(АТС!E351*$F$791*$F$792/100,2)</f>
        <v>14.3</v>
      </c>
      <c r="G2591" s="11">
        <f>ROUND(АТС!E351*$G$791*$G$792/100,2)</f>
        <v>8.3699999999999992</v>
      </c>
    </row>
    <row r="2592" spans="1:7" x14ac:dyDescent="0.25">
      <c r="A2592" s="243"/>
      <c r="B2592" s="122">
        <f t="shared" si="41"/>
        <v>43172.958330000001</v>
      </c>
      <c r="C2592" s="123">
        <v>23</v>
      </c>
      <c r="D2592" s="11">
        <f>ROUND(АТС!E352*$D$791*$D$792/100,2)</f>
        <v>190.82</v>
      </c>
      <c r="E2592" s="11">
        <f>ROUND(АТС!E352*$E$791*$E$792/100,2)</f>
        <v>175.38</v>
      </c>
      <c r="F2592" s="11">
        <f>ROUND(АТС!E352*$F$791*$F$792/100,2)</f>
        <v>119.37</v>
      </c>
      <c r="G2592" s="11">
        <f>ROUND(АТС!E352*$G$791*$G$792/100,2)</f>
        <v>69.86</v>
      </c>
    </row>
    <row r="2593" spans="1:7" x14ac:dyDescent="0.25">
      <c r="A2593" s="243"/>
      <c r="B2593" s="120">
        <f t="shared" si="41"/>
        <v>43173</v>
      </c>
      <c r="C2593" s="123">
        <v>0</v>
      </c>
      <c r="D2593" s="11">
        <f>ROUND(АТС!E353*$D$791*$D$792/100,2)</f>
        <v>0</v>
      </c>
      <c r="E2593" s="11">
        <f>ROUND(АТС!E353*$E$791*$E$792/100,2)</f>
        <v>0</v>
      </c>
      <c r="F2593" s="11">
        <f>ROUND(АТС!E353*$F$791*$F$792/100,2)</f>
        <v>0</v>
      </c>
      <c r="G2593" s="11">
        <f>ROUND(АТС!E353*$G$791*$G$792/100,2)</f>
        <v>0</v>
      </c>
    </row>
    <row r="2594" spans="1:7" x14ac:dyDescent="0.25">
      <c r="A2594" s="243"/>
      <c r="B2594" s="122">
        <f t="shared" si="41"/>
        <v>43173.041669999999</v>
      </c>
      <c r="C2594" s="123">
        <v>1</v>
      </c>
      <c r="D2594" s="11">
        <f>ROUND(АТС!E354*$D$791*$D$792/100,2)</f>
        <v>0</v>
      </c>
      <c r="E2594" s="11">
        <f>ROUND(АТС!E354*$E$791*$E$792/100,2)</f>
        <v>0</v>
      </c>
      <c r="F2594" s="11">
        <f>ROUND(АТС!E354*$F$791*$F$792/100,2)</f>
        <v>0</v>
      </c>
      <c r="G2594" s="11">
        <f>ROUND(АТС!E354*$G$791*$G$792/100,2)</f>
        <v>0</v>
      </c>
    </row>
    <row r="2595" spans="1:7" x14ac:dyDescent="0.25">
      <c r="A2595" s="243"/>
      <c r="B2595" s="120">
        <f t="shared" si="41"/>
        <v>43173.083330000001</v>
      </c>
      <c r="C2595" s="123">
        <v>2</v>
      </c>
      <c r="D2595" s="11">
        <f>ROUND(АТС!E355*$D$791*$D$792/100,2)</f>
        <v>0</v>
      </c>
      <c r="E2595" s="11">
        <f>ROUND(АТС!E355*$E$791*$E$792/100,2)</f>
        <v>0</v>
      </c>
      <c r="F2595" s="11">
        <f>ROUND(АТС!E355*$F$791*$F$792/100,2)</f>
        <v>0</v>
      </c>
      <c r="G2595" s="11">
        <f>ROUND(АТС!E355*$G$791*$G$792/100,2)</f>
        <v>0</v>
      </c>
    </row>
    <row r="2596" spans="1:7" x14ac:dyDescent="0.25">
      <c r="A2596" s="243"/>
      <c r="B2596" s="122">
        <f t="shared" si="41"/>
        <v>43173.125</v>
      </c>
      <c r="C2596" s="123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43"/>
      <c r="B2597" s="120">
        <f t="shared" si="41"/>
        <v>43173.166669999999</v>
      </c>
      <c r="C2597" s="123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43"/>
      <c r="B2598" s="122">
        <f t="shared" si="41"/>
        <v>43173.208330000001</v>
      </c>
      <c r="C2598" s="123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3"/>
      <c r="B2599" s="120">
        <f t="shared" si="41"/>
        <v>43173.25</v>
      </c>
      <c r="C2599" s="123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3"/>
      <c r="B2600" s="122">
        <f t="shared" si="41"/>
        <v>43173.291669999999</v>
      </c>
      <c r="C2600" s="123">
        <v>7</v>
      </c>
      <c r="D2600" s="11">
        <f>ROUND(АТС!E360*$D$791*$D$792/100,2)</f>
        <v>19.149999999999999</v>
      </c>
      <c r="E2600" s="11">
        <f>ROUND(АТС!E360*$E$791*$E$792/100,2)</f>
        <v>17.600000000000001</v>
      </c>
      <c r="F2600" s="11">
        <f>ROUND(АТС!E360*$F$791*$F$792/100,2)</f>
        <v>11.98</v>
      </c>
      <c r="G2600" s="11">
        <f>ROUND(АТС!E360*$G$791*$G$792/100,2)</f>
        <v>7.01</v>
      </c>
    </row>
    <row r="2601" spans="1:7" x14ac:dyDescent="0.25">
      <c r="A2601" s="243"/>
      <c r="B2601" s="120">
        <f t="shared" si="41"/>
        <v>43173.333330000001</v>
      </c>
      <c r="C2601" s="123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3"/>
      <c r="B2602" s="122">
        <f t="shared" si="41"/>
        <v>43173.375</v>
      </c>
      <c r="C2602" s="123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3"/>
      <c r="B2603" s="120">
        <f t="shared" si="41"/>
        <v>43173.416669999999</v>
      </c>
      <c r="C2603" s="123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43"/>
      <c r="B2604" s="122">
        <f t="shared" si="41"/>
        <v>43173.458330000001</v>
      </c>
      <c r="C2604" s="123">
        <v>11</v>
      </c>
      <c r="D2604" s="11">
        <f>ROUND(АТС!E364*$D$791*$D$792/100,2)</f>
        <v>0.04</v>
      </c>
      <c r="E2604" s="11">
        <f>ROUND(АТС!E364*$E$791*$E$792/100,2)</f>
        <v>0.04</v>
      </c>
      <c r="F2604" s="11">
        <f>ROUND(АТС!E364*$F$791*$F$792/100,2)</f>
        <v>0.03</v>
      </c>
      <c r="G2604" s="11">
        <f>ROUND(АТС!E364*$G$791*$G$792/100,2)</f>
        <v>0.02</v>
      </c>
    </row>
    <row r="2605" spans="1:7" x14ac:dyDescent="0.25">
      <c r="A2605" s="243"/>
      <c r="B2605" s="120">
        <f t="shared" si="41"/>
        <v>43173.5</v>
      </c>
      <c r="C2605" s="123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43"/>
      <c r="B2606" s="122">
        <f t="shared" si="41"/>
        <v>43173.541669999999</v>
      </c>
      <c r="C2606" s="123">
        <v>13</v>
      </c>
      <c r="D2606" s="11">
        <f>ROUND(АТС!E366*$D$791*$D$792/100,2)</f>
        <v>11.92</v>
      </c>
      <c r="E2606" s="11">
        <f>ROUND(АТС!E366*$E$791*$E$792/100,2)</f>
        <v>10.95</v>
      </c>
      <c r="F2606" s="11">
        <f>ROUND(АТС!E366*$F$791*$F$792/100,2)</f>
        <v>7.46</v>
      </c>
      <c r="G2606" s="11">
        <f>ROUND(АТС!E366*$G$791*$G$792/100,2)</f>
        <v>4.3600000000000003</v>
      </c>
    </row>
    <row r="2607" spans="1:7" x14ac:dyDescent="0.25">
      <c r="A2607" s="243"/>
      <c r="B2607" s="120">
        <f t="shared" si="41"/>
        <v>43173.583330000001</v>
      </c>
      <c r="C2607" s="123">
        <v>14</v>
      </c>
      <c r="D2607" s="11">
        <f>ROUND(АТС!E367*$D$791*$D$792/100,2)</f>
        <v>4.1900000000000004</v>
      </c>
      <c r="E2607" s="11">
        <f>ROUND(АТС!E367*$E$791*$E$792/100,2)</f>
        <v>3.85</v>
      </c>
      <c r="F2607" s="11">
        <f>ROUND(АТС!E367*$F$791*$F$792/100,2)</f>
        <v>2.62</v>
      </c>
      <c r="G2607" s="11">
        <f>ROUND(АТС!E367*$G$791*$G$792/100,2)</f>
        <v>1.54</v>
      </c>
    </row>
    <row r="2608" spans="1:7" x14ac:dyDescent="0.25">
      <c r="A2608" s="243"/>
      <c r="B2608" s="122">
        <f t="shared" si="41"/>
        <v>43173.625</v>
      </c>
      <c r="C2608" s="123">
        <v>15</v>
      </c>
      <c r="D2608" s="11">
        <f>ROUND(АТС!E368*$D$791*$D$792/100,2)</f>
        <v>8.16</v>
      </c>
      <c r="E2608" s="11">
        <f>ROUND(АТС!E368*$E$791*$E$792/100,2)</f>
        <v>7.5</v>
      </c>
      <c r="F2608" s="11">
        <f>ROUND(АТС!E368*$F$791*$F$792/100,2)</f>
        <v>5.1100000000000003</v>
      </c>
      <c r="G2608" s="11">
        <f>ROUND(АТС!E368*$G$791*$G$792/100,2)</f>
        <v>2.99</v>
      </c>
    </row>
    <row r="2609" spans="1:7" x14ac:dyDescent="0.25">
      <c r="A2609" s="243"/>
      <c r="B2609" s="120">
        <f t="shared" si="41"/>
        <v>43173.666669999999</v>
      </c>
      <c r="C2609" s="123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43"/>
      <c r="B2610" s="122">
        <f t="shared" si="41"/>
        <v>43173.708330000001</v>
      </c>
      <c r="C2610" s="123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43"/>
      <c r="B2611" s="120">
        <f t="shared" si="41"/>
        <v>43173.75</v>
      </c>
      <c r="C2611" s="123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43"/>
      <c r="B2612" s="122">
        <f t="shared" si="41"/>
        <v>43173.791669999999</v>
      </c>
      <c r="C2612" s="123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43"/>
      <c r="B2613" s="120">
        <f t="shared" si="41"/>
        <v>43173.833330000001</v>
      </c>
      <c r="C2613" s="123">
        <v>20</v>
      </c>
      <c r="D2613" s="11">
        <f>ROUND(АТС!E373*$D$791*$D$792/100,2)</f>
        <v>6.18</v>
      </c>
      <c r="E2613" s="11">
        <f>ROUND(АТС!E373*$E$791*$E$792/100,2)</f>
        <v>5.68</v>
      </c>
      <c r="F2613" s="11">
        <f>ROUND(АТС!E373*$F$791*$F$792/100,2)</f>
        <v>3.86</v>
      </c>
      <c r="G2613" s="11">
        <f>ROUND(АТС!E373*$G$791*$G$792/100,2)</f>
        <v>2.2599999999999998</v>
      </c>
    </row>
    <row r="2614" spans="1:7" x14ac:dyDescent="0.25">
      <c r="A2614" s="243"/>
      <c r="B2614" s="122">
        <f t="shared" si="41"/>
        <v>43173.875</v>
      </c>
      <c r="C2614" s="123">
        <v>21</v>
      </c>
      <c r="D2614" s="11">
        <f>ROUND(АТС!E374*$D$791*$D$792/100,2)</f>
        <v>0.61</v>
      </c>
      <c r="E2614" s="11">
        <f>ROUND(АТС!E374*$E$791*$E$792/100,2)</f>
        <v>0.56000000000000005</v>
      </c>
      <c r="F2614" s="11">
        <f>ROUND(АТС!E374*$F$791*$F$792/100,2)</f>
        <v>0.38</v>
      </c>
      <c r="G2614" s="11">
        <f>ROUND(АТС!E374*$G$791*$G$792/100,2)</f>
        <v>0.22</v>
      </c>
    </row>
    <row r="2615" spans="1:7" x14ac:dyDescent="0.25">
      <c r="A2615" s="243"/>
      <c r="B2615" s="120">
        <f t="shared" si="41"/>
        <v>43173.916669999999</v>
      </c>
      <c r="C2615" s="123">
        <v>22</v>
      </c>
      <c r="D2615" s="11">
        <f>ROUND(АТС!E375*$D$791*$D$792/100,2)</f>
        <v>9.51</v>
      </c>
      <c r="E2615" s="11">
        <f>ROUND(АТС!E375*$E$791*$E$792/100,2)</f>
        <v>8.74</v>
      </c>
      <c r="F2615" s="11">
        <f>ROUND(АТС!E375*$F$791*$F$792/100,2)</f>
        <v>5.95</v>
      </c>
      <c r="G2615" s="11">
        <f>ROUND(АТС!E375*$G$791*$G$792/100,2)</f>
        <v>3.48</v>
      </c>
    </row>
    <row r="2616" spans="1:7" x14ac:dyDescent="0.25">
      <c r="A2616" s="243"/>
      <c r="B2616" s="122">
        <f t="shared" si="41"/>
        <v>43173.958330000001</v>
      </c>
      <c r="C2616" s="123">
        <v>23</v>
      </c>
      <c r="D2616" s="11">
        <f>ROUND(АТС!E376*$D$791*$D$792/100,2)</f>
        <v>46.58</v>
      </c>
      <c r="E2616" s="11">
        <f>ROUND(АТС!E376*$E$791*$E$792/100,2)</f>
        <v>42.81</v>
      </c>
      <c r="F2616" s="11">
        <f>ROUND(АТС!E376*$F$791*$F$792/100,2)</f>
        <v>29.14</v>
      </c>
      <c r="G2616" s="11">
        <f>ROUND(АТС!E376*$G$791*$G$792/100,2)</f>
        <v>17.05</v>
      </c>
    </row>
    <row r="2617" spans="1:7" x14ac:dyDescent="0.25">
      <c r="A2617" s="243"/>
      <c r="B2617" s="120">
        <f t="shared" si="41"/>
        <v>43174</v>
      </c>
      <c r="C2617" s="123">
        <v>0</v>
      </c>
      <c r="D2617" s="11">
        <f>ROUND(АТС!E377*$D$791*$D$792/100,2)</f>
        <v>0</v>
      </c>
      <c r="E2617" s="11">
        <f>ROUND(АТС!E377*$E$791*$E$792/100,2)</f>
        <v>0</v>
      </c>
      <c r="F2617" s="11">
        <f>ROUND(АТС!E377*$F$791*$F$792/100,2)</f>
        <v>0</v>
      </c>
      <c r="G2617" s="11">
        <f>ROUND(АТС!E377*$G$791*$G$792/100,2)</f>
        <v>0</v>
      </c>
    </row>
    <row r="2618" spans="1:7" x14ac:dyDescent="0.25">
      <c r="A2618" s="243"/>
      <c r="B2618" s="122">
        <f t="shared" si="41"/>
        <v>43174.041669999999</v>
      </c>
      <c r="C2618" s="123">
        <v>1</v>
      </c>
      <c r="D2618" s="11">
        <f>ROUND(АТС!E378*$D$791*$D$792/100,2)</f>
        <v>0</v>
      </c>
      <c r="E2618" s="11">
        <f>ROUND(АТС!E378*$E$791*$E$792/100,2)</f>
        <v>0</v>
      </c>
      <c r="F2618" s="11">
        <f>ROUND(АТС!E378*$F$791*$F$792/100,2)</f>
        <v>0</v>
      </c>
      <c r="G2618" s="11">
        <f>ROUND(АТС!E378*$G$791*$G$792/100,2)</f>
        <v>0</v>
      </c>
    </row>
    <row r="2619" spans="1:7" x14ac:dyDescent="0.25">
      <c r="A2619" s="243"/>
      <c r="B2619" s="120">
        <f t="shared" si="41"/>
        <v>43174.083330000001</v>
      </c>
      <c r="C2619" s="123">
        <v>2</v>
      </c>
      <c r="D2619" s="11">
        <f>ROUND(АТС!E379*$D$791*$D$792/100,2)</f>
        <v>0</v>
      </c>
      <c r="E2619" s="11">
        <f>ROUND(АТС!E379*$E$791*$E$792/100,2)</f>
        <v>0</v>
      </c>
      <c r="F2619" s="11">
        <f>ROUND(АТС!E379*$F$791*$F$792/100,2)</f>
        <v>0</v>
      </c>
      <c r="G2619" s="11">
        <f>ROUND(АТС!E379*$G$791*$G$792/100,2)</f>
        <v>0</v>
      </c>
    </row>
    <row r="2620" spans="1:7" x14ac:dyDescent="0.25">
      <c r="A2620" s="243"/>
      <c r="B2620" s="122">
        <f t="shared" si="41"/>
        <v>43174.125</v>
      </c>
      <c r="C2620" s="123">
        <v>3</v>
      </c>
      <c r="D2620" s="11">
        <f>ROUND(АТС!E380*$D$791*$D$792/100,2)</f>
        <v>0</v>
      </c>
      <c r="E2620" s="11">
        <f>ROUND(АТС!E380*$E$791*$E$792/100,2)</f>
        <v>0</v>
      </c>
      <c r="F2620" s="11">
        <f>ROUND(АТС!E380*$F$791*$F$792/100,2)</f>
        <v>0</v>
      </c>
      <c r="G2620" s="11">
        <f>ROUND(АТС!E380*$G$791*$G$792/100,2)</f>
        <v>0</v>
      </c>
    </row>
    <row r="2621" spans="1:7" x14ac:dyDescent="0.25">
      <c r="A2621" s="243"/>
      <c r="B2621" s="120">
        <f t="shared" si="41"/>
        <v>43174.166669999999</v>
      </c>
      <c r="C2621" s="123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43"/>
      <c r="B2622" s="122">
        <f t="shared" si="41"/>
        <v>43174.208330000001</v>
      </c>
      <c r="C2622" s="123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43"/>
      <c r="B2623" s="120">
        <f t="shared" si="41"/>
        <v>43174.25</v>
      </c>
      <c r="C2623" s="123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3"/>
      <c r="B2624" s="122">
        <f t="shared" si="41"/>
        <v>43174.291669999999</v>
      </c>
      <c r="C2624" s="123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43"/>
      <c r="B2625" s="120">
        <f t="shared" si="41"/>
        <v>43174.333330000001</v>
      </c>
      <c r="C2625" s="123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43"/>
      <c r="B2626" s="122">
        <f t="shared" ref="B2626:B2689" si="42">B2602+1</f>
        <v>43174.375</v>
      </c>
      <c r="C2626" s="123">
        <v>9</v>
      </c>
      <c r="D2626" s="11">
        <f>ROUND(АТС!E386*$D$791*$D$792/100,2)</f>
        <v>0.04</v>
      </c>
      <c r="E2626" s="11">
        <f>ROUND(АТС!E386*$E$791*$E$792/100,2)</f>
        <v>0.04</v>
      </c>
      <c r="F2626" s="11">
        <f>ROUND(АТС!E386*$F$791*$F$792/100,2)</f>
        <v>0.03</v>
      </c>
      <c r="G2626" s="11">
        <f>ROUND(АТС!E386*$G$791*$G$792/100,2)</f>
        <v>0.02</v>
      </c>
    </row>
    <row r="2627" spans="1:7" x14ac:dyDescent="0.25">
      <c r="A2627" s="243"/>
      <c r="B2627" s="120">
        <f t="shared" si="42"/>
        <v>43174.416669999999</v>
      </c>
      <c r="C2627" s="123">
        <v>10</v>
      </c>
      <c r="D2627" s="11">
        <f>ROUND(АТС!E387*$D$791*$D$792/100,2)</f>
        <v>2.82</v>
      </c>
      <c r="E2627" s="11">
        <f>ROUND(АТС!E387*$E$791*$E$792/100,2)</f>
        <v>2.59</v>
      </c>
      <c r="F2627" s="11">
        <f>ROUND(АТС!E387*$F$791*$F$792/100,2)</f>
        <v>1.76</v>
      </c>
      <c r="G2627" s="11">
        <f>ROUND(АТС!E387*$G$791*$G$792/100,2)</f>
        <v>1.03</v>
      </c>
    </row>
    <row r="2628" spans="1:7" x14ac:dyDescent="0.25">
      <c r="A2628" s="243"/>
      <c r="B2628" s="122">
        <f t="shared" si="42"/>
        <v>43174.458330000001</v>
      </c>
      <c r="C2628" s="123">
        <v>11</v>
      </c>
      <c r="D2628" s="11">
        <f>ROUND(АТС!E388*$D$791*$D$792/100,2)</f>
        <v>1.99</v>
      </c>
      <c r="E2628" s="11">
        <f>ROUND(АТС!E388*$E$791*$E$792/100,2)</f>
        <v>1.83</v>
      </c>
      <c r="F2628" s="11">
        <f>ROUND(АТС!E388*$F$791*$F$792/100,2)</f>
        <v>1.25</v>
      </c>
      <c r="G2628" s="11">
        <f>ROUND(АТС!E388*$G$791*$G$792/100,2)</f>
        <v>0.73</v>
      </c>
    </row>
    <row r="2629" spans="1:7" x14ac:dyDescent="0.25">
      <c r="A2629" s="243"/>
      <c r="B2629" s="120">
        <f t="shared" si="42"/>
        <v>43174.5</v>
      </c>
      <c r="C2629" s="123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43"/>
      <c r="B2630" s="122">
        <f t="shared" si="42"/>
        <v>43174.541669999999</v>
      </c>
      <c r="C2630" s="123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43"/>
      <c r="B2631" s="120">
        <f t="shared" si="42"/>
        <v>43174.583330000001</v>
      </c>
      <c r="C2631" s="123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43"/>
      <c r="B2632" s="122">
        <f t="shared" si="42"/>
        <v>43174.625</v>
      </c>
      <c r="C2632" s="123">
        <v>15</v>
      </c>
      <c r="D2632" s="11">
        <f>ROUND(АТС!E392*$D$791*$D$792/100,2)</f>
        <v>0.77</v>
      </c>
      <c r="E2632" s="11">
        <f>ROUND(АТС!E392*$E$791*$E$792/100,2)</f>
        <v>0.7</v>
      </c>
      <c r="F2632" s="11">
        <f>ROUND(АТС!E392*$F$791*$F$792/100,2)</f>
        <v>0.48</v>
      </c>
      <c r="G2632" s="11">
        <f>ROUND(АТС!E392*$G$791*$G$792/100,2)</f>
        <v>0.28000000000000003</v>
      </c>
    </row>
    <row r="2633" spans="1:7" x14ac:dyDescent="0.25">
      <c r="A2633" s="243"/>
      <c r="B2633" s="120">
        <f t="shared" si="42"/>
        <v>43174.666669999999</v>
      </c>
      <c r="C2633" s="123">
        <v>16</v>
      </c>
      <c r="D2633" s="11">
        <f>ROUND(АТС!E393*$D$791*$D$792/100,2)</f>
        <v>21.18</v>
      </c>
      <c r="E2633" s="11">
        <f>ROUND(АТС!E393*$E$791*$E$792/100,2)</f>
        <v>19.47</v>
      </c>
      <c r="F2633" s="11">
        <f>ROUND(АТС!E393*$F$791*$F$792/100,2)</f>
        <v>13.25</v>
      </c>
      <c r="G2633" s="11">
        <f>ROUND(АТС!E393*$G$791*$G$792/100,2)</f>
        <v>7.76</v>
      </c>
    </row>
    <row r="2634" spans="1:7" x14ac:dyDescent="0.25">
      <c r="A2634" s="243"/>
      <c r="B2634" s="122">
        <f t="shared" si="42"/>
        <v>43174.708330000001</v>
      </c>
      <c r="C2634" s="123">
        <v>17</v>
      </c>
      <c r="D2634" s="11">
        <f>ROUND(АТС!E394*$D$791*$D$792/100,2)</f>
        <v>14.75</v>
      </c>
      <c r="E2634" s="11">
        <f>ROUND(АТС!E394*$E$791*$E$792/100,2)</f>
        <v>13.55</v>
      </c>
      <c r="F2634" s="11">
        <f>ROUND(АТС!E394*$F$791*$F$792/100,2)</f>
        <v>9.23</v>
      </c>
      <c r="G2634" s="11">
        <f>ROUND(АТС!E394*$G$791*$G$792/100,2)</f>
        <v>5.4</v>
      </c>
    </row>
    <row r="2635" spans="1:7" x14ac:dyDescent="0.25">
      <c r="A2635" s="243"/>
      <c r="B2635" s="120">
        <f t="shared" si="42"/>
        <v>43174.75</v>
      </c>
      <c r="C2635" s="123">
        <v>18</v>
      </c>
      <c r="D2635" s="11">
        <f>ROUND(АТС!E395*$D$791*$D$792/100,2)</f>
        <v>0.09</v>
      </c>
      <c r="E2635" s="11">
        <f>ROUND(АТС!E395*$E$791*$E$792/100,2)</f>
        <v>0.08</v>
      </c>
      <c r="F2635" s="11">
        <f>ROUND(АТС!E395*$F$791*$F$792/100,2)</f>
        <v>0.06</v>
      </c>
      <c r="G2635" s="11">
        <f>ROUND(АТС!E395*$G$791*$G$792/100,2)</f>
        <v>0.03</v>
      </c>
    </row>
    <row r="2636" spans="1:7" x14ac:dyDescent="0.25">
      <c r="A2636" s="243"/>
      <c r="B2636" s="122">
        <f t="shared" si="42"/>
        <v>43174.791669999999</v>
      </c>
      <c r="C2636" s="123">
        <v>19</v>
      </c>
      <c r="D2636" s="11">
        <f>ROUND(АТС!E396*$D$791*$D$792/100,2)</f>
        <v>8.74</v>
      </c>
      <c r="E2636" s="11">
        <f>ROUND(АТС!E396*$E$791*$E$792/100,2)</f>
        <v>8.0399999999999991</v>
      </c>
      <c r="F2636" s="11">
        <f>ROUND(АТС!E396*$F$791*$F$792/100,2)</f>
        <v>5.47</v>
      </c>
      <c r="G2636" s="11">
        <f>ROUND(АТС!E396*$G$791*$G$792/100,2)</f>
        <v>3.2</v>
      </c>
    </row>
    <row r="2637" spans="1:7" x14ac:dyDescent="0.25">
      <c r="A2637" s="243"/>
      <c r="B2637" s="120">
        <f t="shared" si="42"/>
        <v>43174.833330000001</v>
      </c>
      <c r="C2637" s="123">
        <v>20</v>
      </c>
      <c r="D2637" s="11">
        <f>ROUND(АТС!E397*$D$791*$D$792/100,2)</f>
        <v>12.81</v>
      </c>
      <c r="E2637" s="11">
        <f>ROUND(АТС!E397*$E$791*$E$792/100,2)</f>
        <v>11.77</v>
      </c>
      <c r="F2637" s="11">
        <f>ROUND(АТС!E397*$F$791*$F$792/100,2)</f>
        <v>8.01</v>
      </c>
      <c r="G2637" s="11">
        <f>ROUND(АТС!E397*$G$791*$G$792/100,2)</f>
        <v>4.6900000000000004</v>
      </c>
    </row>
    <row r="2638" spans="1:7" x14ac:dyDescent="0.25">
      <c r="A2638" s="243"/>
      <c r="B2638" s="122">
        <f t="shared" si="42"/>
        <v>43174.875</v>
      </c>
      <c r="C2638" s="123">
        <v>21</v>
      </c>
      <c r="D2638" s="11">
        <f>ROUND(АТС!E398*$D$791*$D$792/100,2)</f>
        <v>74.87</v>
      </c>
      <c r="E2638" s="11">
        <f>ROUND(АТС!E398*$E$791*$E$792/100,2)</f>
        <v>68.81</v>
      </c>
      <c r="F2638" s="11">
        <f>ROUND(АТС!E398*$F$791*$F$792/100,2)</f>
        <v>46.84</v>
      </c>
      <c r="G2638" s="11">
        <f>ROUND(АТС!E398*$G$791*$G$792/100,2)</f>
        <v>27.41</v>
      </c>
    </row>
    <row r="2639" spans="1:7" x14ac:dyDescent="0.25">
      <c r="A2639" s="243"/>
      <c r="B2639" s="120">
        <f t="shared" si="42"/>
        <v>43174.916669999999</v>
      </c>
      <c r="C2639" s="123">
        <v>22</v>
      </c>
      <c r="D2639" s="11">
        <f>ROUND(АТС!E399*$D$791*$D$792/100,2)</f>
        <v>166.51</v>
      </c>
      <c r="E2639" s="11">
        <f>ROUND(АТС!E399*$E$791*$E$792/100,2)</f>
        <v>153.03</v>
      </c>
      <c r="F2639" s="11">
        <f>ROUND(АТС!E399*$F$791*$F$792/100,2)</f>
        <v>104.16</v>
      </c>
      <c r="G2639" s="11">
        <f>ROUND(АТС!E399*$G$791*$G$792/100,2)</f>
        <v>60.96</v>
      </c>
    </row>
    <row r="2640" spans="1:7" x14ac:dyDescent="0.25">
      <c r="A2640" s="243"/>
      <c r="B2640" s="122">
        <f t="shared" si="42"/>
        <v>43174.958330000001</v>
      </c>
      <c r="C2640" s="123">
        <v>23</v>
      </c>
      <c r="D2640" s="11">
        <f>ROUND(АТС!E400*$D$791*$D$792/100,2)</f>
        <v>9.92</v>
      </c>
      <c r="E2640" s="11">
        <f>ROUND(АТС!E400*$E$791*$E$792/100,2)</f>
        <v>9.1199999999999992</v>
      </c>
      <c r="F2640" s="11">
        <f>ROUND(АТС!E400*$F$791*$F$792/100,2)</f>
        <v>6.2</v>
      </c>
      <c r="G2640" s="11">
        <f>ROUND(АТС!E400*$G$791*$G$792/100,2)</f>
        <v>3.63</v>
      </c>
    </row>
    <row r="2641" spans="1:7" x14ac:dyDescent="0.25">
      <c r="A2641" s="243"/>
      <c r="B2641" s="120">
        <f t="shared" si="42"/>
        <v>43175</v>
      </c>
      <c r="C2641" s="123">
        <v>0</v>
      </c>
      <c r="D2641" s="11">
        <f>ROUND(АТС!E401*$D$791*$D$792/100,2)</f>
        <v>0.9</v>
      </c>
      <c r="E2641" s="11">
        <f>ROUND(АТС!E401*$E$791*$E$792/100,2)</f>
        <v>0.83</v>
      </c>
      <c r="F2641" s="11">
        <f>ROUND(АТС!E401*$F$791*$F$792/100,2)</f>
        <v>0.56000000000000005</v>
      </c>
      <c r="G2641" s="11">
        <f>ROUND(АТС!E401*$G$791*$G$792/100,2)</f>
        <v>0.33</v>
      </c>
    </row>
    <row r="2642" spans="1:7" x14ac:dyDescent="0.25">
      <c r="A2642" s="243"/>
      <c r="B2642" s="122">
        <f t="shared" si="42"/>
        <v>43175.041669999999</v>
      </c>
      <c r="C2642" s="123">
        <v>1</v>
      </c>
      <c r="D2642" s="11">
        <f>ROUND(АТС!E402*$D$791*$D$792/100,2)</f>
        <v>13.27</v>
      </c>
      <c r="E2642" s="11">
        <f>ROUND(АТС!E402*$E$791*$E$792/100,2)</f>
        <v>12.2</v>
      </c>
      <c r="F2642" s="11">
        <f>ROUND(АТС!E402*$F$791*$F$792/100,2)</f>
        <v>8.3000000000000007</v>
      </c>
      <c r="G2642" s="11">
        <f>ROUND(АТС!E402*$G$791*$G$792/100,2)</f>
        <v>4.8600000000000003</v>
      </c>
    </row>
    <row r="2643" spans="1:7" x14ac:dyDescent="0.25">
      <c r="A2643" s="243"/>
      <c r="B2643" s="120">
        <f t="shared" si="42"/>
        <v>43175.083330000001</v>
      </c>
      <c r="C2643" s="123">
        <v>2</v>
      </c>
      <c r="D2643" s="11">
        <f>ROUND(АТС!E403*$D$791*$D$792/100,2)</f>
        <v>0.3</v>
      </c>
      <c r="E2643" s="11">
        <f>ROUND(АТС!E403*$E$791*$E$792/100,2)</f>
        <v>0.28000000000000003</v>
      </c>
      <c r="F2643" s="11">
        <f>ROUND(АТС!E403*$F$791*$F$792/100,2)</f>
        <v>0.19</v>
      </c>
      <c r="G2643" s="11">
        <f>ROUND(АТС!E403*$G$791*$G$792/100,2)</f>
        <v>0.11</v>
      </c>
    </row>
    <row r="2644" spans="1:7" x14ac:dyDescent="0.25">
      <c r="A2644" s="243"/>
      <c r="B2644" s="122">
        <f t="shared" si="42"/>
        <v>43175.125</v>
      </c>
      <c r="C2644" s="123">
        <v>3</v>
      </c>
      <c r="D2644" s="11">
        <f>ROUND(АТС!E404*$D$791*$D$792/100,2)</f>
        <v>0</v>
      </c>
      <c r="E2644" s="11">
        <f>ROUND(АТС!E404*$E$791*$E$792/100,2)</f>
        <v>0</v>
      </c>
      <c r="F2644" s="11">
        <f>ROUND(АТС!E404*$F$791*$F$792/100,2)</f>
        <v>0</v>
      </c>
      <c r="G2644" s="11">
        <f>ROUND(АТС!E404*$G$791*$G$792/100,2)</f>
        <v>0</v>
      </c>
    </row>
    <row r="2645" spans="1:7" x14ac:dyDescent="0.25">
      <c r="A2645" s="243"/>
      <c r="B2645" s="120">
        <f t="shared" si="42"/>
        <v>43175.166669999999</v>
      </c>
      <c r="C2645" s="123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43"/>
      <c r="B2646" s="122">
        <f t="shared" si="42"/>
        <v>43175.208330000001</v>
      </c>
      <c r="C2646" s="123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43"/>
      <c r="B2647" s="120">
        <f t="shared" si="42"/>
        <v>43175.25</v>
      </c>
      <c r="C2647" s="123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3"/>
      <c r="B2648" s="122">
        <f t="shared" si="42"/>
        <v>43175.291669999999</v>
      </c>
      <c r="C2648" s="123">
        <v>7</v>
      </c>
      <c r="D2648" s="11">
        <f>ROUND(АТС!E408*$D$791*$D$792/100,2)</f>
        <v>30.02</v>
      </c>
      <c r="E2648" s="11">
        <f>ROUND(АТС!E408*$E$791*$E$792/100,2)</f>
        <v>27.59</v>
      </c>
      <c r="F2648" s="11">
        <f>ROUND(АТС!E408*$F$791*$F$792/100,2)</f>
        <v>18.78</v>
      </c>
      <c r="G2648" s="11">
        <f>ROUND(АТС!E408*$G$791*$G$792/100,2)</f>
        <v>10.99</v>
      </c>
    </row>
    <row r="2649" spans="1:7" x14ac:dyDescent="0.25">
      <c r="A2649" s="243"/>
      <c r="B2649" s="120">
        <f t="shared" si="42"/>
        <v>43175.333330000001</v>
      </c>
      <c r="C2649" s="123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43"/>
      <c r="B2650" s="122">
        <f t="shared" si="42"/>
        <v>43175.375</v>
      </c>
      <c r="C2650" s="123">
        <v>9</v>
      </c>
      <c r="D2650" s="11">
        <f>ROUND(АТС!E410*$D$791*$D$792/100,2)</f>
        <v>6.65</v>
      </c>
      <c r="E2650" s="11">
        <f>ROUND(АТС!E410*$E$791*$E$792/100,2)</f>
        <v>6.11</v>
      </c>
      <c r="F2650" s="11">
        <f>ROUND(АТС!E410*$F$791*$F$792/100,2)</f>
        <v>4.16</v>
      </c>
      <c r="G2650" s="11">
        <f>ROUND(АТС!E410*$G$791*$G$792/100,2)</f>
        <v>2.4300000000000002</v>
      </c>
    </row>
    <row r="2651" spans="1:7" x14ac:dyDescent="0.25">
      <c r="A2651" s="243"/>
      <c r="B2651" s="120">
        <f t="shared" si="42"/>
        <v>43175.416669999999</v>
      </c>
      <c r="C2651" s="123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43"/>
      <c r="B2652" s="122">
        <f t="shared" si="42"/>
        <v>43175.458330000001</v>
      </c>
      <c r="C2652" s="123">
        <v>11</v>
      </c>
      <c r="D2652" s="11">
        <f>ROUND(АТС!E412*$D$791*$D$792/100,2)</f>
        <v>18.21</v>
      </c>
      <c r="E2652" s="11">
        <f>ROUND(АТС!E412*$E$791*$E$792/100,2)</f>
        <v>16.73</v>
      </c>
      <c r="F2652" s="11">
        <f>ROUND(АТС!E412*$F$791*$F$792/100,2)</f>
        <v>11.39</v>
      </c>
      <c r="G2652" s="11">
        <f>ROUND(АТС!E412*$G$791*$G$792/100,2)</f>
        <v>6.67</v>
      </c>
    </row>
    <row r="2653" spans="1:7" x14ac:dyDescent="0.25">
      <c r="A2653" s="243"/>
      <c r="B2653" s="120">
        <f t="shared" si="42"/>
        <v>43175.5</v>
      </c>
      <c r="C2653" s="123">
        <v>12</v>
      </c>
      <c r="D2653" s="11">
        <f>ROUND(АТС!E413*$D$791*$D$792/100,2)</f>
        <v>40.46</v>
      </c>
      <c r="E2653" s="11">
        <f>ROUND(АТС!E413*$E$791*$E$792/100,2)</f>
        <v>37.19</v>
      </c>
      <c r="F2653" s="11">
        <f>ROUND(АТС!E413*$F$791*$F$792/100,2)</f>
        <v>25.31</v>
      </c>
      <c r="G2653" s="11">
        <f>ROUND(АТС!E413*$G$791*$G$792/100,2)</f>
        <v>14.81</v>
      </c>
    </row>
    <row r="2654" spans="1:7" x14ac:dyDescent="0.25">
      <c r="A2654" s="243"/>
      <c r="B2654" s="122">
        <f t="shared" si="42"/>
        <v>43175.541669999999</v>
      </c>
      <c r="C2654" s="123">
        <v>13</v>
      </c>
      <c r="D2654" s="11">
        <f>ROUND(АТС!E414*$D$791*$D$792/100,2)</f>
        <v>30.21</v>
      </c>
      <c r="E2654" s="11">
        <f>ROUND(АТС!E414*$E$791*$E$792/100,2)</f>
        <v>27.76</v>
      </c>
      <c r="F2654" s="11">
        <f>ROUND(АТС!E414*$F$791*$F$792/100,2)</f>
        <v>18.899999999999999</v>
      </c>
      <c r="G2654" s="11">
        <f>ROUND(АТС!E414*$G$791*$G$792/100,2)</f>
        <v>11.06</v>
      </c>
    </row>
    <row r="2655" spans="1:7" x14ac:dyDescent="0.25">
      <c r="A2655" s="243"/>
      <c r="B2655" s="120">
        <f t="shared" si="42"/>
        <v>43175.583330000001</v>
      </c>
      <c r="C2655" s="123">
        <v>14</v>
      </c>
      <c r="D2655" s="11">
        <f>ROUND(АТС!E415*$D$791*$D$792/100,2)</f>
        <v>17.02</v>
      </c>
      <c r="E2655" s="11">
        <f>ROUND(АТС!E415*$E$791*$E$792/100,2)</f>
        <v>15.64</v>
      </c>
      <c r="F2655" s="11">
        <f>ROUND(АТС!E415*$F$791*$F$792/100,2)</f>
        <v>10.65</v>
      </c>
      <c r="G2655" s="11">
        <f>ROUND(АТС!E415*$G$791*$G$792/100,2)</f>
        <v>6.23</v>
      </c>
    </row>
    <row r="2656" spans="1:7" x14ac:dyDescent="0.25">
      <c r="A2656" s="243"/>
      <c r="B2656" s="122">
        <f t="shared" si="42"/>
        <v>43175.625</v>
      </c>
      <c r="C2656" s="123">
        <v>15</v>
      </c>
      <c r="D2656" s="11">
        <f>ROUND(АТС!E416*$D$791*$D$792/100,2)</f>
        <v>48.57</v>
      </c>
      <c r="E2656" s="11">
        <f>ROUND(АТС!E416*$E$791*$E$792/100,2)</f>
        <v>44.63</v>
      </c>
      <c r="F2656" s="11">
        <f>ROUND(АТС!E416*$F$791*$F$792/100,2)</f>
        <v>30.38</v>
      </c>
      <c r="G2656" s="11">
        <f>ROUND(АТС!E416*$G$791*$G$792/100,2)</f>
        <v>17.78</v>
      </c>
    </row>
    <row r="2657" spans="1:7" x14ac:dyDescent="0.25">
      <c r="A2657" s="243"/>
      <c r="B2657" s="120">
        <f t="shared" si="42"/>
        <v>43175.666669999999</v>
      </c>
      <c r="C2657" s="123">
        <v>16</v>
      </c>
      <c r="D2657" s="11">
        <f>ROUND(АТС!E417*$D$791*$D$792/100,2)</f>
        <v>70.900000000000006</v>
      </c>
      <c r="E2657" s="11">
        <f>ROUND(АТС!E417*$E$791*$E$792/100,2)</f>
        <v>65.16</v>
      </c>
      <c r="F2657" s="11">
        <f>ROUND(АТС!E417*$F$791*$F$792/100,2)</f>
        <v>44.35</v>
      </c>
      <c r="G2657" s="11">
        <f>ROUND(АТС!E417*$G$791*$G$792/100,2)</f>
        <v>25.96</v>
      </c>
    </row>
    <row r="2658" spans="1:7" x14ac:dyDescent="0.25">
      <c r="A2658" s="243"/>
      <c r="B2658" s="122">
        <f t="shared" si="42"/>
        <v>43175.708330000001</v>
      </c>
      <c r="C2658" s="123">
        <v>17</v>
      </c>
      <c r="D2658" s="11">
        <f>ROUND(АТС!E418*$D$791*$D$792/100,2)</f>
        <v>96.65</v>
      </c>
      <c r="E2658" s="11">
        <f>ROUND(АТС!E418*$E$791*$E$792/100,2)</f>
        <v>88.82</v>
      </c>
      <c r="F2658" s="11">
        <f>ROUND(АТС!E418*$F$791*$F$792/100,2)</f>
        <v>60.46</v>
      </c>
      <c r="G2658" s="11">
        <f>ROUND(АТС!E418*$G$791*$G$792/100,2)</f>
        <v>35.380000000000003</v>
      </c>
    </row>
    <row r="2659" spans="1:7" x14ac:dyDescent="0.25">
      <c r="A2659" s="243"/>
      <c r="B2659" s="120">
        <f t="shared" si="42"/>
        <v>43175.75</v>
      </c>
      <c r="C2659" s="123">
        <v>18</v>
      </c>
      <c r="D2659" s="11">
        <f>ROUND(АТС!E419*$D$791*$D$792/100,2)</f>
        <v>40.43</v>
      </c>
      <c r="E2659" s="11">
        <f>ROUND(АТС!E419*$E$791*$E$792/100,2)</f>
        <v>37.159999999999997</v>
      </c>
      <c r="F2659" s="11">
        <f>ROUND(АТС!E419*$F$791*$F$792/100,2)</f>
        <v>25.29</v>
      </c>
      <c r="G2659" s="11">
        <f>ROUND(АТС!E419*$G$791*$G$792/100,2)</f>
        <v>14.8</v>
      </c>
    </row>
    <row r="2660" spans="1:7" x14ac:dyDescent="0.25">
      <c r="A2660" s="243"/>
      <c r="B2660" s="122">
        <f t="shared" si="42"/>
        <v>43175.791669999999</v>
      </c>
      <c r="C2660" s="123">
        <v>19</v>
      </c>
      <c r="D2660" s="11">
        <f>ROUND(АТС!E420*$D$791*$D$792/100,2)</f>
        <v>62.37</v>
      </c>
      <c r="E2660" s="11">
        <f>ROUND(АТС!E420*$E$791*$E$792/100,2)</f>
        <v>57.32</v>
      </c>
      <c r="F2660" s="11">
        <f>ROUND(АТС!E420*$F$791*$F$792/100,2)</f>
        <v>39.020000000000003</v>
      </c>
      <c r="G2660" s="11">
        <f>ROUND(АТС!E420*$G$791*$G$792/100,2)</f>
        <v>22.83</v>
      </c>
    </row>
    <row r="2661" spans="1:7" x14ac:dyDescent="0.25">
      <c r="A2661" s="243"/>
      <c r="B2661" s="120">
        <f t="shared" si="42"/>
        <v>43175.833330000001</v>
      </c>
      <c r="C2661" s="123">
        <v>20</v>
      </c>
      <c r="D2661" s="11">
        <f>ROUND(АТС!E421*$D$791*$D$792/100,2)</f>
        <v>96.48</v>
      </c>
      <c r="E2661" s="11">
        <f>ROUND(АТС!E421*$E$791*$E$792/100,2)</f>
        <v>88.68</v>
      </c>
      <c r="F2661" s="11">
        <f>ROUND(АТС!E421*$F$791*$F$792/100,2)</f>
        <v>60.36</v>
      </c>
      <c r="G2661" s="11">
        <f>ROUND(АТС!E421*$G$791*$G$792/100,2)</f>
        <v>35.32</v>
      </c>
    </row>
    <row r="2662" spans="1:7" x14ac:dyDescent="0.25">
      <c r="A2662" s="243"/>
      <c r="B2662" s="122">
        <f t="shared" si="42"/>
        <v>43175.875</v>
      </c>
      <c r="C2662" s="123">
        <v>21</v>
      </c>
      <c r="D2662" s="11">
        <f>ROUND(АТС!E422*$D$791*$D$792/100,2)</f>
        <v>82.19</v>
      </c>
      <c r="E2662" s="11">
        <f>ROUND(АТС!E422*$E$791*$E$792/100,2)</f>
        <v>75.53</v>
      </c>
      <c r="F2662" s="11">
        <f>ROUND(АТС!E422*$F$791*$F$792/100,2)</f>
        <v>51.41</v>
      </c>
      <c r="G2662" s="11">
        <f>ROUND(АТС!E422*$G$791*$G$792/100,2)</f>
        <v>30.09</v>
      </c>
    </row>
    <row r="2663" spans="1:7" x14ac:dyDescent="0.25">
      <c r="A2663" s="243"/>
      <c r="B2663" s="120">
        <f t="shared" si="42"/>
        <v>43175.916669999999</v>
      </c>
      <c r="C2663" s="123">
        <v>22</v>
      </c>
      <c r="D2663" s="11">
        <f>ROUND(АТС!E423*$D$791*$D$792/100,2)</f>
        <v>79.16</v>
      </c>
      <c r="E2663" s="11">
        <f>ROUND(АТС!E423*$E$791*$E$792/100,2)</f>
        <v>72.75</v>
      </c>
      <c r="F2663" s="11">
        <f>ROUND(АТС!E423*$F$791*$F$792/100,2)</f>
        <v>49.52</v>
      </c>
      <c r="G2663" s="11">
        <f>ROUND(АТС!E423*$G$791*$G$792/100,2)</f>
        <v>28.98</v>
      </c>
    </row>
    <row r="2664" spans="1:7" x14ac:dyDescent="0.25">
      <c r="A2664" s="243"/>
      <c r="B2664" s="122">
        <f t="shared" si="42"/>
        <v>43175.958330000001</v>
      </c>
      <c r="C2664" s="123">
        <v>23</v>
      </c>
      <c r="D2664" s="11">
        <f>ROUND(АТС!E424*$D$791*$D$792/100,2)</f>
        <v>238.72</v>
      </c>
      <c r="E2664" s="11">
        <f>ROUND(АТС!E424*$E$791*$E$792/100,2)</f>
        <v>219.4</v>
      </c>
      <c r="F2664" s="11">
        <f>ROUND(АТС!E424*$F$791*$F$792/100,2)</f>
        <v>149.34</v>
      </c>
      <c r="G2664" s="11">
        <f>ROUND(АТС!E424*$G$791*$G$792/100,2)</f>
        <v>87.4</v>
      </c>
    </row>
    <row r="2665" spans="1:7" x14ac:dyDescent="0.25">
      <c r="A2665" s="243"/>
      <c r="B2665" s="120">
        <f t="shared" si="42"/>
        <v>43176</v>
      </c>
      <c r="C2665" s="123">
        <v>0</v>
      </c>
      <c r="D2665" s="11">
        <f>ROUND(АТС!E425*$D$791*$D$792/100,2)</f>
        <v>36.33</v>
      </c>
      <c r="E2665" s="11">
        <f>ROUND(АТС!E425*$E$791*$E$792/100,2)</f>
        <v>33.39</v>
      </c>
      <c r="F2665" s="11">
        <f>ROUND(АТС!E425*$F$791*$F$792/100,2)</f>
        <v>22.73</v>
      </c>
      <c r="G2665" s="11">
        <f>ROUND(АТС!E425*$G$791*$G$792/100,2)</f>
        <v>13.3</v>
      </c>
    </row>
    <row r="2666" spans="1:7" x14ac:dyDescent="0.25">
      <c r="A2666" s="243"/>
      <c r="B2666" s="122">
        <f t="shared" si="42"/>
        <v>43176.041669999999</v>
      </c>
      <c r="C2666" s="123">
        <v>1</v>
      </c>
      <c r="D2666" s="11">
        <f>ROUND(АТС!E426*$D$791*$D$792/100,2)</f>
        <v>0</v>
      </c>
      <c r="E2666" s="11">
        <f>ROUND(АТС!E426*$E$791*$E$792/100,2)</f>
        <v>0</v>
      </c>
      <c r="F2666" s="11">
        <f>ROUND(АТС!E426*$F$791*$F$792/100,2)</f>
        <v>0</v>
      </c>
      <c r="G2666" s="11">
        <f>ROUND(АТС!E426*$G$791*$G$792/100,2)</f>
        <v>0</v>
      </c>
    </row>
    <row r="2667" spans="1:7" x14ac:dyDescent="0.25">
      <c r="A2667" s="243"/>
      <c r="B2667" s="120">
        <f t="shared" si="42"/>
        <v>43176.083330000001</v>
      </c>
      <c r="C2667" s="123">
        <v>2</v>
      </c>
      <c r="D2667" s="11">
        <f>ROUND(АТС!E427*$D$791*$D$792/100,2)</f>
        <v>0</v>
      </c>
      <c r="E2667" s="11">
        <f>ROUND(АТС!E427*$E$791*$E$792/100,2)</f>
        <v>0</v>
      </c>
      <c r="F2667" s="11">
        <f>ROUND(АТС!E427*$F$791*$F$792/100,2)</f>
        <v>0</v>
      </c>
      <c r="G2667" s="11">
        <f>ROUND(АТС!E427*$G$791*$G$792/100,2)</f>
        <v>0</v>
      </c>
    </row>
    <row r="2668" spans="1:7" x14ac:dyDescent="0.25">
      <c r="A2668" s="243"/>
      <c r="B2668" s="122">
        <f t="shared" si="42"/>
        <v>43176.125</v>
      </c>
      <c r="C2668" s="123">
        <v>3</v>
      </c>
      <c r="D2668" s="11">
        <f>ROUND(АТС!E428*$D$791*$D$792/100,2)</f>
        <v>0</v>
      </c>
      <c r="E2668" s="11">
        <f>ROUND(АТС!E428*$E$791*$E$792/100,2)</f>
        <v>0</v>
      </c>
      <c r="F2668" s="11">
        <f>ROUND(АТС!E428*$F$791*$F$792/100,2)</f>
        <v>0</v>
      </c>
      <c r="G2668" s="11">
        <f>ROUND(АТС!E428*$G$791*$G$792/100,2)</f>
        <v>0</v>
      </c>
    </row>
    <row r="2669" spans="1:7" x14ac:dyDescent="0.25">
      <c r="A2669" s="243"/>
      <c r="B2669" s="120">
        <f t="shared" si="42"/>
        <v>43176.166669999999</v>
      </c>
      <c r="C2669" s="123">
        <v>4</v>
      </c>
      <c r="D2669" s="11">
        <f>ROUND(АТС!E429*$D$791*$D$792/100,2)</f>
        <v>4.62</v>
      </c>
      <c r="E2669" s="11">
        <f>ROUND(АТС!E429*$E$791*$E$792/100,2)</f>
        <v>4.24</v>
      </c>
      <c r="F2669" s="11">
        <f>ROUND(АТС!E429*$F$791*$F$792/100,2)</f>
        <v>2.89</v>
      </c>
      <c r="G2669" s="11">
        <f>ROUND(АТС!E429*$G$791*$G$792/100,2)</f>
        <v>1.69</v>
      </c>
    </row>
    <row r="2670" spans="1:7" x14ac:dyDescent="0.25">
      <c r="A2670" s="243"/>
      <c r="B2670" s="122">
        <f t="shared" si="42"/>
        <v>43176.208330000001</v>
      </c>
      <c r="C2670" s="123">
        <v>5</v>
      </c>
      <c r="D2670" s="11">
        <f>ROUND(АТС!E430*$D$791*$D$792/100,2)</f>
        <v>5.93</v>
      </c>
      <c r="E2670" s="11">
        <f>ROUND(АТС!E430*$E$791*$E$792/100,2)</f>
        <v>5.45</v>
      </c>
      <c r="F2670" s="11">
        <f>ROUND(АТС!E430*$F$791*$F$792/100,2)</f>
        <v>3.71</v>
      </c>
      <c r="G2670" s="11">
        <f>ROUND(АТС!E430*$G$791*$G$792/100,2)</f>
        <v>2.17</v>
      </c>
    </row>
    <row r="2671" spans="1:7" x14ac:dyDescent="0.25">
      <c r="A2671" s="243"/>
      <c r="B2671" s="120">
        <f t="shared" si="42"/>
        <v>43176.25</v>
      </c>
      <c r="C2671" s="123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3"/>
      <c r="B2672" s="122">
        <f t="shared" si="42"/>
        <v>43176.291669999999</v>
      </c>
      <c r="C2672" s="123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43"/>
      <c r="B2673" s="120">
        <f t="shared" si="42"/>
        <v>43176.333330000001</v>
      </c>
      <c r="C2673" s="123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43"/>
      <c r="B2674" s="122">
        <f t="shared" si="42"/>
        <v>43176.375</v>
      </c>
      <c r="C2674" s="123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43"/>
      <c r="B2675" s="120">
        <f t="shared" si="42"/>
        <v>43176.416669999999</v>
      </c>
      <c r="C2675" s="123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43"/>
      <c r="B2676" s="122">
        <f t="shared" si="42"/>
        <v>43176.458330000001</v>
      </c>
      <c r="C2676" s="123">
        <v>11</v>
      </c>
      <c r="D2676" s="11">
        <f>ROUND(АТС!E436*$D$791*$D$792/100,2)</f>
        <v>21.5</v>
      </c>
      <c r="E2676" s="11">
        <f>ROUND(АТС!E436*$E$791*$E$792/100,2)</f>
        <v>19.760000000000002</v>
      </c>
      <c r="F2676" s="11">
        <f>ROUND(АТС!E436*$F$791*$F$792/100,2)</f>
        <v>13.45</v>
      </c>
      <c r="G2676" s="11">
        <f>ROUND(АТС!E436*$G$791*$G$792/100,2)</f>
        <v>7.87</v>
      </c>
    </row>
    <row r="2677" spans="1:7" x14ac:dyDescent="0.25">
      <c r="A2677" s="243"/>
      <c r="B2677" s="120">
        <f t="shared" si="42"/>
        <v>43176.5</v>
      </c>
      <c r="C2677" s="123">
        <v>12</v>
      </c>
      <c r="D2677" s="11">
        <f>ROUND(АТС!E437*$D$791*$D$792/100,2)</f>
        <v>47.17</v>
      </c>
      <c r="E2677" s="11">
        <f>ROUND(АТС!E437*$E$791*$E$792/100,2)</f>
        <v>43.35</v>
      </c>
      <c r="F2677" s="11">
        <f>ROUND(АТС!E437*$F$791*$F$792/100,2)</f>
        <v>29.51</v>
      </c>
      <c r="G2677" s="11">
        <f>ROUND(АТС!E437*$G$791*$G$792/100,2)</f>
        <v>17.27</v>
      </c>
    </row>
    <row r="2678" spans="1:7" x14ac:dyDescent="0.25">
      <c r="A2678" s="243"/>
      <c r="B2678" s="122">
        <f t="shared" si="42"/>
        <v>43176.541669999999</v>
      </c>
      <c r="C2678" s="123">
        <v>13</v>
      </c>
      <c r="D2678" s="11">
        <f>ROUND(АТС!E438*$D$791*$D$792/100,2)</f>
        <v>37.64</v>
      </c>
      <c r="E2678" s="11">
        <f>ROUND(АТС!E438*$E$791*$E$792/100,2)</f>
        <v>34.6</v>
      </c>
      <c r="F2678" s="11">
        <f>ROUND(АТС!E438*$F$791*$F$792/100,2)</f>
        <v>23.55</v>
      </c>
      <c r="G2678" s="11">
        <f>ROUND(АТС!E438*$G$791*$G$792/100,2)</f>
        <v>13.78</v>
      </c>
    </row>
    <row r="2679" spans="1:7" x14ac:dyDescent="0.25">
      <c r="A2679" s="243"/>
      <c r="B2679" s="120">
        <f t="shared" si="42"/>
        <v>43176.583330000001</v>
      </c>
      <c r="C2679" s="123">
        <v>14</v>
      </c>
      <c r="D2679" s="11">
        <f>ROUND(АТС!E439*$D$791*$D$792/100,2)</f>
        <v>1.1599999999999999</v>
      </c>
      <c r="E2679" s="11">
        <f>ROUND(АТС!E439*$E$791*$E$792/100,2)</f>
        <v>1.07</v>
      </c>
      <c r="F2679" s="11">
        <f>ROUND(АТС!E439*$F$791*$F$792/100,2)</f>
        <v>0.73</v>
      </c>
      <c r="G2679" s="11">
        <f>ROUND(АТС!E439*$G$791*$G$792/100,2)</f>
        <v>0.42</v>
      </c>
    </row>
    <row r="2680" spans="1:7" x14ac:dyDescent="0.25">
      <c r="A2680" s="243"/>
      <c r="B2680" s="122">
        <f t="shared" si="42"/>
        <v>43176.625</v>
      </c>
      <c r="C2680" s="123">
        <v>15</v>
      </c>
      <c r="D2680" s="11">
        <f>ROUND(АТС!E440*$D$791*$D$792/100,2)</f>
        <v>38.46</v>
      </c>
      <c r="E2680" s="11">
        <f>ROUND(АТС!E440*$E$791*$E$792/100,2)</f>
        <v>35.35</v>
      </c>
      <c r="F2680" s="11">
        <f>ROUND(АТС!E440*$F$791*$F$792/100,2)</f>
        <v>24.06</v>
      </c>
      <c r="G2680" s="11">
        <f>ROUND(АТС!E440*$G$791*$G$792/100,2)</f>
        <v>14.08</v>
      </c>
    </row>
    <row r="2681" spans="1:7" x14ac:dyDescent="0.25">
      <c r="A2681" s="243"/>
      <c r="B2681" s="120">
        <f t="shared" si="42"/>
        <v>43176.666669999999</v>
      </c>
      <c r="C2681" s="123">
        <v>16</v>
      </c>
      <c r="D2681" s="11">
        <f>ROUND(АТС!E441*$D$791*$D$792/100,2)</f>
        <v>6.27</v>
      </c>
      <c r="E2681" s="11">
        <f>ROUND(АТС!E441*$E$791*$E$792/100,2)</f>
        <v>5.76</v>
      </c>
      <c r="F2681" s="11">
        <f>ROUND(АТС!E441*$F$791*$F$792/100,2)</f>
        <v>3.92</v>
      </c>
      <c r="G2681" s="11">
        <f>ROUND(АТС!E441*$G$791*$G$792/100,2)</f>
        <v>2.2999999999999998</v>
      </c>
    </row>
    <row r="2682" spans="1:7" x14ac:dyDescent="0.25">
      <c r="A2682" s="243"/>
      <c r="B2682" s="122">
        <f t="shared" si="42"/>
        <v>43176.708330000001</v>
      </c>
      <c r="C2682" s="123">
        <v>17</v>
      </c>
      <c r="D2682" s="11">
        <f>ROUND(АТС!E442*$D$791*$D$792/100,2)</f>
        <v>42.13</v>
      </c>
      <c r="E2682" s="11">
        <f>ROUND(АТС!E442*$E$791*$E$792/100,2)</f>
        <v>38.72</v>
      </c>
      <c r="F2682" s="11">
        <f>ROUND(АТС!E442*$F$791*$F$792/100,2)</f>
        <v>26.35</v>
      </c>
      <c r="G2682" s="11">
        <f>ROUND(АТС!E442*$G$791*$G$792/100,2)</f>
        <v>15.42</v>
      </c>
    </row>
    <row r="2683" spans="1:7" x14ac:dyDescent="0.25">
      <c r="A2683" s="243"/>
      <c r="B2683" s="120">
        <f t="shared" si="42"/>
        <v>43176.75</v>
      </c>
      <c r="C2683" s="123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43"/>
      <c r="B2684" s="122">
        <f t="shared" si="42"/>
        <v>43176.791669999999</v>
      </c>
      <c r="C2684" s="123">
        <v>19</v>
      </c>
      <c r="D2684" s="11">
        <f>ROUND(АТС!E444*$D$791*$D$792/100,2)</f>
        <v>19.34</v>
      </c>
      <c r="E2684" s="11">
        <f>ROUND(АТС!E444*$E$791*$E$792/100,2)</f>
        <v>17.77</v>
      </c>
      <c r="F2684" s="11">
        <f>ROUND(АТС!E444*$F$791*$F$792/100,2)</f>
        <v>12.1</v>
      </c>
      <c r="G2684" s="11">
        <f>ROUND(АТС!E444*$G$791*$G$792/100,2)</f>
        <v>7.08</v>
      </c>
    </row>
    <row r="2685" spans="1:7" x14ac:dyDescent="0.25">
      <c r="A2685" s="243"/>
      <c r="B2685" s="120">
        <f t="shared" si="42"/>
        <v>43176.833330000001</v>
      </c>
      <c r="C2685" s="123">
        <v>20</v>
      </c>
      <c r="D2685" s="11">
        <f>ROUND(АТС!E445*$D$791*$D$792/100,2)</f>
        <v>112.18</v>
      </c>
      <c r="E2685" s="11">
        <f>ROUND(АТС!E445*$E$791*$E$792/100,2)</f>
        <v>103.1</v>
      </c>
      <c r="F2685" s="11">
        <f>ROUND(АТС!E445*$F$791*$F$792/100,2)</f>
        <v>70.180000000000007</v>
      </c>
      <c r="G2685" s="11">
        <f>ROUND(АТС!E445*$G$791*$G$792/100,2)</f>
        <v>41.07</v>
      </c>
    </row>
    <row r="2686" spans="1:7" x14ac:dyDescent="0.25">
      <c r="A2686" s="243"/>
      <c r="B2686" s="122">
        <f t="shared" si="42"/>
        <v>43176.875</v>
      </c>
      <c r="C2686" s="123">
        <v>21</v>
      </c>
      <c r="D2686" s="11">
        <f>ROUND(АТС!E446*$D$791*$D$792/100,2)</f>
        <v>47.98</v>
      </c>
      <c r="E2686" s="11">
        <f>ROUND(АТС!E446*$E$791*$E$792/100,2)</f>
        <v>44.1</v>
      </c>
      <c r="F2686" s="11">
        <f>ROUND(АТС!E446*$F$791*$F$792/100,2)</f>
        <v>30.02</v>
      </c>
      <c r="G2686" s="11">
        <f>ROUND(АТС!E446*$G$791*$G$792/100,2)</f>
        <v>17.57</v>
      </c>
    </row>
    <row r="2687" spans="1:7" x14ac:dyDescent="0.25">
      <c r="A2687" s="243"/>
      <c r="B2687" s="120">
        <f t="shared" si="42"/>
        <v>43176.916669999999</v>
      </c>
      <c r="C2687" s="123">
        <v>22</v>
      </c>
      <c r="D2687" s="11">
        <f>ROUND(АТС!E447*$D$791*$D$792/100,2)</f>
        <v>125.09</v>
      </c>
      <c r="E2687" s="11">
        <f>ROUND(АТС!E447*$E$791*$E$792/100,2)</f>
        <v>114.96</v>
      </c>
      <c r="F2687" s="11">
        <f>ROUND(АТС!E447*$F$791*$F$792/100,2)</f>
        <v>78.25</v>
      </c>
      <c r="G2687" s="11">
        <f>ROUND(АТС!E447*$G$791*$G$792/100,2)</f>
        <v>45.8</v>
      </c>
    </row>
    <row r="2688" spans="1:7" x14ac:dyDescent="0.25">
      <c r="A2688" s="243"/>
      <c r="B2688" s="122">
        <f t="shared" si="42"/>
        <v>43176.958330000001</v>
      </c>
      <c r="C2688" s="123">
        <v>23</v>
      </c>
      <c r="D2688" s="11">
        <f>ROUND(АТС!E448*$D$791*$D$792/100,2)</f>
        <v>112.6</v>
      </c>
      <c r="E2688" s="11">
        <f>ROUND(АТС!E448*$E$791*$E$792/100,2)</f>
        <v>103.49</v>
      </c>
      <c r="F2688" s="11">
        <f>ROUND(АТС!E448*$F$791*$F$792/100,2)</f>
        <v>70.44</v>
      </c>
      <c r="G2688" s="11">
        <f>ROUND(АТС!E448*$G$791*$G$792/100,2)</f>
        <v>41.23</v>
      </c>
    </row>
    <row r="2689" spans="1:7" x14ac:dyDescent="0.25">
      <c r="A2689" s="243"/>
      <c r="B2689" s="120">
        <f t="shared" si="42"/>
        <v>43177</v>
      </c>
      <c r="C2689" s="123">
        <v>0</v>
      </c>
      <c r="D2689" s="11">
        <f>ROUND(АТС!E449*$D$791*$D$792/100,2)</f>
        <v>6.94</v>
      </c>
      <c r="E2689" s="11">
        <f>ROUND(АТС!E449*$E$791*$E$792/100,2)</f>
        <v>6.38</v>
      </c>
      <c r="F2689" s="11">
        <f>ROUND(АТС!E449*$F$791*$F$792/100,2)</f>
        <v>4.34</v>
      </c>
      <c r="G2689" s="11">
        <f>ROUND(АТС!E449*$G$791*$G$792/100,2)</f>
        <v>2.54</v>
      </c>
    </row>
    <row r="2690" spans="1:7" x14ac:dyDescent="0.25">
      <c r="A2690" s="243"/>
      <c r="B2690" s="122">
        <f t="shared" ref="B2690:B2753" si="43">B2666+1</f>
        <v>43177.041669999999</v>
      </c>
      <c r="C2690" s="123">
        <v>1</v>
      </c>
      <c r="D2690" s="11">
        <f>ROUND(АТС!E450*$D$791*$D$792/100,2)</f>
        <v>64.28</v>
      </c>
      <c r="E2690" s="11">
        <f>ROUND(АТС!E450*$E$791*$E$792/100,2)</f>
        <v>59.08</v>
      </c>
      <c r="F2690" s="11">
        <f>ROUND(АТС!E450*$F$791*$F$792/100,2)</f>
        <v>40.21</v>
      </c>
      <c r="G2690" s="11">
        <f>ROUND(АТС!E450*$G$791*$G$792/100,2)</f>
        <v>23.53</v>
      </c>
    </row>
    <row r="2691" spans="1:7" x14ac:dyDescent="0.25">
      <c r="A2691" s="243"/>
      <c r="B2691" s="120">
        <f t="shared" si="43"/>
        <v>43177.083330000001</v>
      </c>
      <c r="C2691" s="123">
        <v>2</v>
      </c>
      <c r="D2691" s="11">
        <f>ROUND(АТС!E451*$D$791*$D$792/100,2)</f>
        <v>5.57</v>
      </c>
      <c r="E2691" s="11">
        <f>ROUND(АТС!E451*$E$791*$E$792/100,2)</f>
        <v>5.12</v>
      </c>
      <c r="F2691" s="11">
        <f>ROUND(АТС!E451*$F$791*$F$792/100,2)</f>
        <v>3.48</v>
      </c>
      <c r="G2691" s="11">
        <f>ROUND(АТС!E451*$G$791*$G$792/100,2)</f>
        <v>2.04</v>
      </c>
    </row>
    <row r="2692" spans="1:7" x14ac:dyDescent="0.25">
      <c r="A2692" s="243"/>
      <c r="B2692" s="122">
        <f t="shared" si="43"/>
        <v>43177.125</v>
      </c>
      <c r="C2692" s="123">
        <v>3</v>
      </c>
      <c r="D2692" s="11">
        <f>ROUND(АТС!E452*$D$791*$D$792/100,2)</f>
        <v>0</v>
      </c>
      <c r="E2692" s="11">
        <f>ROUND(АТС!E452*$E$791*$E$792/100,2)</f>
        <v>0</v>
      </c>
      <c r="F2692" s="11">
        <f>ROUND(АТС!E452*$F$791*$F$792/100,2)</f>
        <v>0</v>
      </c>
      <c r="G2692" s="11">
        <f>ROUND(АТС!E452*$G$791*$G$792/100,2)</f>
        <v>0</v>
      </c>
    </row>
    <row r="2693" spans="1:7" x14ac:dyDescent="0.25">
      <c r="A2693" s="243"/>
      <c r="B2693" s="120">
        <f t="shared" si="43"/>
        <v>43177.166669999999</v>
      </c>
      <c r="C2693" s="123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43"/>
      <c r="B2694" s="122">
        <f t="shared" si="43"/>
        <v>43177.208330000001</v>
      </c>
      <c r="C2694" s="123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3"/>
      <c r="B2695" s="120">
        <f t="shared" si="43"/>
        <v>43177.25</v>
      </c>
      <c r="C2695" s="123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3"/>
      <c r="B2696" s="122">
        <f t="shared" si="43"/>
        <v>43177.291669999999</v>
      </c>
      <c r="C2696" s="123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43"/>
      <c r="B2697" s="120">
        <f t="shared" si="43"/>
        <v>43177.333330000001</v>
      </c>
      <c r="C2697" s="123">
        <v>8</v>
      </c>
      <c r="D2697" s="11">
        <f>ROUND(АТС!E457*$D$791*$D$792/100,2)</f>
        <v>10.33</v>
      </c>
      <c r="E2697" s="11">
        <f>ROUND(АТС!E457*$E$791*$E$792/100,2)</f>
        <v>9.49</v>
      </c>
      <c r="F2697" s="11">
        <f>ROUND(АТС!E457*$F$791*$F$792/100,2)</f>
        <v>6.46</v>
      </c>
      <c r="G2697" s="11">
        <f>ROUND(АТС!E457*$G$791*$G$792/100,2)</f>
        <v>3.78</v>
      </c>
    </row>
    <row r="2698" spans="1:7" x14ac:dyDescent="0.25">
      <c r="A2698" s="243"/>
      <c r="B2698" s="122">
        <f t="shared" si="43"/>
        <v>43177.375</v>
      </c>
      <c r="C2698" s="123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43"/>
      <c r="B2699" s="120">
        <f t="shared" si="43"/>
        <v>43177.416669999999</v>
      </c>
      <c r="C2699" s="123">
        <v>10</v>
      </c>
      <c r="D2699" s="11">
        <f>ROUND(АТС!E459*$D$791*$D$792/100,2)</f>
        <v>10.99</v>
      </c>
      <c r="E2699" s="11">
        <f>ROUND(АТС!E459*$E$791*$E$792/100,2)</f>
        <v>10.1</v>
      </c>
      <c r="F2699" s="11">
        <f>ROUND(АТС!E459*$F$791*$F$792/100,2)</f>
        <v>6.87</v>
      </c>
      <c r="G2699" s="11">
        <f>ROUND(АТС!E459*$G$791*$G$792/100,2)</f>
        <v>4.0199999999999996</v>
      </c>
    </row>
    <row r="2700" spans="1:7" x14ac:dyDescent="0.25">
      <c r="A2700" s="243"/>
      <c r="B2700" s="122">
        <f t="shared" si="43"/>
        <v>43177.458330000001</v>
      </c>
      <c r="C2700" s="123">
        <v>11</v>
      </c>
      <c r="D2700" s="11">
        <f>ROUND(АТС!E460*$D$791*$D$792/100,2)</f>
        <v>2.94</v>
      </c>
      <c r="E2700" s="11">
        <f>ROUND(АТС!E460*$E$791*$E$792/100,2)</f>
        <v>2.7</v>
      </c>
      <c r="F2700" s="11">
        <f>ROUND(АТС!E460*$F$791*$F$792/100,2)</f>
        <v>1.84</v>
      </c>
      <c r="G2700" s="11">
        <f>ROUND(АТС!E460*$G$791*$G$792/100,2)</f>
        <v>1.08</v>
      </c>
    </row>
    <row r="2701" spans="1:7" x14ac:dyDescent="0.25">
      <c r="A2701" s="243"/>
      <c r="B2701" s="120">
        <f t="shared" si="43"/>
        <v>43177.5</v>
      </c>
      <c r="C2701" s="123">
        <v>12</v>
      </c>
      <c r="D2701" s="11">
        <f>ROUND(АТС!E461*$D$791*$D$792/100,2)</f>
        <v>23.86</v>
      </c>
      <c r="E2701" s="11">
        <f>ROUND(АТС!E461*$E$791*$E$792/100,2)</f>
        <v>21.92</v>
      </c>
      <c r="F2701" s="11">
        <f>ROUND(АТС!E461*$F$791*$F$792/100,2)</f>
        <v>14.92</v>
      </c>
      <c r="G2701" s="11">
        <f>ROUND(АТС!E461*$G$791*$G$792/100,2)</f>
        <v>8.73</v>
      </c>
    </row>
    <row r="2702" spans="1:7" x14ac:dyDescent="0.25">
      <c r="A2702" s="243"/>
      <c r="B2702" s="122">
        <f t="shared" si="43"/>
        <v>43177.541669999999</v>
      </c>
      <c r="C2702" s="123">
        <v>13</v>
      </c>
      <c r="D2702" s="11">
        <f>ROUND(АТС!E462*$D$791*$D$792/100,2)</f>
        <v>32.74</v>
      </c>
      <c r="E2702" s="11">
        <f>ROUND(АТС!E462*$E$791*$E$792/100,2)</f>
        <v>30.09</v>
      </c>
      <c r="F2702" s="11">
        <f>ROUND(АТС!E462*$F$791*$F$792/100,2)</f>
        <v>20.48</v>
      </c>
      <c r="G2702" s="11">
        <f>ROUND(АТС!E462*$G$791*$G$792/100,2)</f>
        <v>11.99</v>
      </c>
    </row>
    <row r="2703" spans="1:7" x14ac:dyDescent="0.25">
      <c r="A2703" s="243"/>
      <c r="B2703" s="120">
        <f t="shared" si="43"/>
        <v>43177.583330000001</v>
      </c>
      <c r="C2703" s="123">
        <v>14</v>
      </c>
      <c r="D2703" s="11">
        <f>ROUND(АТС!E463*$D$791*$D$792/100,2)</f>
        <v>58.9</v>
      </c>
      <c r="E2703" s="11">
        <f>ROUND(АТС!E463*$E$791*$E$792/100,2)</f>
        <v>54.13</v>
      </c>
      <c r="F2703" s="11">
        <f>ROUND(АТС!E463*$F$791*$F$792/100,2)</f>
        <v>36.85</v>
      </c>
      <c r="G2703" s="11">
        <f>ROUND(АТС!E463*$G$791*$G$792/100,2)</f>
        <v>21.56</v>
      </c>
    </row>
    <row r="2704" spans="1:7" x14ac:dyDescent="0.25">
      <c r="A2704" s="243"/>
      <c r="B2704" s="122">
        <f t="shared" si="43"/>
        <v>43177.625</v>
      </c>
      <c r="C2704" s="123">
        <v>15</v>
      </c>
      <c r="D2704" s="11">
        <f>ROUND(АТС!E464*$D$791*$D$792/100,2)</f>
        <v>58.97</v>
      </c>
      <c r="E2704" s="11">
        <f>ROUND(АТС!E464*$E$791*$E$792/100,2)</f>
        <v>54.2</v>
      </c>
      <c r="F2704" s="11">
        <f>ROUND(АТС!E464*$F$791*$F$792/100,2)</f>
        <v>36.89</v>
      </c>
      <c r="G2704" s="11">
        <f>ROUND(АТС!E464*$G$791*$G$792/100,2)</f>
        <v>21.59</v>
      </c>
    </row>
    <row r="2705" spans="1:7" x14ac:dyDescent="0.25">
      <c r="A2705" s="243"/>
      <c r="B2705" s="120">
        <f t="shared" si="43"/>
        <v>43177.666669999999</v>
      </c>
      <c r="C2705" s="123">
        <v>16</v>
      </c>
      <c r="D2705" s="11">
        <f>ROUND(АТС!E465*$D$791*$D$792/100,2)</f>
        <v>61.29</v>
      </c>
      <c r="E2705" s="11">
        <f>ROUND(АТС!E465*$E$791*$E$792/100,2)</f>
        <v>56.33</v>
      </c>
      <c r="F2705" s="11">
        <f>ROUND(АТС!E465*$F$791*$F$792/100,2)</f>
        <v>38.340000000000003</v>
      </c>
      <c r="G2705" s="11">
        <f>ROUND(АТС!E465*$G$791*$G$792/100,2)</f>
        <v>22.44</v>
      </c>
    </row>
    <row r="2706" spans="1:7" x14ac:dyDescent="0.25">
      <c r="A2706" s="243"/>
      <c r="B2706" s="122">
        <f t="shared" si="43"/>
        <v>43177.708330000001</v>
      </c>
      <c r="C2706" s="123">
        <v>17</v>
      </c>
      <c r="D2706" s="11">
        <f>ROUND(АТС!E466*$D$791*$D$792/100,2)</f>
        <v>36.49</v>
      </c>
      <c r="E2706" s="11">
        <f>ROUND(АТС!E466*$E$791*$E$792/100,2)</f>
        <v>33.53</v>
      </c>
      <c r="F2706" s="11">
        <f>ROUND(АТС!E466*$F$791*$F$792/100,2)</f>
        <v>22.82</v>
      </c>
      <c r="G2706" s="11">
        <f>ROUND(АТС!E466*$G$791*$G$792/100,2)</f>
        <v>13.36</v>
      </c>
    </row>
    <row r="2707" spans="1:7" x14ac:dyDescent="0.25">
      <c r="A2707" s="243"/>
      <c r="B2707" s="120">
        <f t="shared" si="43"/>
        <v>43177.75</v>
      </c>
      <c r="C2707" s="123">
        <v>18</v>
      </c>
      <c r="D2707" s="11">
        <f>ROUND(АТС!E467*$D$791*$D$792/100,2)</f>
        <v>0.03</v>
      </c>
      <c r="E2707" s="11">
        <f>ROUND(АТС!E467*$E$791*$E$792/100,2)</f>
        <v>0.03</v>
      </c>
      <c r="F2707" s="11">
        <f>ROUND(АТС!E467*$F$791*$F$792/100,2)</f>
        <v>0.02</v>
      </c>
      <c r="G2707" s="11">
        <f>ROUND(АТС!E467*$G$791*$G$792/100,2)</f>
        <v>0.01</v>
      </c>
    </row>
    <row r="2708" spans="1:7" x14ac:dyDescent="0.25">
      <c r="A2708" s="243"/>
      <c r="B2708" s="122">
        <f t="shared" si="43"/>
        <v>43177.791669999999</v>
      </c>
      <c r="C2708" s="123">
        <v>19</v>
      </c>
      <c r="D2708" s="11">
        <f>ROUND(АТС!E468*$D$791*$D$792/100,2)</f>
        <v>117.59</v>
      </c>
      <c r="E2708" s="11">
        <f>ROUND(АТС!E468*$E$791*$E$792/100,2)</f>
        <v>108.07</v>
      </c>
      <c r="F2708" s="11">
        <f>ROUND(АТС!E468*$F$791*$F$792/100,2)</f>
        <v>73.56</v>
      </c>
      <c r="G2708" s="11">
        <f>ROUND(АТС!E468*$G$791*$G$792/100,2)</f>
        <v>43.05</v>
      </c>
    </row>
    <row r="2709" spans="1:7" x14ac:dyDescent="0.25">
      <c r="A2709" s="243"/>
      <c r="B2709" s="120">
        <f t="shared" si="43"/>
        <v>43177.833330000001</v>
      </c>
      <c r="C2709" s="123">
        <v>20</v>
      </c>
      <c r="D2709" s="11">
        <f>ROUND(АТС!E469*$D$791*$D$792/100,2)</f>
        <v>57.33</v>
      </c>
      <c r="E2709" s="11">
        <f>ROUND(АТС!E469*$E$791*$E$792/100,2)</f>
        <v>52.69</v>
      </c>
      <c r="F2709" s="11">
        <f>ROUND(АТС!E469*$F$791*$F$792/100,2)</f>
        <v>35.86</v>
      </c>
      <c r="G2709" s="11">
        <f>ROUND(АТС!E469*$G$791*$G$792/100,2)</f>
        <v>20.99</v>
      </c>
    </row>
    <row r="2710" spans="1:7" x14ac:dyDescent="0.25">
      <c r="A2710" s="243"/>
      <c r="B2710" s="122">
        <f t="shared" si="43"/>
        <v>43177.875</v>
      </c>
      <c r="C2710" s="123">
        <v>21</v>
      </c>
      <c r="D2710" s="11">
        <f>ROUND(АТС!E470*$D$791*$D$792/100,2)</f>
        <v>98.89</v>
      </c>
      <c r="E2710" s="11">
        <f>ROUND(АТС!E470*$E$791*$E$792/100,2)</f>
        <v>90.89</v>
      </c>
      <c r="F2710" s="11">
        <f>ROUND(АТС!E470*$F$791*$F$792/100,2)</f>
        <v>61.86</v>
      </c>
      <c r="G2710" s="11">
        <f>ROUND(АТС!E470*$G$791*$G$792/100,2)</f>
        <v>36.21</v>
      </c>
    </row>
    <row r="2711" spans="1:7" x14ac:dyDescent="0.25">
      <c r="A2711" s="243"/>
      <c r="B2711" s="120">
        <f t="shared" si="43"/>
        <v>43177.916669999999</v>
      </c>
      <c r="C2711" s="123">
        <v>22</v>
      </c>
      <c r="D2711" s="11">
        <f>ROUND(АТС!E471*$D$791*$D$792/100,2)</f>
        <v>95.19</v>
      </c>
      <c r="E2711" s="11">
        <f>ROUND(АТС!E471*$E$791*$E$792/100,2)</f>
        <v>87.48</v>
      </c>
      <c r="F2711" s="11">
        <f>ROUND(АТС!E471*$F$791*$F$792/100,2)</f>
        <v>59.55</v>
      </c>
      <c r="G2711" s="11">
        <f>ROUND(АТС!E471*$G$791*$G$792/100,2)</f>
        <v>34.85</v>
      </c>
    </row>
    <row r="2712" spans="1:7" x14ac:dyDescent="0.25">
      <c r="A2712" s="243"/>
      <c r="B2712" s="122">
        <f t="shared" si="43"/>
        <v>43177.958330000001</v>
      </c>
      <c r="C2712" s="123">
        <v>23</v>
      </c>
      <c r="D2712" s="11">
        <f>ROUND(АТС!E472*$D$791*$D$792/100,2)</f>
        <v>147.08000000000001</v>
      </c>
      <c r="E2712" s="11">
        <f>ROUND(АТС!E472*$E$791*$E$792/100,2)</f>
        <v>135.18</v>
      </c>
      <c r="F2712" s="11">
        <f>ROUND(АТС!E472*$F$791*$F$792/100,2)</f>
        <v>92.01</v>
      </c>
      <c r="G2712" s="11">
        <f>ROUND(АТС!E472*$G$791*$G$792/100,2)</f>
        <v>53.85</v>
      </c>
    </row>
    <row r="2713" spans="1:7" x14ac:dyDescent="0.25">
      <c r="A2713" s="243"/>
      <c r="B2713" s="120">
        <f t="shared" si="43"/>
        <v>43178</v>
      </c>
      <c r="C2713" s="123">
        <v>0</v>
      </c>
      <c r="D2713" s="11">
        <f>ROUND(АТС!E473*$D$791*$D$792/100,2)</f>
        <v>52.18</v>
      </c>
      <c r="E2713" s="11">
        <f>ROUND(АТС!E473*$E$791*$E$792/100,2)</f>
        <v>47.96</v>
      </c>
      <c r="F2713" s="11">
        <f>ROUND(АТС!E473*$F$791*$F$792/100,2)</f>
        <v>32.64</v>
      </c>
      <c r="G2713" s="11">
        <f>ROUND(АТС!E473*$G$791*$G$792/100,2)</f>
        <v>19.100000000000001</v>
      </c>
    </row>
    <row r="2714" spans="1:7" x14ac:dyDescent="0.25">
      <c r="A2714" s="243"/>
      <c r="B2714" s="122">
        <f t="shared" si="43"/>
        <v>43178.041669999999</v>
      </c>
      <c r="C2714" s="123">
        <v>1</v>
      </c>
      <c r="D2714" s="11">
        <f>ROUND(АТС!E474*$D$791*$D$792/100,2)</f>
        <v>25.94</v>
      </c>
      <c r="E2714" s="11">
        <f>ROUND(АТС!E474*$E$791*$E$792/100,2)</f>
        <v>23.84</v>
      </c>
      <c r="F2714" s="11">
        <f>ROUND(АТС!E474*$F$791*$F$792/100,2)</f>
        <v>16.22</v>
      </c>
      <c r="G2714" s="11">
        <f>ROUND(АТС!E474*$G$791*$G$792/100,2)</f>
        <v>9.5</v>
      </c>
    </row>
    <row r="2715" spans="1:7" x14ac:dyDescent="0.25">
      <c r="A2715" s="243"/>
      <c r="B2715" s="120">
        <f t="shared" si="43"/>
        <v>43178.083330000001</v>
      </c>
      <c r="C2715" s="123">
        <v>2</v>
      </c>
      <c r="D2715" s="11">
        <f>ROUND(АТС!E475*$D$791*$D$792/100,2)</f>
        <v>80.67</v>
      </c>
      <c r="E2715" s="11">
        <f>ROUND(АТС!E475*$E$791*$E$792/100,2)</f>
        <v>74.14</v>
      </c>
      <c r="F2715" s="11">
        <f>ROUND(АТС!E475*$F$791*$F$792/100,2)</f>
        <v>50.47</v>
      </c>
      <c r="G2715" s="11">
        <f>ROUND(АТС!E475*$G$791*$G$792/100,2)</f>
        <v>29.54</v>
      </c>
    </row>
    <row r="2716" spans="1:7" x14ac:dyDescent="0.25">
      <c r="A2716" s="243"/>
      <c r="B2716" s="122">
        <f t="shared" si="43"/>
        <v>43178.125</v>
      </c>
      <c r="C2716" s="123">
        <v>3</v>
      </c>
      <c r="D2716" s="11">
        <f>ROUND(АТС!E476*$D$791*$D$792/100,2)</f>
        <v>60.23</v>
      </c>
      <c r="E2716" s="11">
        <f>ROUND(АТС!E476*$E$791*$E$792/100,2)</f>
        <v>55.35</v>
      </c>
      <c r="F2716" s="11">
        <f>ROUND(АТС!E476*$F$791*$F$792/100,2)</f>
        <v>37.68</v>
      </c>
      <c r="G2716" s="11">
        <f>ROUND(АТС!E476*$G$791*$G$792/100,2)</f>
        <v>22.05</v>
      </c>
    </row>
    <row r="2717" spans="1:7" x14ac:dyDescent="0.25">
      <c r="A2717" s="243"/>
      <c r="B2717" s="120">
        <f t="shared" si="43"/>
        <v>43178.166669999999</v>
      </c>
      <c r="C2717" s="123">
        <v>4</v>
      </c>
      <c r="D2717" s="11">
        <f>ROUND(АТС!E477*$D$791*$D$792/100,2)</f>
        <v>58.32</v>
      </c>
      <c r="E2717" s="11">
        <f>ROUND(АТС!E477*$E$791*$E$792/100,2)</f>
        <v>53.6</v>
      </c>
      <c r="F2717" s="11">
        <f>ROUND(АТС!E477*$F$791*$F$792/100,2)</f>
        <v>36.479999999999997</v>
      </c>
      <c r="G2717" s="11">
        <f>ROUND(АТС!E477*$G$791*$G$792/100,2)</f>
        <v>21.35</v>
      </c>
    </row>
    <row r="2718" spans="1:7" x14ac:dyDescent="0.25">
      <c r="A2718" s="243"/>
      <c r="B2718" s="122">
        <f t="shared" si="43"/>
        <v>43178.208330000001</v>
      </c>
      <c r="C2718" s="123">
        <v>5</v>
      </c>
      <c r="D2718" s="11">
        <f>ROUND(АТС!E478*$D$791*$D$792/100,2)</f>
        <v>16.899999999999999</v>
      </c>
      <c r="E2718" s="11">
        <f>ROUND(АТС!E478*$E$791*$E$792/100,2)</f>
        <v>15.54</v>
      </c>
      <c r="F2718" s="11">
        <f>ROUND(АТС!E478*$F$791*$F$792/100,2)</f>
        <v>10.57</v>
      </c>
      <c r="G2718" s="11">
        <f>ROUND(АТС!E478*$G$791*$G$792/100,2)</f>
        <v>6.19</v>
      </c>
    </row>
    <row r="2719" spans="1:7" x14ac:dyDescent="0.25">
      <c r="A2719" s="243"/>
      <c r="B2719" s="120">
        <f t="shared" si="43"/>
        <v>43178.25</v>
      </c>
      <c r="C2719" s="123">
        <v>6</v>
      </c>
      <c r="D2719" s="11">
        <f>ROUND(АТС!E479*$D$791*$D$792/100,2)</f>
        <v>11.43</v>
      </c>
      <c r="E2719" s="11">
        <f>ROUND(АТС!E479*$E$791*$E$792/100,2)</f>
        <v>10.5</v>
      </c>
      <c r="F2719" s="11">
        <f>ROUND(АТС!E479*$F$791*$F$792/100,2)</f>
        <v>7.15</v>
      </c>
      <c r="G2719" s="11">
        <f>ROUND(АТС!E479*$G$791*$G$792/100,2)</f>
        <v>4.18</v>
      </c>
    </row>
    <row r="2720" spans="1:7" x14ac:dyDescent="0.25">
      <c r="A2720" s="243"/>
      <c r="B2720" s="122">
        <f t="shared" si="43"/>
        <v>43178.291669999999</v>
      </c>
      <c r="C2720" s="123">
        <v>7</v>
      </c>
      <c r="D2720" s="11">
        <f>ROUND(АТС!E480*$D$791*$D$792/100,2)</f>
        <v>60.43</v>
      </c>
      <c r="E2720" s="11">
        <f>ROUND(АТС!E480*$E$791*$E$792/100,2)</f>
        <v>55.54</v>
      </c>
      <c r="F2720" s="11">
        <f>ROUND(АТС!E480*$F$791*$F$792/100,2)</f>
        <v>37.81</v>
      </c>
      <c r="G2720" s="11">
        <f>ROUND(АТС!E480*$G$791*$G$792/100,2)</f>
        <v>22.13</v>
      </c>
    </row>
    <row r="2721" spans="1:7" x14ac:dyDescent="0.25">
      <c r="A2721" s="243"/>
      <c r="B2721" s="120">
        <f t="shared" si="43"/>
        <v>43178.333330000001</v>
      </c>
      <c r="C2721" s="123">
        <v>8</v>
      </c>
      <c r="D2721" s="11">
        <f>ROUND(АТС!E481*$D$791*$D$792/100,2)</f>
        <v>22.94</v>
      </c>
      <c r="E2721" s="11">
        <f>ROUND(АТС!E481*$E$791*$E$792/100,2)</f>
        <v>21.08</v>
      </c>
      <c r="F2721" s="11">
        <f>ROUND(АТС!E481*$F$791*$F$792/100,2)</f>
        <v>14.35</v>
      </c>
      <c r="G2721" s="11">
        <f>ROUND(АТС!E481*$G$791*$G$792/100,2)</f>
        <v>8.4</v>
      </c>
    </row>
    <row r="2722" spans="1:7" x14ac:dyDescent="0.25">
      <c r="A2722" s="243"/>
      <c r="B2722" s="122">
        <f t="shared" si="43"/>
        <v>43178.375</v>
      </c>
      <c r="C2722" s="123">
        <v>9</v>
      </c>
      <c r="D2722" s="11">
        <f>ROUND(АТС!E482*$D$791*$D$792/100,2)</f>
        <v>11.79</v>
      </c>
      <c r="E2722" s="11">
        <f>ROUND(АТС!E482*$E$791*$E$792/100,2)</f>
        <v>10.84</v>
      </c>
      <c r="F2722" s="11">
        <f>ROUND(АТС!E482*$F$791*$F$792/100,2)</f>
        <v>7.38</v>
      </c>
      <c r="G2722" s="11">
        <f>ROUND(АТС!E482*$G$791*$G$792/100,2)</f>
        <v>4.32</v>
      </c>
    </row>
    <row r="2723" spans="1:7" x14ac:dyDescent="0.25">
      <c r="A2723" s="243"/>
      <c r="B2723" s="120">
        <f t="shared" si="43"/>
        <v>43178.416669999999</v>
      </c>
      <c r="C2723" s="123">
        <v>10</v>
      </c>
      <c r="D2723" s="11">
        <f>ROUND(АТС!E483*$D$791*$D$792/100,2)</f>
        <v>0</v>
      </c>
      <c r="E2723" s="11">
        <f>ROUND(АТС!E483*$E$791*$E$792/100,2)</f>
        <v>0</v>
      </c>
      <c r="F2723" s="11">
        <f>ROUND(АТС!E483*$F$791*$F$792/100,2)</f>
        <v>0</v>
      </c>
      <c r="G2723" s="11">
        <f>ROUND(АТС!E483*$G$791*$G$792/100,2)</f>
        <v>0</v>
      </c>
    </row>
    <row r="2724" spans="1:7" x14ac:dyDescent="0.25">
      <c r="A2724" s="243"/>
      <c r="B2724" s="122">
        <f t="shared" si="43"/>
        <v>43178.458330000001</v>
      </c>
      <c r="C2724" s="123">
        <v>11</v>
      </c>
      <c r="D2724" s="11">
        <f>ROUND(АТС!E484*$D$791*$D$792/100,2)</f>
        <v>39.729999999999997</v>
      </c>
      <c r="E2724" s="11">
        <f>ROUND(АТС!E484*$E$791*$E$792/100,2)</f>
        <v>36.520000000000003</v>
      </c>
      <c r="F2724" s="11">
        <f>ROUND(АТС!E484*$F$791*$F$792/100,2)</f>
        <v>24.86</v>
      </c>
      <c r="G2724" s="11">
        <f>ROUND(АТС!E484*$G$791*$G$792/100,2)</f>
        <v>14.55</v>
      </c>
    </row>
    <row r="2725" spans="1:7" x14ac:dyDescent="0.25">
      <c r="A2725" s="243"/>
      <c r="B2725" s="120">
        <f t="shared" si="43"/>
        <v>43178.5</v>
      </c>
      <c r="C2725" s="123">
        <v>12</v>
      </c>
      <c r="D2725" s="11">
        <f>ROUND(АТС!E485*$D$791*$D$792/100,2)</f>
        <v>24.23</v>
      </c>
      <c r="E2725" s="11">
        <f>ROUND(АТС!E485*$E$791*$E$792/100,2)</f>
        <v>22.27</v>
      </c>
      <c r="F2725" s="11">
        <f>ROUND(АТС!E485*$F$791*$F$792/100,2)</f>
        <v>15.16</v>
      </c>
      <c r="G2725" s="11">
        <f>ROUND(АТС!E485*$G$791*$G$792/100,2)</f>
        <v>8.8699999999999992</v>
      </c>
    </row>
    <row r="2726" spans="1:7" x14ac:dyDescent="0.25">
      <c r="A2726" s="243"/>
      <c r="B2726" s="122">
        <f t="shared" si="43"/>
        <v>43178.541669999999</v>
      </c>
      <c r="C2726" s="123">
        <v>13</v>
      </c>
      <c r="D2726" s="11">
        <f>ROUND(АТС!E486*$D$791*$D$792/100,2)</f>
        <v>31.44</v>
      </c>
      <c r="E2726" s="11">
        <f>ROUND(АТС!E486*$E$791*$E$792/100,2)</f>
        <v>28.89</v>
      </c>
      <c r="F2726" s="11">
        <f>ROUND(АТС!E486*$F$791*$F$792/100,2)</f>
        <v>19.670000000000002</v>
      </c>
      <c r="G2726" s="11">
        <f>ROUND(АТС!E486*$G$791*$G$792/100,2)</f>
        <v>11.51</v>
      </c>
    </row>
    <row r="2727" spans="1:7" x14ac:dyDescent="0.25">
      <c r="A2727" s="243"/>
      <c r="B2727" s="120">
        <f t="shared" si="43"/>
        <v>43178.583330000001</v>
      </c>
      <c r="C2727" s="123">
        <v>14</v>
      </c>
      <c r="D2727" s="11">
        <f>ROUND(АТС!E487*$D$791*$D$792/100,2)</f>
        <v>18.53</v>
      </c>
      <c r="E2727" s="11">
        <f>ROUND(АТС!E487*$E$791*$E$792/100,2)</f>
        <v>17.03</v>
      </c>
      <c r="F2727" s="11">
        <f>ROUND(АТС!E487*$F$791*$F$792/100,2)</f>
        <v>11.59</v>
      </c>
      <c r="G2727" s="11">
        <f>ROUND(АТС!E487*$G$791*$G$792/100,2)</f>
        <v>6.79</v>
      </c>
    </row>
    <row r="2728" spans="1:7" x14ac:dyDescent="0.25">
      <c r="A2728" s="243"/>
      <c r="B2728" s="122">
        <f t="shared" si="43"/>
        <v>43178.625</v>
      </c>
      <c r="C2728" s="123">
        <v>15</v>
      </c>
      <c r="D2728" s="11">
        <f>ROUND(АТС!E488*$D$791*$D$792/100,2)</f>
        <v>39.659999999999997</v>
      </c>
      <c r="E2728" s="11">
        <f>ROUND(АТС!E488*$E$791*$E$792/100,2)</f>
        <v>36.450000000000003</v>
      </c>
      <c r="F2728" s="11">
        <f>ROUND(АТС!E488*$F$791*$F$792/100,2)</f>
        <v>24.81</v>
      </c>
      <c r="G2728" s="11">
        <f>ROUND(АТС!E488*$G$791*$G$792/100,2)</f>
        <v>14.52</v>
      </c>
    </row>
    <row r="2729" spans="1:7" x14ac:dyDescent="0.25">
      <c r="A2729" s="243"/>
      <c r="B2729" s="120">
        <f t="shared" si="43"/>
        <v>43178.666669999999</v>
      </c>
      <c r="C2729" s="123">
        <v>16</v>
      </c>
      <c r="D2729" s="11">
        <f>ROUND(АТС!E489*$D$791*$D$792/100,2)</f>
        <v>29.49</v>
      </c>
      <c r="E2729" s="11">
        <f>ROUND(АТС!E489*$E$791*$E$792/100,2)</f>
        <v>27.1</v>
      </c>
      <c r="F2729" s="11">
        <f>ROUND(АТС!E489*$F$791*$F$792/100,2)</f>
        <v>18.440000000000001</v>
      </c>
      <c r="G2729" s="11">
        <f>ROUND(АТС!E489*$G$791*$G$792/100,2)</f>
        <v>10.79</v>
      </c>
    </row>
    <row r="2730" spans="1:7" x14ac:dyDescent="0.25">
      <c r="A2730" s="243"/>
      <c r="B2730" s="122">
        <f t="shared" si="43"/>
        <v>43178.708330000001</v>
      </c>
      <c r="C2730" s="123">
        <v>17</v>
      </c>
      <c r="D2730" s="11">
        <f>ROUND(АТС!E490*$D$791*$D$792/100,2)</f>
        <v>50.75</v>
      </c>
      <c r="E2730" s="11">
        <f>ROUND(АТС!E490*$E$791*$E$792/100,2)</f>
        <v>46.64</v>
      </c>
      <c r="F2730" s="11">
        <f>ROUND(АТС!E490*$F$791*$F$792/100,2)</f>
        <v>31.75</v>
      </c>
      <c r="G2730" s="11">
        <f>ROUND(АТС!E490*$G$791*$G$792/100,2)</f>
        <v>18.579999999999998</v>
      </c>
    </row>
    <row r="2731" spans="1:7" x14ac:dyDescent="0.25">
      <c r="A2731" s="243"/>
      <c r="B2731" s="120">
        <f t="shared" si="43"/>
        <v>43178.75</v>
      </c>
      <c r="C2731" s="123">
        <v>18</v>
      </c>
      <c r="D2731" s="11">
        <f>ROUND(АТС!E491*$D$791*$D$792/100,2)</f>
        <v>1.82</v>
      </c>
      <c r="E2731" s="11">
        <f>ROUND(АТС!E491*$E$791*$E$792/100,2)</f>
        <v>1.67</v>
      </c>
      <c r="F2731" s="11">
        <f>ROUND(АТС!E491*$F$791*$F$792/100,2)</f>
        <v>1.1399999999999999</v>
      </c>
      <c r="G2731" s="11">
        <f>ROUND(АТС!E491*$G$791*$G$792/100,2)</f>
        <v>0.66</v>
      </c>
    </row>
    <row r="2732" spans="1:7" x14ac:dyDescent="0.25">
      <c r="A2732" s="243"/>
      <c r="B2732" s="122">
        <f t="shared" si="43"/>
        <v>43178.791669999999</v>
      </c>
      <c r="C2732" s="123">
        <v>19</v>
      </c>
      <c r="D2732" s="11">
        <f>ROUND(АТС!E492*$D$791*$D$792/100,2)</f>
        <v>15.59</v>
      </c>
      <c r="E2732" s="11">
        <f>ROUND(АТС!E492*$E$791*$E$792/100,2)</f>
        <v>14.33</v>
      </c>
      <c r="F2732" s="11">
        <f>ROUND(АТС!E492*$F$791*$F$792/100,2)</f>
        <v>9.75</v>
      </c>
      <c r="G2732" s="11">
        <f>ROUND(АТС!E492*$G$791*$G$792/100,2)</f>
        <v>5.71</v>
      </c>
    </row>
    <row r="2733" spans="1:7" x14ac:dyDescent="0.25">
      <c r="A2733" s="243"/>
      <c r="B2733" s="120">
        <f t="shared" si="43"/>
        <v>43178.833330000001</v>
      </c>
      <c r="C2733" s="123">
        <v>20</v>
      </c>
      <c r="D2733" s="11">
        <f>ROUND(АТС!E493*$D$791*$D$792/100,2)</f>
        <v>33.51</v>
      </c>
      <c r="E2733" s="11">
        <f>ROUND(АТС!E493*$E$791*$E$792/100,2)</f>
        <v>30.8</v>
      </c>
      <c r="F2733" s="11">
        <f>ROUND(АТС!E493*$F$791*$F$792/100,2)</f>
        <v>20.96</v>
      </c>
      <c r="G2733" s="11">
        <f>ROUND(АТС!E493*$G$791*$G$792/100,2)</f>
        <v>12.27</v>
      </c>
    </row>
    <row r="2734" spans="1:7" x14ac:dyDescent="0.25">
      <c r="A2734" s="243"/>
      <c r="B2734" s="122">
        <f t="shared" si="43"/>
        <v>43178.875</v>
      </c>
      <c r="C2734" s="123">
        <v>21</v>
      </c>
      <c r="D2734" s="11">
        <f>ROUND(АТС!E494*$D$791*$D$792/100,2)</f>
        <v>167.05</v>
      </c>
      <c r="E2734" s="11">
        <f>ROUND(АТС!E494*$E$791*$E$792/100,2)</f>
        <v>153.53</v>
      </c>
      <c r="F2734" s="11">
        <f>ROUND(АТС!E494*$F$791*$F$792/100,2)</f>
        <v>104.5</v>
      </c>
      <c r="G2734" s="11">
        <f>ROUND(АТС!E494*$G$791*$G$792/100,2)</f>
        <v>61.16</v>
      </c>
    </row>
    <row r="2735" spans="1:7" x14ac:dyDescent="0.25">
      <c r="A2735" s="243"/>
      <c r="B2735" s="120">
        <f t="shared" si="43"/>
        <v>43178.916669999999</v>
      </c>
      <c r="C2735" s="123">
        <v>22</v>
      </c>
      <c r="D2735" s="11">
        <f>ROUND(АТС!E495*$D$791*$D$792/100,2)</f>
        <v>160.82</v>
      </c>
      <c r="E2735" s="11">
        <f>ROUND(АТС!E495*$E$791*$E$792/100,2)</f>
        <v>147.81</v>
      </c>
      <c r="F2735" s="11">
        <f>ROUND(АТС!E495*$F$791*$F$792/100,2)</f>
        <v>100.61</v>
      </c>
      <c r="G2735" s="11">
        <f>ROUND(АТС!E495*$G$791*$G$792/100,2)</f>
        <v>58.88</v>
      </c>
    </row>
    <row r="2736" spans="1:7" x14ac:dyDescent="0.25">
      <c r="A2736" s="243"/>
      <c r="B2736" s="122">
        <f t="shared" si="43"/>
        <v>43178.958330000001</v>
      </c>
      <c r="C2736" s="123">
        <v>23</v>
      </c>
      <c r="D2736" s="11">
        <f>ROUND(АТС!E496*$D$791*$D$792/100,2)</f>
        <v>99.42</v>
      </c>
      <c r="E2736" s="11">
        <f>ROUND(АТС!E496*$E$791*$E$792/100,2)</f>
        <v>91.37</v>
      </c>
      <c r="F2736" s="11">
        <f>ROUND(АТС!E496*$F$791*$F$792/100,2)</f>
        <v>62.19</v>
      </c>
      <c r="G2736" s="11">
        <f>ROUND(АТС!E496*$G$791*$G$792/100,2)</f>
        <v>36.4</v>
      </c>
    </row>
    <row r="2737" spans="1:7" x14ac:dyDescent="0.25">
      <c r="A2737" s="243"/>
      <c r="B2737" s="120">
        <f t="shared" si="43"/>
        <v>43179</v>
      </c>
      <c r="C2737" s="123">
        <v>0</v>
      </c>
      <c r="D2737" s="11">
        <f>ROUND(АТС!E497*$D$791*$D$792/100,2)</f>
        <v>77.5</v>
      </c>
      <c r="E2737" s="11">
        <f>ROUND(АТС!E497*$E$791*$E$792/100,2)</f>
        <v>71.23</v>
      </c>
      <c r="F2737" s="11">
        <f>ROUND(АТС!E497*$F$791*$F$792/100,2)</f>
        <v>48.48</v>
      </c>
      <c r="G2737" s="11">
        <f>ROUND(АТС!E497*$G$791*$G$792/100,2)</f>
        <v>28.37</v>
      </c>
    </row>
    <row r="2738" spans="1:7" x14ac:dyDescent="0.25">
      <c r="A2738" s="243"/>
      <c r="B2738" s="122">
        <f t="shared" si="43"/>
        <v>43179.041669999999</v>
      </c>
      <c r="C2738" s="123">
        <v>1</v>
      </c>
      <c r="D2738" s="11">
        <f>ROUND(АТС!E498*$D$791*$D$792/100,2)</f>
        <v>96.09</v>
      </c>
      <c r="E2738" s="11">
        <f>ROUND(АТС!E498*$E$791*$E$792/100,2)</f>
        <v>88.31</v>
      </c>
      <c r="F2738" s="11">
        <f>ROUND(АТС!E498*$F$791*$F$792/100,2)</f>
        <v>60.11</v>
      </c>
      <c r="G2738" s="11">
        <f>ROUND(АТС!E498*$G$791*$G$792/100,2)</f>
        <v>35.18</v>
      </c>
    </row>
    <row r="2739" spans="1:7" x14ac:dyDescent="0.25">
      <c r="A2739" s="243"/>
      <c r="B2739" s="120">
        <f t="shared" si="43"/>
        <v>43179.083330000001</v>
      </c>
      <c r="C2739" s="123">
        <v>2</v>
      </c>
      <c r="D2739" s="11">
        <f>ROUND(АТС!E499*$D$791*$D$792/100,2)</f>
        <v>29.76</v>
      </c>
      <c r="E2739" s="11">
        <f>ROUND(АТС!E499*$E$791*$E$792/100,2)</f>
        <v>27.35</v>
      </c>
      <c r="F2739" s="11">
        <f>ROUND(АТС!E499*$F$791*$F$792/100,2)</f>
        <v>18.62</v>
      </c>
      <c r="G2739" s="11">
        <f>ROUND(АТС!E499*$G$791*$G$792/100,2)</f>
        <v>10.9</v>
      </c>
    </row>
    <row r="2740" spans="1:7" x14ac:dyDescent="0.25">
      <c r="A2740" s="243"/>
      <c r="B2740" s="122">
        <f t="shared" si="43"/>
        <v>43179.125</v>
      </c>
      <c r="C2740" s="123">
        <v>3</v>
      </c>
      <c r="D2740" s="11">
        <f>ROUND(АТС!E500*$D$791*$D$792/100,2)</f>
        <v>27.94</v>
      </c>
      <c r="E2740" s="11">
        <f>ROUND(АТС!E500*$E$791*$E$792/100,2)</f>
        <v>25.68</v>
      </c>
      <c r="F2740" s="11">
        <f>ROUND(АТС!E500*$F$791*$F$792/100,2)</f>
        <v>17.48</v>
      </c>
      <c r="G2740" s="11">
        <f>ROUND(АТС!E500*$G$791*$G$792/100,2)</f>
        <v>10.23</v>
      </c>
    </row>
    <row r="2741" spans="1:7" x14ac:dyDescent="0.25">
      <c r="A2741" s="243"/>
      <c r="B2741" s="120">
        <f t="shared" si="43"/>
        <v>43179.166669999999</v>
      </c>
      <c r="C2741" s="123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43"/>
      <c r="B2742" s="122">
        <f t="shared" si="43"/>
        <v>43179.208330000001</v>
      </c>
      <c r="C2742" s="123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43"/>
      <c r="B2743" s="120">
        <f t="shared" si="43"/>
        <v>43179.25</v>
      </c>
      <c r="C2743" s="123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43"/>
      <c r="B2744" s="122">
        <f t="shared" si="43"/>
        <v>43179.291669999999</v>
      </c>
      <c r="C2744" s="123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3"/>
      <c r="B2745" s="120">
        <f t="shared" si="43"/>
        <v>43179.333330000001</v>
      </c>
      <c r="C2745" s="123">
        <v>8</v>
      </c>
      <c r="D2745" s="11">
        <f>ROUND(АТС!E505*$D$791*$D$792/100,2)</f>
        <v>11.75</v>
      </c>
      <c r="E2745" s="11">
        <f>ROUND(АТС!E505*$E$791*$E$792/100,2)</f>
        <v>10.8</v>
      </c>
      <c r="F2745" s="11">
        <f>ROUND(АТС!E505*$F$791*$F$792/100,2)</f>
        <v>7.35</v>
      </c>
      <c r="G2745" s="11">
        <f>ROUND(АТС!E505*$G$791*$G$792/100,2)</f>
        <v>4.3</v>
      </c>
    </row>
    <row r="2746" spans="1:7" x14ac:dyDescent="0.25">
      <c r="A2746" s="243"/>
      <c r="B2746" s="122">
        <f t="shared" si="43"/>
        <v>43179.375</v>
      </c>
      <c r="C2746" s="123">
        <v>9</v>
      </c>
      <c r="D2746" s="11">
        <f>ROUND(АТС!E506*$D$791*$D$792/100,2)</f>
        <v>23</v>
      </c>
      <c r="E2746" s="11">
        <f>ROUND(АТС!E506*$E$791*$E$792/100,2)</f>
        <v>21.14</v>
      </c>
      <c r="F2746" s="11">
        <f>ROUND(АТС!E506*$F$791*$F$792/100,2)</f>
        <v>14.39</v>
      </c>
      <c r="G2746" s="11">
        <f>ROUND(АТС!E506*$G$791*$G$792/100,2)</f>
        <v>8.42</v>
      </c>
    </row>
    <row r="2747" spans="1:7" x14ac:dyDescent="0.25">
      <c r="A2747" s="243"/>
      <c r="B2747" s="120">
        <f t="shared" si="43"/>
        <v>43179.416669999999</v>
      </c>
      <c r="C2747" s="123">
        <v>10</v>
      </c>
      <c r="D2747" s="11">
        <f>ROUND(АТС!E507*$D$791*$D$792/100,2)</f>
        <v>32.19</v>
      </c>
      <c r="E2747" s="11">
        <f>ROUND(АТС!E507*$E$791*$E$792/100,2)</f>
        <v>29.59</v>
      </c>
      <c r="F2747" s="11">
        <f>ROUND(АТС!E507*$F$791*$F$792/100,2)</f>
        <v>20.14</v>
      </c>
      <c r="G2747" s="11">
        <f>ROUND(АТС!E507*$G$791*$G$792/100,2)</f>
        <v>11.79</v>
      </c>
    </row>
    <row r="2748" spans="1:7" x14ac:dyDescent="0.25">
      <c r="A2748" s="243"/>
      <c r="B2748" s="122">
        <f t="shared" si="43"/>
        <v>43179.458330000001</v>
      </c>
      <c r="C2748" s="123">
        <v>11</v>
      </c>
      <c r="D2748" s="11">
        <f>ROUND(АТС!E508*$D$791*$D$792/100,2)</f>
        <v>80.540000000000006</v>
      </c>
      <c r="E2748" s="11">
        <f>ROUND(АТС!E508*$E$791*$E$792/100,2)</f>
        <v>74.02</v>
      </c>
      <c r="F2748" s="11">
        <f>ROUND(АТС!E508*$F$791*$F$792/100,2)</f>
        <v>50.38</v>
      </c>
      <c r="G2748" s="11">
        <f>ROUND(АТС!E508*$G$791*$G$792/100,2)</f>
        <v>29.49</v>
      </c>
    </row>
    <row r="2749" spans="1:7" x14ac:dyDescent="0.25">
      <c r="A2749" s="243"/>
      <c r="B2749" s="120">
        <f t="shared" si="43"/>
        <v>43179.5</v>
      </c>
      <c r="C2749" s="123">
        <v>12</v>
      </c>
      <c r="D2749" s="11">
        <f>ROUND(АТС!E509*$D$791*$D$792/100,2)</f>
        <v>71.459999999999994</v>
      </c>
      <c r="E2749" s="11">
        <f>ROUND(АТС!E509*$E$791*$E$792/100,2)</f>
        <v>65.680000000000007</v>
      </c>
      <c r="F2749" s="11">
        <f>ROUND(АТС!E509*$F$791*$F$792/100,2)</f>
        <v>44.7</v>
      </c>
      <c r="G2749" s="11">
        <f>ROUND(АТС!E509*$G$791*$G$792/100,2)</f>
        <v>26.16</v>
      </c>
    </row>
    <row r="2750" spans="1:7" x14ac:dyDescent="0.25">
      <c r="A2750" s="243"/>
      <c r="B2750" s="122">
        <f t="shared" si="43"/>
        <v>43179.541669999999</v>
      </c>
      <c r="C2750" s="123">
        <v>13</v>
      </c>
      <c r="D2750" s="11">
        <f>ROUND(АТС!E510*$D$791*$D$792/100,2)</f>
        <v>74.77</v>
      </c>
      <c r="E2750" s="11">
        <f>ROUND(АТС!E510*$E$791*$E$792/100,2)</f>
        <v>68.72</v>
      </c>
      <c r="F2750" s="11">
        <f>ROUND(АТС!E510*$F$791*$F$792/100,2)</f>
        <v>46.77</v>
      </c>
      <c r="G2750" s="11">
        <f>ROUND(АТС!E510*$G$791*$G$792/100,2)</f>
        <v>27.37</v>
      </c>
    </row>
    <row r="2751" spans="1:7" x14ac:dyDescent="0.25">
      <c r="A2751" s="243"/>
      <c r="B2751" s="120">
        <f t="shared" si="43"/>
        <v>43179.583330000001</v>
      </c>
      <c r="C2751" s="123">
        <v>14</v>
      </c>
      <c r="D2751" s="11">
        <f>ROUND(АТС!E511*$D$791*$D$792/100,2)</f>
        <v>102.92</v>
      </c>
      <c r="E2751" s="11">
        <f>ROUND(АТС!E511*$E$791*$E$792/100,2)</f>
        <v>94.59</v>
      </c>
      <c r="F2751" s="11">
        <f>ROUND(АТС!E511*$F$791*$F$792/100,2)</f>
        <v>64.38</v>
      </c>
      <c r="G2751" s="11">
        <f>ROUND(АТС!E511*$G$791*$G$792/100,2)</f>
        <v>37.68</v>
      </c>
    </row>
    <row r="2752" spans="1:7" x14ac:dyDescent="0.25">
      <c r="A2752" s="243"/>
      <c r="B2752" s="122">
        <f t="shared" si="43"/>
        <v>43179.625</v>
      </c>
      <c r="C2752" s="123">
        <v>15</v>
      </c>
      <c r="D2752" s="11">
        <f>ROUND(АТС!E512*$D$791*$D$792/100,2)</f>
        <v>105.94</v>
      </c>
      <c r="E2752" s="11">
        <f>ROUND(АТС!E512*$E$791*$E$792/100,2)</f>
        <v>97.36</v>
      </c>
      <c r="F2752" s="11">
        <f>ROUND(АТС!E512*$F$791*$F$792/100,2)</f>
        <v>66.27</v>
      </c>
      <c r="G2752" s="11">
        <f>ROUND(АТС!E512*$G$791*$G$792/100,2)</f>
        <v>38.79</v>
      </c>
    </row>
    <row r="2753" spans="1:7" x14ac:dyDescent="0.25">
      <c r="A2753" s="243"/>
      <c r="B2753" s="120">
        <f t="shared" si="43"/>
        <v>43179.666669999999</v>
      </c>
      <c r="C2753" s="123">
        <v>16</v>
      </c>
      <c r="D2753" s="11">
        <f>ROUND(АТС!E513*$D$791*$D$792/100,2)</f>
        <v>100.6</v>
      </c>
      <c r="E2753" s="11">
        <f>ROUND(АТС!E513*$E$791*$E$792/100,2)</f>
        <v>92.46</v>
      </c>
      <c r="F2753" s="11">
        <f>ROUND(АТС!E513*$F$791*$F$792/100,2)</f>
        <v>62.93</v>
      </c>
      <c r="G2753" s="11">
        <f>ROUND(АТС!E513*$G$791*$G$792/100,2)</f>
        <v>36.83</v>
      </c>
    </row>
    <row r="2754" spans="1:7" x14ac:dyDescent="0.25">
      <c r="A2754" s="243"/>
      <c r="B2754" s="122">
        <f t="shared" ref="B2754:B2817" si="44">B2730+1</f>
        <v>43179.708330000001</v>
      </c>
      <c r="C2754" s="123">
        <v>17</v>
      </c>
      <c r="D2754" s="11">
        <f>ROUND(АТС!E514*$D$791*$D$792/100,2)</f>
        <v>81.180000000000007</v>
      </c>
      <c r="E2754" s="11">
        <f>ROUND(АТС!E514*$E$791*$E$792/100,2)</f>
        <v>74.61</v>
      </c>
      <c r="F2754" s="11">
        <f>ROUND(АТС!E514*$F$791*$F$792/100,2)</f>
        <v>50.79</v>
      </c>
      <c r="G2754" s="11">
        <f>ROUND(АТС!E514*$G$791*$G$792/100,2)</f>
        <v>29.72</v>
      </c>
    </row>
    <row r="2755" spans="1:7" x14ac:dyDescent="0.25">
      <c r="A2755" s="243"/>
      <c r="B2755" s="120">
        <f t="shared" si="44"/>
        <v>43179.75</v>
      </c>
      <c r="C2755" s="123">
        <v>18</v>
      </c>
      <c r="D2755" s="11">
        <f>ROUND(АТС!E515*$D$791*$D$792/100,2)</f>
        <v>98.89</v>
      </c>
      <c r="E2755" s="11">
        <f>ROUND(АТС!E515*$E$791*$E$792/100,2)</f>
        <v>90.88</v>
      </c>
      <c r="F2755" s="11">
        <f>ROUND(АТС!E515*$F$791*$F$792/100,2)</f>
        <v>61.86</v>
      </c>
      <c r="G2755" s="11">
        <f>ROUND(АТС!E515*$G$791*$G$792/100,2)</f>
        <v>36.200000000000003</v>
      </c>
    </row>
    <row r="2756" spans="1:7" x14ac:dyDescent="0.25">
      <c r="A2756" s="243"/>
      <c r="B2756" s="122">
        <f t="shared" si="44"/>
        <v>43179.791669999999</v>
      </c>
      <c r="C2756" s="123">
        <v>19</v>
      </c>
      <c r="D2756" s="11">
        <f>ROUND(АТС!E516*$D$791*$D$792/100,2)</f>
        <v>32.18</v>
      </c>
      <c r="E2756" s="11">
        <f>ROUND(АТС!E516*$E$791*$E$792/100,2)</f>
        <v>29.58</v>
      </c>
      <c r="F2756" s="11">
        <f>ROUND(АТС!E516*$F$791*$F$792/100,2)</f>
        <v>20.13</v>
      </c>
      <c r="G2756" s="11">
        <f>ROUND(АТС!E516*$G$791*$G$792/100,2)</f>
        <v>11.78</v>
      </c>
    </row>
    <row r="2757" spans="1:7" x14ac:dyDescent="0.25">
      <c r="A2757" s="243"/>
      <c r="B2757" s="120">
        <f t="shared" si="44"/>
        <v>43179.833330000001</v>
      </c>
      <c r="C2757" s="123">
        <v>20</v>
      </c>
      <c r="D2757" s="11">
        <f>ROUND(АТС!E517*$D$791*$D$792/100,2)</f>
        <v>146.29</v>
      </c>
      <c r="E2757" s="11">
        <f>ROUND(АТС!E517*$E$791*$E$792/100,2)</f>
        <v>134.44999999999999</v>
      </c>
      <c r="F2757" s="11">
        <f>ROUND(АТС!E517*$F$791*$F$792/100,2)</f>
        <v>91.51</v>
      </c>
      <c r="G2757" s="11">
        <f>ROUND(АТС!E517*$G$791*$G$792/100,2)</f>
        <v>53.56</v>
      </c>
    </row>
    <row r="2758" spans="1:7" x14ac:dyDescent="0.25">
      <c r="A2758" s="243"/>
      <c r="B2758" s="122">
        <f t="shared" si="44"/>
        <v>43179.875</v>
      </c>
      <c r="C2758" s="123">
        <v>21</v>
      </c>
      <c r="D2758" s="11">
        <f>ROUND(АТС!E518*$D$791*$D$792/100,2)</f>
        <v>114.3</v>
      </c>
      <c r="E2758" s="11">
        <f>ROUND(АТС!E518*$E$791*$E$792/100,2)</f>
        <v>105.05</v>
      </c>
      <c r="F2758" s="11">
        <f>ROUND(АТС!E518*$F$791*$F$792/100,2)</f>
        <v>71.5</v>
      </c>
      <c r="G2758" s="11">
        <f>ROUND(АТС!E518*$G$791*$G$792/100,2)</f>
        <v>41.85</v>
      </c>
    </row>
    <row r="2759" spans="1:7" x14ac:dyDescent="0.25">
      <c r="A2759" s="243"/>
      <c r="B2759" s="120">
        <f t="shared" si="44"/>
        <v>43179.916669999999</v>
      </c>
      <c r="C2759" s="123">
        <v>22</v>
      </c>
      <c r="D2759" s="11">
        <f>ROUND(АТС!E519*$D$791*$D$792/100,2)</f>
        <v>187.28</v>
      </c>
      <c r="E2759" s="11">
        <f>ROUND(АТС!E519*$E$791*$E$792/100,2)</f>
        <v>172.13</v>
      </c>
      <c r="F2759" s="11">
        <f>ROUND(АТС!E519*$F$791*$F$792/100,2)</f>
        <v>117.16</v>
      </c>
      <c r="G2759" s="11">
        <f>ROUND(АТС!E519*$G$791*$G$792/100,2)</f>
        <v>68.569999999999993</v>
      </c>
    </row>
    <row r="2760" spans="1:7" x14ac:dyDescent="0.25">
      <c r="A2760" s="243"/>
      <c r="B2760" s="122">
        <f t="shared" si="44"/>
        <v>43179.958330000001</v>
      </c>
      <c r="C2760" s="123">
        <v>23</v>
      </c>
      <c r="D2760" s="11">
        <f>ROUND(АТС!E520*$D$791*$D$792/100,2)</f>
        <v>177.3</v>
      </c>
      <c r="E2760" s="11">
        <f>ROUND(АТС!E520*$E$791*$E$792/100,2)</f>
        <v>162.94999999999999</v>
      </c>
      <c r="F2760" s="11">
        <f>ROUND(АТС!E520*$F$791*$F$792/100,2)</f>
        <v>110.91</v>
      </c>
      <c r="G2760" s="11">
        <f>ROUND(АТС!E520*$G$791*$G$792/100,2)</f>
        <v>64.91</v>
      </c>
    </row>
    <row r="2761" spans="1:7" x14ac:dyDescent="0.25">
      <c r="A2761" s="243"/>
      <c r="B2761" s="120">
        <f t="shared" si="44"/>
        <v>43180</v>
      </c>
      <c r="C2761" s="123">
        <v>0</v>
      </c>
      <c r="D2761" s="11">
        <f>ROUND(АТС!E521*$D$791*$D$792/100,2)</f>
        <v>42.29</v>
      </c>
      <c r="E2761" s="11">
        <f>ROUND(АТС!E521*$E$791*$E$792/100,2)</f>
        <v>38.86</v>
      </c>
      <c r="F2761" s="11">
        <f>ROUND(АТС!E521*$F$791*$F$792/100,2)</f>
        <v>26.45</v>
      </c>
      <c r="G2761" s="11">
        <f>ROUND(АТС!E521*$G$791*$G$792/100,2)</f>
        <v>15.48</v>
      </c>
    </row>
    <row r="2762" spans="1:7" x14ac:dyDescent="0.25">
      <c r="A2762" s="243"/>
      <c r="B2762" s="122">
        <f t="shared" si="44"/>
        <v>43180.041669999999</v>
      </c>
      <c r="C2762" s="123">
        <v>1</v>
      </c>
      <c r="D2762" s="11">
        <f>ROUND(АТС!E522*$D$791*$D$792/100,2)</f>
        <v>49.42</v>
      </c>
      <c r="E2762" s="11">
        <f>ROUND(АТС!E522*$E$791*$E$792/100,2)</f>
        <v>45.42</v>
      </c>
      <c r="F2762" s="11">
        <f>ROUND(АТС!E522*$F$791*$F$792/100,2)</f>
        <v>30.91</v>
      </c>
      <c r="G2762" s="11">
        <f>ROUND(АТС!E522*$G$791*$G$792/100,2)</f>
        <v>18.09</v>
      </c>
    </row>
    <row r="2763" spans="1:7" x14ac:dyDescent="0.25">
      <c r="A2763" s="243"/>
      <c r="B2763" s="120">
        <f t="shared" si="44"/>
        <v>43180.083330000001</v>
      </c>
      <c r="C2763" s="123">
        <v>2</v>
      </c>
      <c r="D2763" s="11">
        <f>ROUND(АТС!E523*$D$791*$D$792/100,2)</f>
        <v>44.48</v>
      </c>
      <c r="E2763" s="11">
        <f>ROUND(АТС!E523*$E$791*$E$792/100,2)</f>
        <v>40.880000000000003</v>
      </c>
      <c r="F2763" s="11">
        <f>ROUND(АТС!E523*$F$791*$F$792/100,2)</f>
        <v>27.83</v>
      </c>
      <c r="G2763" s="11">
        <f>ROUND(АТС!E523*$G$791*$G$792/100,2)</f>
        <v>16.29</v>
      </c>
    </row>
    <row r="2764" spans="1:7" x14ac:dyDescent="0.25">
      <c r="A2764" s="243"/>
      <c r="B2764" s="122">
        <f t="shared" si="44"/>
        <v>43180.125</v>
      </c>
      <c r="C2764" s="123">
        <v>3</v>
      </c>
      <c r="D2764" s="11">
        <f>ROUND(АТС!E524*$D$791*$D$792/100,2)</f>
        <v>66.02</v>
      </c>
      <c r="E2764" s="11">
        <f>ROUND(АТС!E524*$E$791*$E$792/100,2)</f>
        <v>60.67</v>
      </c>
      <c r="F2764" s="11">
        <f>ROUND(АТС!E524*$F$791*$F$792/100,2)</f>
        <v>41.3</v>
      </c>
      <c r="G2764" s="11">
        <f>ROUND(АТС!E524*$G$791*$G$792/100,2)</f>
        <v>24.17</v>
      </c>
    </row>
    <row r="2765" spans="1:7" x14ac:dyDescent="0.25">
      <c r="A2765" s="243"/>
      <c r="B2765" s="120">
        <f t="shared" si="44"/>
        <v>43180.166669999999</v>
      </c>
      <c r="C2765" s="123">
        <v>4</v>
      </c>
      <c r="D2765" s="11">
        <f>ROUND(АТС!E525*$D$791*$D$792/100,2)</f>
        <v>24.41</v>
      </c>
      <c r="E2765" s="11">
        <f>ROUND(АТС!E525*$E$791*$E$792/100,2)</f>
        <v>22.43</v>
      </c>
      <c r="F2765" s="11">
        <f>ROUND(АТС!E525*$F$791*$F$792/100,2)</f>
        <v>15.27</v>
      </c>
      <c r="G2765" s="11">
        <f>ROUND(АТС!E525*$G$791*$G$792/100,2)</f>
        <v>8.94</v>
      </c>
    </row>
    <row r="2766" spans="1:7" x14ac:dyDescent="0.25">
      <c r="A2766" s="243"/>
      <c r="B2766" s="122">
        <f t="shared" si="44"/>
        <v>43180.208330000001</v>
      </c>
      <c r="C2766" s="123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43"/>
      <c r="B2767" s="120">
        <f t="shared" si="44"/>
        <v>43180.25</v>
      </c>
      <c r="C2767" s="123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43"/>
      <c r="B2768" s="122">
        <f t="shared" si="44"/>
        <v>43180.291669999999</v>
      </c>
      <c r="C2768" s="123">
        <v>7</v>
      </c>
      <c r="D2768" s="11">
        <f>ROUND(АТС!E528*$D$791*$D$792/100,2)</f>
        <v>54.72</v>
      </c>
      <c r="E2768" s="11">
        <f>ROUND(АТС!E528*$E$791*$E$792/100,2)</f>
        <v>50.29</v>
      </c>
      <c r="F2768" s="11">
        <f>ROUND(АТС!E528*$F$791*$F$792/100,2)</f>
        <v>34.229999999999997</v>
      </c>
      <c r="G2768" s="11">
        <f>ROUND(АТС!E528*$G$791*$G$792/100,2)</f>
        <v>20.03</v>
      </c>
    </row>
    <row r="2769" spans="1:7" x14ac:dyDescent="0.25">
      <c r="A2769" s="243"/>
      <c r="B2769" s="120">
        <f t="shared" si="44"/>
        <v>43180.333330000001</v>
      </c>
      <c r="C2769" s="123">
        <v>8</v>
      </c>
      <c r="D2769" s="11">
        <f>ROUND(АТС!E529*$D$791*$D$792/100,2)</f>
        <v>24.78</v>
      </c>
      <c r="E2769" s="11">
        <f>ROUND(АТС!E529*$E$791*$E$792/100,2)</f>
        <v>22.78</v>
      </c>
      <c r="F2769" s="11">
        <f>ROUND(АТС!E529*$F$791*$F$792/100,2)</f>
        <v>15.5</v>
      </c>
      <c r="G2769" s="11">
        <f>ROUND(АТС!E529*$G$791*$G$792/100,2)</f>
        <v>9.07</v>
      </c>
    </row>
    <row r="2770" spans="1:7" x14ac:dyDescent="0.25">
      <c r="A2770" s="243"/>
      <c r="B2770" s="122">
        <f t="shared" si="44"/>
        <v>43180.375</v>
      </c>
      <c r="C2770" s="123">
        <v>9</v>
      </c>
      <c r="D2770" s="11">
        <f>ROUND(АТС!E530*$D$791*$D$792/100,2)</f>
        <v>17.61</v>
      </c>
      <c r="E2770" s="11">
        <f>ROUND(АТС!E530*$E$791*$E$792/100,2)</f>
        <v>16.18</v>
      </c>
      <c r="F2770" s="11">
        <f>ROUND(АТС!E530*$F$791*$F$792/100,2)</f>
        <v>11.02</v>
      </c>
      <c r="G2770" s="11">
        <f>ROUND(АТС!E530*$G$791*$G$792/100,2)</f>
        <v>6.45</v>
      </c>
    </row>
    <row r="2771" spans="1:7" x14ac:dyDescent="0.25">
      <c r="A2771" s="243"/>
      <c r="B2771" s="120">
        <f t="shared" si="44"/>
        <v>43180.416669999999</v>
      </c>
      <c r="C2771" s="123">
        <v>10</v>
      </c>
      <c r="D2771" s="11">
        <f>ROUND(АТС!E531*$D$791*$D$792/100,2)</f>
        <v>27.14</v>
      </c>
      <c r="E2771" s="11">
        <f>ROUND(АТС!E531*$E$791*$E$792/100,2)</f>
        <v>24.94</v>
      </c>
      <c r="F2771" s="11">
        <f>ROUND(АТС!E531*$F$791*$F$792/100,2)</f>
        <v>16.98</v>
      </c>
      <c r="G2771" s="11">
        <f>ROUND(АТС!E531*$G$791*$G$792/100,2)</f>
        <v>9.94</v>
      </c>
    </row>
    <row r="2772" spans="1:7" x14ac:dyDescent="0.25">
      <c r="A2772" s="243"/>
      <c r="B2772" s="122">
        <f t="shared" si="44"/>
        <v>43180.458330000001</v>
      </c>
      <c r="C2772" s="123">
        <v>11</v>
      </c>
      <c r="D2772" s="11">
        <f>ROUND(АТС!E532*$D$791*$D$792/100,2)</f>
        <v>53.65</v>
      </c>
      <c r="E2772" s="11">
        <f>ROUND(АТС!E532*$E$791*$E$792/100,2)</f>
        <v>49.31</v>
      </c>
      <c r="F2772" s="11">
        <f>ROUND(АТС!E532*$F$791*$F$792/100,2)</f>
        <v>33.56</v>
      </c>
      <c r="G2772" s="11">
        <f>ROUND(АТС!E532*$G$791*$G$792/100,2)</f>
        <v>19.64</v>
      </c>
    </row>
    <row r="2773" spans="1:7" x14ac:dyDescent="0.25">
      <c r="A2773" s="243"/>
      <c r="B2773" s="120">
        <f t="shared" si="44"/>
        <v>43180.5</v>
      </c>
      <c r="C2773" s="123">
        <v>12</v>
      </c>
      <c r="D2773" s="11">
        <f>ROUND(АТС!E533*$D$791*$D$792/100,2)</f>
        <v>40.200000000000003</v>
      </c>
      <c r="E2773" s="11">
        <f>ROUND(АТС!E533*$E$791*$E$792/100,2)</f>
        <v>36.950000000000003</v>
      </c>
      <c r="F2773" s="11">
        <f>ROUND(АТС!E533*$F$791*$F$792/100,2)</f>
        <v>25.15</v>
      </c>
      <c r="G2773" s="11">
        <f>ROUND(АТС!E533*$G$791*$G$792/100,2)</f>
        <v>14.72</v>
      </c>
    </row>
    <row r="2774" spans="1:7" x14ac:dyDescent="0.25">
      <c r="A2774" s="243"/>
      <c r="B2774" s="122">
        <f t="shared" si="44"/>
        <v>43180.541669999999</v>
      </c>
      <c r="C2774" s="123">
        <v>13</v>
      </c>
      <c r="D2774" s="11">
        <f>ROUND(АТС!E534*$D$791*$D$792/100,2)</f>
        <v>48.7</v>
      </c>
      <c r="E2774" s="11">
        <f>ROUND(АТС!E534*$E$791*$E$792/100,2)</f>
        <v>44.75</v>
      </c>
      <c r="F2774" s="11">
        <f>ROUND(АТС!E534*$F$791*$F$792/100,2)</f>
        <v>30.46</v>
      </c>
      <c r="G2774" s="11">
        <f>ROUND(АТС!E534*$G$791*$G$792/100,2)</f>
        <v>17.829999999999998</v>
      </c>
    </row>
    <row r="2775" spans="1:7" x14ac:dyDescent="0.25">
      <c r="A2775" s="243"/>
      <c r="B2775" s="120">
        <f t="shared" si="44"/>
        <v>43180.583330000001</v>
      </c>
      <c r="C2775" s="123">
        <v>14</v>
      </c>
      <c r="D2775" s="11">
        <f>ROUND(АТС!E535*$D$791*$D$792/100,2)</f>
        <v>60.88</v>
      </c>
      <c r="E2775" s="11">
        <f>ROUND(АТС!E535*$E$791*$E$792/100,2)</f>
        <v>55.95</v>
      </c>
      <c r="F2775" s="11">
        <f>ROUND(АТС!E535*$F$791*$F$792/100,2)</f>
        <v>38.08</v>
      </c>
      <c r="G2775" s="11">
        <f>ROUND(АТС!E535*$G$791*$G$792/100,2)</f>
        <v>22.29</v>
      </c>
    </row>
    <row r="2776" spans="1:7" x14ac:dyDescent="0.25">
      <c r="A2776" s="243"/>
      <c r="B2776" s="122">
        <f t="shared" si="44"/>
        <v>43180.625</v>
      </c>
      <c r="C2776" s="123">
        <v>15</v>
      </c>
      <c r="D2776" s="11">
        <f>ROUND(АТС!E536*$D$791*$D$792/100,2)</f>
        <v>59.8</v>
      </c>
      <c r="E2776" s="11">
        <f>ROUND(АТС!E536*$E$791*$E$792/100,2)</f>
        <v>54.96</v>
      </c>
      <c r="F2776" s="11">
        <f>ROUND(АТС!E536*$F$791*$F$792/100,2)</f>
        <v>37.409999999999997</v>
      </c>
      <c r="G2776" s="11">
        <f>ROUND(АТС!E536*$G$791*$G$792/100,2)</f>
        <v>21.89</v>
      </c>
    </row>
    <row r="2777" spans="1:7" x14ac:dyDescent="0.25">
      <c r="A2777" s="243"/>
      <c r="B2777" s="120">
        <f t="shared" si="44"/>
        <v>43180.666669999999</v>
      </c>
      <c r="C2777" s="123">
        <v>16</v>
      </c>
      <c r="D2777" s="11">
        <f>ROUND(АТС!E537*$D$791*$D$792/100,2)</f>
        <v>107.66</v>
      </c>
      <c r="E2777" s="11">
        <f>ROUND(АТС!E537*$E$791*$E$792/100,2)</f>
        <v>98.95</v>
      </c>
      <c r="F2777" s="11">
        <f>ROUND(АТС!E537*$F$791*$F$792/100,2)</f>
        <v>67.349999999999994</v>
      </c>
      <c r="G2777" s="11">
        <f>ROUND(АТС!E537*$G$791*$G$792/100,2)</f>
        <v>39.42</v>
      </c>
    </row>
    <row r="2778" spans="1:7" x14ac:dyDescent="0.25">
      <c r="A2778" s="243"/>
      <c r="B2778" s="122">
        <f t="shared" si="44"/>
        <v>43180.708330000001</v>
      </c>
      <c r="C2778" s="123">
        <v>17</v>
      </c>
      <c r="D2778" s="11">
        <f>ROUND(АТС!E538*$D$791*$D$792/100,2)</f>
        <v>33.64</v>
      </c>
      <c r="E2778" s="11">
        <f>ROUND(АТС!E538*$E$791*$E$792/100,2)</f>
        <v>30.91</v>
      </c>
      <c r="F2778" s="11">
        <f>ROUND(АТС!E538*$F$791*$F$792/100,2)</f>
        <v>21.04</v>
      </c>
      <c r="G2778" s="11">
        <f>ROUND(АТС!E538*$G$791*$G$792/100,2)</f>
        <v>12.31</v>
      </c>
    </row>
    <row r="2779" spans="1:7" x14ac:dyDescent="0.25">
      <c r="A2779" s="243"/>
      <c r="B2779" s="120">
        <f t="shared" si="44"/>
        <v>43180.75</v>
      </c>
      <c r="C2779" s="123">
        <v>18</v>
      </c>
      <c r="D2779" s="11">
        <f>ROUND(АТС!E539*$D$791*$D$792/100,2)</f>
        <v>33.49</v>
      </c>
      <c r="E2779" s="11">
        <f>ROUND(АТС!E539*$E$791*$E$792/100,2)</f>
        <v>30.78</v>
      </c>
      <c r="F2779" s="11">
        <f>ROUND(АТС!E539*$F$791*$F$792/100,2)</f>
        <v>20.95</v>
      </c>
      <c r="G2779" s="11">
        <f>ROUND(АТС!E539*$G$791*$G$792/100,2)</f>
        <v>12.26</v>
      </c>
    </row>
    <row r="2780" spans="1:7" x14ac:dyDescent="0.25">
      <c r="A2780" s="243"/>
      <c r="B2780" s="122">
        <f t="shared" si="44"/>
        <v>43180.791669999999</v>
      </c>
      <c r="C2780" s="123">
        <v>19</v>
      </c>
      <c r="D2780" s="11">
        <f>ROUND(АТС!E540*$D$791*$D$792/100,2)</f>
        <v>46.22</v>
      </c>
      <c r="E2780" s="11">
        <f>ROUND(АТС!E540*$E$791*$E$792/100,2)</f>
        <v>42.48</v>
      </c>
      <c r="F2780" s="11">
        <f>ROUND(АТС!E540*$F$791*$F$792/100,2)</f>
        <v>28.92</v>
      </c>
      <c r="G2780" s="11">
        <f>ROUND(АТС!E540*$G$791*$G$792/100,2)</f>
        <v>16.920000000000002</v>
      </c>
    </row>
    <row r="2781" spans="1:7" x14ac:dyDescent="0.25">
      <c r="A2781" s="243"/>
      <c r="B2781" s="120">
        <f t="shared" si="44"/>
        <v>43180.833330000001</v>
      </c>
      <c r="C2781" s="123">
        <v>20</v>
      </c>
      <c r="D2781" s="11">
        <f>ROUND(АТС!E541*$D$791*$D$792/100,2)</f>
        <v>57.03</v>
      </c>
      <c r="E2781" s="11">
        <f>ROUND(АТС!E541*$E$791*$E$792/100,2)</f>
        <v>52.42</v>
      </c>
      <c r="F2781" s="11">
        <f>ROUND(АТС!E541*$F$791*$F$792/100,2)</f>
        <v>35.68</v>
      </c>
      <c r="G2781" s="11">
        <f>ROUND(АТС!E541*$G$791*$G$792/100,2)</f>
        <v>20.88</v>
      </c>
    </row>
    <row r="2782" spans="1:7" x14ac:dyDescent="0.25">
      <c r="A2782" s="243"/>
      <c r="B2782" s="122">
        <f t="shared" si="44"/>
        <v>43180.875</v>
      </c>
      <c r="C2782" s="123">
        <v>21</v>
      </c>
      <c r="D2782" s="11">
        <f>ROUND(АТС!E542*$D$791*$D$792/100,2)</f>
        <v>135.19</v>
      </c>
      <c r="E2782" s="11">
        <f>ROUND(АТС!E542*$E$791*$E$792/100,2)</f>
        <v>124.24</v>
      </c>
      <c r="F2782" s="11">
        <f>ROUND(АТС!E542*$F$791*$F$792/100,2)</f>
        <v>84.57</v>
      </c>
      <c r="G2782" s="11">
        <f>ROUND(АТС!E542*$G$791*$G$792/100,2)</f>
        <v>49.49</v>
      </c>
    </row>
    <row r="2783" spans="1:7" x14ac:dyDescent="0.25">
      <c r="A2783" s="243"/>
      <c r="B2783" s="120">
        <f t="shared" si="44"/>
        <v>43180.916669999999</v>
      </c>
      <c r="C2783" s="123">
        <v>22</v>
      </c>
      <c r="D2783" s="11">
        <f>ROUND(АТС!E543*$D$791*$D$792/100,2)</f>
        <v>211.33</v>
      </c>
      <c r="E2783" s="11">
        <f>ROUND(АТС!E543*$E$791*$E$792/100,2)</f>
        <v>194.22</v>
      </c>
      <c r="F2783" s="11">
        <f>ROUND(АТС!E543*$F$791*$F$792/100,2)</f>
        <v>132.19999999999999</v>
      </c>
      <c r="G2783" s="11">
        <f>ROUND(АТС!E543*$G$791*$G$792/100,2)</f>
        <v>77.37</v>
      </c>
    </row>
    <row r="2784" spans="1:7" x14ac:dyDescent="0.25">
      <c r="A2784" s="243"/>
      <c r="B2784" s="122">
        <f t="shared" si="44"/>
        <v>43180.958330000001</v>
      </c>
      <c r="C2784" s="123">
        <v>23</v>
      </c>
      <c r="D2784" s="11">
        <f>ROUND(АТС!E544*$D$791*$D$792/100,2)</f>
        <v>110.76</v>
      </c>
      <c r="E2784" s="11">
        <f>ROUND(АТС!E544*$E$791*$E$792/100,2)</f>
        <v>101.8</v>
      </c>
      <c r="F2784" s="11">
        <f>ROUND(АТС!E544*$F$791*$F$792/100,2)</f>
        <v>69.290000000000006</v>
      </c>
      <c r="G2784" s="11">
        <f>ROUND(АТС!E544*$G$791*$G$792/100,2)</f>
        <v>40.549999999999997</v>
      </c>
    </row>
    <row r="2785" spans="1:7" x14ac:dyDescent="0.25">
      <c r="A2785" s="243"/>
      <c r="B2785" s="120">
        <f t="shared" si="44"/>
        <v>43181</v>
      </c>
      <c r="C2785" s="123">
        <v>0</v>
      </c>
      <c r="D2785" s="11">
        <f>ROUND(АТС!E545*$D$791*$D$792/100,2)</f>
        <v>47.75</v>
      </c>
      <c r="E2785" s="11">
        <f>ROUND(АТС!E545*$E$791*$E$792/100,2)</f>
        <v>43.88</v>
      </c>
      <c r="F2785" s="11">
        <f>ROUND(АТС!E545*$F$791*$F$792/100,2)</f>
        <v>29.87</v>
      </c>
      <c r="G2785" s="11">
        <f>ROUND(АТС!E545*$G$791*$G$792/100,2)</f>
        <v>17.48</v>
      </c>
    </row>
    <row r="2786" spans="1:7" x14ac:dyDescent="0.25">
      <c r="A2786" s="243"/>
      <c r="B2786" s="122">
        <f t="shared" si="44"/>
        <v>43181.041669999999</v>
      </c>
      <c r="C2786" s="123">
        <v>1</v>
      </c>
      <c r="D2786" s="11">
        <f>ROUND(АТС!E546*$D$791*$D$792/100,2)</f>
        <v>23.51</v>
      </c>
      <c r="E2786" s="11">
        <f>ROUND(АТС!E546*$E$791*$E$792/100,2)</f>
        <v>21.61</v>
      </c>
      <c r="F2786" s="11">
        <f>ROUND(АТС!E546*$F$791*$F$792/100,2)</f>
        <v>14.71</v>
      </c>
      <c r="G2786" s="11">
        <f>ROUND(АТС!E546*$G$791*$G$792/100,2)</f>
        <v>8.61</v>
      </c>
    </row>
    <row r="2787" spans="1:7" x14ac:dyDescent="0.25">
      <c r="A2787" s="243"/>
      <c r="B2787" s="120">
        <f t="shared" si="44"/>
        <v>43181.083330000001</v>
      </c>
      <c r="C2787" s="123">
        <v>2</v>
      </c>
      <c r="D2787" s="11">
        <f>ROUND(АТС!E547*$D$791*$D$792/100,2)</f>
        <v>98.41</v>
      </c>
      <c r="E2787" s="11">
        <f>ROUND(АТС!E547*$E$791*$E$792/100,2)</f>
        <v>90.44</v>
      </c>
      <c r="F2787" s="11">
        <f>ROUND(АТС!E547*$F$791*$F$792/100,2)</f>
        <v>61.56</v>
      </c>
      <c r="G2787" s="11">
        <f>ROUND(АТС!E547*$G$791*$G$792/100,2)</f>
        <v>36.03</v>
      </c>
    </row>
    <row r="2788" spans="1:7" x14ac:dyDescent="0.25">
      <c r="A2788" s="243"/>
      <c r="B2788" s="122">
        <f t="shared" si="44"/>
        <v>43181.125</v>
      </c>
      <c r="C2788" s="123">
        <v>3</v>
      </c>
      <c r="D2788" s="11">
        <f>ROUND(АТС!E548*$D$791*$D$792/100,2)</f>
        <v>83.01</v>
      </c>
      <c r="E2788" s="11">
        <f>ROUND(АТС!E548*$E$791*$E$792/100,2)</f>
        <v>76.3</v>
      </c>
      <c r="F2788" s="11">
        <f>ROUND(АТС!E548*$F$791*$F$792/100,2)</f>
        <v>51.93</v>
      </c>
      <c r="G2788" s="11">
        <f>ROUND(АТС!E548*$G$791*$G$792/100,2)</f>
        <v>30.39</v>
      </c>
    </row>
    <row r="2789" spans="1:7" x14ac:dyDescent="0.25">
      <c r="A2789" s="243"/>
      <c r="B2789" s="120">
        <f t="shared" si="44"/>
        <v>43181.166669999999</v>
      </c>
      <c r="C2789" s="123">
        <v>4</v>
      </c>
      <c r="D2789" s="11">
        <f>ROUND(АТС!E549*$D$791*$D$792/100,2)</f>
        <v>0.3</v>
      </c>
      <c r="E2789" s="11">
        <f>ROUND(АТС!E549*$E$791*$E$792/100,2)</f>
        <v>0.28000000000000003</v>
      </c>
      <c r="F2789" s="11">
        <f>ROUND(АТС!E549*$F$791*$F$792/100,2)</f>
        <v>0.19</v>
      </c>
      <c r="G2789" s="11">
        <f>ROUND(АТС!E549*$G$791*$G$792/100,2)</f>
        <v>0.11</v>
      </c>
    </row>
    <row r="2790" spans="1:7" x14ac:dyDescent="0.25">
      <c r="A2790" s="243"/>
      <c r="B2790" s="122">
        <f t="shared" si="44"/>
        <v>43181.208330000001</v>
      </c>
      <c r="C2790" s="123">
        <v>5</v>
      </c>
      <c r="D2790" s="11">
        <f>ROUND(АТС!E550*$D$791*$D$792/100,2)</f>
        <v>0.28999999999999998</v>
      </c>
      <c r="E2790" s="11">
        <f>ROUND(АТС!E550*$E$791*$E$792/100,2)</f>
        <v>0.26</v>
      </c>
      <c r="F2790" s="11">
        <f>ROUND(АТС!E550*$F$791*$F$792/100,2)</f>
        <v>0.18</v>
      </c>
      <c r="G2790" s="11">
        <f>ROUND(АТС!E550*$G$791*$G$792/100,2)</f>
        <v>0.11</v>
      </c>
    </row>
    <row r="2791" spans="1:7" x14ac:dyDescent="0.25">
      <c r="A2791" s="243"/>
      <c r="B2791" s="120">
        <f t="shared" si="44"/>
        <v>43181.25</v>
      </c>
      <c r="C2791" s="123">
        <v>6</v>
      </c>
      <c r="D2791" s="11">
        <f>ROUND(АТС!E551*$D$791*$D$792/100,2)</f>
        <v>0.37</v>
      </c>
      <c r="E2791" s="11">
        <f>ROUND(АТС!E551*$E$791*$E$792/100,2)</f>
        <v>0.34</v>
      </c>
      <c r="F2791" s="11">
        <f>ROUND(АТС!E551*$F$791*$F$792/100,2)</f>
        <v>0.23</v>
      </c>
      <c r="G2791" s="11">
        <f>ROUND(АТС!E551*$G$791*$G$792/100,2)</f>
        <v>0.14000000000000001</v>
      </c>
    </row>
    <row r="2792" spans="1:7" x14ac:dyDescent="0.25">
      <c r="A2792" s="243"/>
      <c r="B2792" s="122">
        <f t="shared" si="44"/>
        <v>43181.291669999999</v>
      </c>
      <c r="C2792" s="123">
        <v>7</v>
      </c>
      <c r="D2792" s="11">
        <f>ROUND(АТС!E552*$D$791*$D$792/100,2)</f>
        <v>2.9</v>
      </c>
      <c r="E2792" s="11">
        <f>ROUND(АТС!E552*$E$791*$E$792/100,2)</f>
        <v>2.67</v>
      </c>
      <c r="F2792" s="11">
        <f>ROUND(АТС!E552*$F$791*$F$792/100,2)</f>
        <v>1.81</v>
      </c>
      <c r="G2792" s="11">
        <f>ROUND(АТС!E552*$G$791*$G$792/100,2)</f>
        <v>1.06</v>
      </c>
    </row>
    <row r="2793" spans="1:7" x14ac:dyDescent="0.25">
      <c r="A2793" s="243"/>
      <c r="B2793" s="120">
        <f t="shared" si="44"/>
        <v>43181.333330000001</v>
      </c>
      <c r="C2793" s="123">
        <v>8</v>
      </c>
      <c r="D2793" s="11">
        <f>ROUND(АТС!E553*$D$791*$D$792/100,2)</f>
        <v>24.27</v>
      </c>
      <c r="E2793" s="11">
        <f>ROUND(АТС!E553*$E$791*$E$792/100,2)</f>
        <v>22.3</v>
      </c>
      <c r="F2793" s="11">
        <f>ROUND(АТС!E553*$F$791*$F$792/100,2)</f>
        <v>15.18</v>
      </c>
      <c r="G2793" s="11">
        <f>ROUND(АТС!E553*$G$791*$G$792/100,2)</f>
        <v>8.8800000000000008</v>
      </c>
    </row>
    <row r="2794" spans="1:7" x14ac:dyDescent="0.25">
      <c r="A2794" s="243"/>
      <c r="B2794" s="122">
        <f t="shared" si="44"/>
        <v>43181.375</v>
      </c>
      <c r="C2794" s="123">
        <v>9</v>
      </c>
      <c r="D2794" s="11">
        <f>ROUND(АТС!E554*$D$791*$D$792/100,2)</f>
        <v>28.88</v>
      </c>
      <c r="E2794" s="11">
        <f>ROUND(АТС!E554*$E$791*$E$792/100,2)</f>
        <v>26.55</v>
      </c>
      <c r="F2794" s="11">
        <f>ROUND(АТС!E554*$F$791*$F$792/100,2)</f>
        <v>18.07</v>
      </c>
      <c r="G2794" s="11">
        <f>ROUND(АТС!E554*$G$791*$G$792/100,2)</f>
        <v>10.57</v>
      </c>
    </row>
    <row r="2795" spans="1:7" x14ac:dyDescent="0.25">
      <c r="A2795" s="243"/>
      <c r="B2795" s="120">
        <f t="shared" si="44"/>
        <v>43181.416669999999</v>
      </c>
      <c r="C2795" s="123">
        <v>10</v>
      </c>
      <c r="D2795" s="11">
        <f>ROUND(АТС!E555*$D$791*$D$792/100,2)</f>
        <v>56.48</v>
      </c>
      <c r="E2795" s="11">
        <f>ROUND(АТС!E555*$E$791*$E$792/100,2)</f>
        <v>51.91</v>
      </c>
      <c r="F2795" s="11">
        <f>ROUND(АТС!E555*$F$791*$F$792/100,2)</f>
        <v>35.33</v>
      </c>
      <c r="G2795" s="11">
        <f>ROUND(АТС!E555*$G$791*$G$792/100,2)</f>
        <v>20.68</v>
      </c>
    </row>
    <row r="2796" spans="1:7" x14ac:dyDescent="0.25">
      <c r="A2796" s="243"/>
      <c r="B2796" s="122">
        <f t="shared" si="44"/>
        <v>43181.458330000001</v>
      </c>
      <c r="C2796" s="123">
        <v>11</v>
      </c>
      <c r="D2796" s="11">
        <f>ROUND(АТС!E556*$D$791*$D$792/100,2)</f>
        <v>55.24</v>
      </c>
      <c r="E2796" s="11">
        <f>ROUND(АТС!E556*$E$791*$E$792/100,2)</f>
        <v>50.77</v>
      </c>
      <c r="F2796" s="11">
        <f>ROUND(АТС!E556*$F$791*$F$792/100,2)</f>
        <v>34.56</v>
      </c>
      <c r="G2796" s="11">
        <f>ROUND(АТС!E556*$G$791*$G$792/100,2)</f>
        <v>20.22</v>
      </c>
    </row>
    <row r="2797" spans="1:7" x14ac:dyDescent="0.25">
      <c r="A2797" s="243"/>
      <c r="B2797" s="120">
        <f t="shared" si="44"/>
        <v>43181.5</v>
      </c>
      <c r="C2797" s="123">
        <v>12</v>
      </c>
      <c r="D2797" s="11">
        <f>ROUND(АТС!E557*$D$791*$D$792/100,2)</f>
        <v>54.7</v>
      </c>
      <c r="E2797" s="11">
        <f>ROUND(АТС!E557*$E$791*$E$792/100,2)</f>
        <v>50.27</v>
      </c>
      <c r="F2797" s="11">
        <f>ROUND(АТС!E557*$F$791*$F$792/100,2)</f>
        <v>34.22</v>
      </c>
      <c r="G2797" s="11">
        <f>ROUND(АТС!E557*$G$791*$G$792/100,2)</f>
        <v>20.03</v>
      </c>
    </row>
    <row r="2798" spans="1:7" x14ac:dyDescent="0.25">
      <c r="A2798" s="243"/>
      <c r="B2798" s="122">
        <f t="shared" si="44"/>
        <v>43181.541669999999</v>
      </c>
      <c r="C2798" s="123">
        <v>13</v>
      </c>
      <c r="D2798" s="11">
        <f>ROUND(АТС!E558*$D$791*$D$792/100,2)</f>
        <v>46.96</v>
      </c>
      <c r="E2798" s="11">
        <f>ROUND(АТС!E558*$E$791*$E$792/100,2)</f>
        <v>43.16</v>
      </c>
      <c r="F2798" s="11">
        <f>ROUND(АТС!E558*$F$791*$F$792/100,2)</f>
        <v>29.38</v>
      </c>
      <c r="G2798" s="11">
        <f>ROUND(АТС!E558*$G$791*$G$792/100,2)</f>
        <v>17.190000000000001</v>
      </c>
    </row>
    <row r="2799" spans="1:7" x14ac:dyDescent="0.25">
      <c r="A2799" s="243"/>
      <c r="B2799" s="120">
        <f t="shared" si="44"/>
        <v>43181.583330000001</v>
      </c>
      <c r="C2799" s="123">
        <v>14</v>
      </c>
      <c r="D2799" s="11">
        <f>ROUND(АТС!E559*$D$791*$D$792/100,2)</f>
        <v>38.22</v>
      </c>
      <c r="E2799" s="11">
        <f>ROUND(АТС!E559*$E$791*$E$792/100,2)</f>
        <v>35.130000000000003</v>
      </c>
      <c r="F2799" s="11">
        <f>ROUND(АТС!E559*$F$791*$F$792/100,2)</f>
        <v>23.91</v>
      </c>
      <c r="G2799" s="11">
        <f>ROUND(АТС!E559*$G$791*$G$792/100,2)</f>
        <v>13.99</v>
      </c>
    </row>
    <row r="2800" spans="1:7" x14ac:dyDescent="0.25">
      <c r="A2800" s="243"/>
      <c r="B2800" s="122">
        <f t="shared" si="44"/>
        <v>43181.625</v>
      </c>
      <c r="C2800" s="123">
        <v>15</v>
      </c>
      <c r="D2800" s="11">
        <f>ROUND(АТС!E560*$D$791*$D$792/100,2)</f>
        <v>53.39</v>
      </c>
      <c r="E2800" s="11">
        <f>ROUND(АТС!E560*$E$791*$E$792/100,2)</f>
        <v>49.07</v>
      </c>
      <c r="F2800" s="11">
        <f>ROUND(АТС!E560*$F$791*$F$792/100,2)</f>
        <v>33.4</v>
      </c>
      <c r="G2800" s="11">
        <f>ROUND(АТС!E560*$G$791*$G$792/100,2)</f>
        <v>19.55</v>
      </c>
    </row>
    <row r="2801" spans="1:7" x14ac:dyDescent="0.25">
      <c r="A2801" s="243"/>
      <c r="B2801" s="120">
        <f t="shared" si="44"/>
        <v>43181.666669999999</v>
      </c>
      <c r="C2801" s="123">
        <v>16</v>
      </c>
      <c r="D2801" s="11">
        <f>ROUND(АТС!E561*$D$791*$D$792/100,2)</f>
        <v>54.37</v>
      </c>
      <c r="E2801" s="11">
        <f>ROUND(АТС!E561*$E$791*$E$792/100,2)</f>
        <v>49.97</v>
      </c>
      <c r="F2801" s="11">
        <f>ROUND(АТС!E561*$F$791*$F$792/100,2)</f>
        <v>34.01</v>
      </c>
      <c r="G2801" s="11">
        <f>ROUND(АТС!E561*$G$791*$G$792/100,2)</f>
        <v>19.91</v>
      </c>
    </row>
    <row r="2802" spans="1:7" x14ac:dyDescent="0.25">
      <c r="A2802" s="243"/>
      <c r="B2802" s="122">
        <f t="shared" si="44"/>
        <v>43181.708330000001</v>
      </c>
      <c r="C2802" s="123">
        <v>17</v>
      </c>
      <c r="D2802" s="11">
        <f>ROUND(АТС!E562*$D$791*$D$792/100,2)</f>
        <v>20.27</v>
      </c>
      <c r="E2802" s="11">
        <f>ROUND(АТС!E562*$E$791*$E$792/100,2)</f>
        <v>18.63</v>
      </c>
      <c r="F2802" s="11">
        <f>ROUND(АТС!E562*$F$791*$F$792/100,2)</f>
        <v>12.68</v>
      </c>
      <c r="G2802" s="11">
        <f>ROUND(АТС!E562*$G$791*$G$792/100,2)</f>
        <v>7.42</v>
      </c>
    </row>
    <row r="2803" spans="1:7" x14ac:dyDescent="0.25">
      <c r="A2803" s="243"/>
      <c r="B2803" s="120">
        <f t="shared" si="44"/>
        <v>43181.75</v>
      </c>
      <c r="C2803" s="123">
        <v>18</v>
      </c>
      <c r="D2803" s="11">
        <f>ROUND(АТС!E563*$D$791*$D$792/100,2)</f>
        <v>9.5299999999999994</v>
      </c>
      <c r="E2803" s="11">
        <f>ROUND(АТС!E563*$E$791*$E$792/100,2)</f>
        <v>8.76</v>
      </c>
      <c r="F2803" s="11">
        <f>ROUND(АТС!E563*$F$791*$F$792/100,2)</f>
        <v>5.96</v>
      </c>
      <c r="G2803" s="11">
        <f>ROUND(АТС!E563*$G$791*$G$792/100,2)</f>
        <v>3.49</v>
      </c>
    </row>
    <row r="2804" spans="1:7" x14ac:dyDescent="0.25">
      <c r="A2804" s="243"/>
      <c r="B2804" s="122">
        <f t="shared" si="44"/>
        <v>43181.791669999999</v>
      </c>
      <c r="C2804" s="123">
        <v>19</v>
      </c>
      <c r="D2804" s="11">
        <f>ROUND(АТС!E564*$D$791*$D$792/100,2)</f>
        <v>16.21</v>
      </c>
      <c r="E2804" s="11">
        <f>ROUND(АТС!E564*$E$791*$E$792/100,2)</f>
        <v>14.89</v>
      </c>
      <c r="F2804" s="11">
        <f>ROUND(АТС!E564*$F$791*$F$792/100,2)</f>
        <v>10.14</v>
      </c>
      <c r="G2804" s="11">
        <f>ROUND(АТС!E564*$G$791*$G$792/100,2)</f>
        <v>5.93</v>
      </c>
    </row>
    <row r="2805" spans="1:7" x14ac:dyDescent="0.25">
      <c r="A2805" s="243"/>
      <c r="B2805" s="120">
        <f t="shared" si="44"/>
        <v>43181.833330000001</v>
      </c>
      <c r="C2805" s="123">
        <v>20</v>
      </c>
      <c r="D2805" s="11">
        <f>ROUND(АТС!E565*$D$791*$D$792/100,2)</f>
        <v>13.8</v>
      </c>
      <c r="E2805" s="11">
        <f>ROUND(АТС!E565*$E$791*$E$792/100,2)</f>
        <v>12.68</v>
      </c>
      <c r="F2805" s="11">
        <f>ROUND(АТС!E565*$F$791*$F$792/100,2)</f>
        <v>8.6300000000000008</v>
      </c>
      <c r="G2805" s="11">
        <f>ROUND(АТС!E565*$G$791*$G$792/100,2)</f>
        <v>5.05</v>
      </c>
    </row>
    <row r="2806" spans="1:7" x14ac:dyDescent="0.25">
      <c r="A2806" s="243"/>
      <c r="B2806" s="122">
        <f t="shared" si="44"/>
        <v>43181.875</v>
      </c>
      <c r="C2806" s="123">
        <v>21</v>
      </c>
      <c r="D2806" s="11">
        <f>ROUND(АТС!E566*$D$791*$D$792/100,2)</f>
        <v>110.67</v>
      </c>
      <c r="E2806" s="11">
        <f>ROUND(АТС!E566*$E$791*$E$792/100,2)</f>
        <v>101.71</v>
      </c>
      <c r="F2806" s="11">
        <f>ROUND(АТС!E566*$F$791*$F$792/100,2)</f>
        <v>69.23</v>
      </c>
      <c r="G2806" s="11">
        <f>ROUND(АТС!E566*$G$791*$G$792/100,2)</f>
        <v>40.520000000000003</v>
      </c>
    </row>
    <row r="2807" spans="1:7" x14ac:dyDescent="0.25">
      <c r="A2807" s="243"/>
      <c r="B2807" s="120">
        <f t="shared" si="44"/>
        <v>43181.916669999999</v>
      </c>
      <c r="C2807" s="123">
        <v>22</v>
      </c>
      <c r="D2807" s="11">
        <f>ROUND(АТС!E567*$D$791*$D$792/100,2)</f>
        <v>202.68</v>
      </c>
      <c r="E2807" s="11">
        <f>ROUND(АТС!E567*$E$791*$E$792/100,2)</f>
        <v>186.28</v>
      </c>
      <c r="F2807" s="11">
        <f>ROUND(АТС!E567*$F$791*$F$792/100,2)</f>
        <v>126.79</v>
      </c>
      <c r="G2807" s="11">
        <f>ROUND(АТС!E567*$G$791*$G$792/100,2)</f>
        <v>74.209999999999994</v>
      </c>
    </row>
    <row r="2808" spans="1:7" x14ac:dyDescent="0.25">
      <c r="A2808" s="243"/>
      <c r="B2808" s="122">
        <f t="shared" si="44"/>
        <v>43181.958330000001</v>
      </c>
      <c r="C2808" s="123">
        <v>23</v>
      </c>
      <c r="D2808" s="11">
        <f>ROUND(АТС!E568*$D$791*$D$792/100,2)</f>
        <v>132.51</v>
      </c>
      <c r="E2808" s="11">
        <f>ROUND(АТС!E568*$E$791*$E$792/100,2)</f>
        <v>121.79</v>
      </c>
      <c r="F2808" s="11">
        <f>ROUND(АТС!E568*$F$791*$F$792/100,2)</f>
        <v>82.9</v>
      </c>
      <c r="G2808" s="11">
        <f>ROUND(АТС!E568*$G$791*$G$792/100,2)</f>
        <v>48.51</v>
      </c>
    </row>
    <row r="2809" spans="1:7" x14ac:dyDescent="0.25">
      <c r="A2809" s="243"/>
      <c r="B2809" s="120">
        <f t="shared" si="44"/>
        <v>43182</v>
      </c>
      <c r="C2809" s="123">
        <v>0</v>
      </c>
      <c r="D2809" s="11">
        <f>ROUND(АТС!E569*$D$791*$D$792/100,2)</f>
        <v>40.24</v>
      </c>
      <c r="E2809" s="11">
        <f>ROUND(АТС!E569*$E$791*$E$792/100,2)</f>
        <v>36.99</v>
      </c>
      <c r="F2809" s="11">
        <f>ROUND(АТС!E569*$F$791*$F$792/100,2)</f>
        <v>25.18</v>
      </c>
      <c r="G2809" s="11">
        <f>ROUND(АТС!E569*$G$791*$G$792/100,2)</f>
        <v>14.73</v>
      </c>
    </row>
    <row r="2810" spans="1:7" x14ac:dyDescent="0.25">
      <c r="A2810" s="243"/>
      <c r="B2810" s="122">
        <f t="shared" si="44"/>
        <v>43182.041669999999</v>
      </c>
      <c r="C2810" s="123">
        <v>1</v>
      </c>
      <c r="D2810" s="11">
        <f>ROUND(АТС!E570*$D$791*$D$792/100,2)</f>
        <v>39.67</v>
      </c>
      <c r="E2810" s="11">
        <f>ROUND(АТС!E570*$E$791*$E$792/100,2)</f>
        <v>36.46</v>
      </c>
      <c r="F2810" s="11">
        <f>ROUND(АТС!E570*$F$791*$F$792/100,2)</f>
        <v>24.82</v>
      </c>
      <c r="G2810" s="11">
        <f>ROUND(АТС!E570*$G$791*$G$792/100,2)</f>
        <v>14.52</v>
      </c>
    </row>
    <row r="2811" spans="1:7" x14ac:dyDescent="0.25">
      <c r="A2811" s="243"/>
      <c r="B2811" s="120">
        <f t="shared" si="44"/>
        <v>43182.083330000001</v>
      </c>
      <c r="C2811" s="123">
        <v>2</v>
      </c>
      <c r="D2811" s="11">
        <f>ROUND(АТС!E571*$D$791*$D$792/100,2)</f>
        <v>38.5</v>
      </c>
      <c r="E2811" s="11">
        <f>ROUND(АТС!E571*$E$791*$E$792/100,2)</f>
        <v>35.380000000000003</v>
      </c>
      <c r="F2811" s="11">
        <f>ROUND(АТС!E571*$F$791*$F$792/100,2)</f>
        <v>24.08</v>
      </c>
      <c r="G2811" s="11">
        <f>ROUND(АТС!E571*$G$791*$G$792/100,2)</f>
        <v>14.1</v>
      </c>
    </row>
    <row r="2812" spans="1:7" x14ac:dyDescent="0.25">
      <c r="A2812" s="243"/>
      <c r="B2812" s="122">
        <f t="shared" si="44"/>
        <v>43182.125</v>
      </c>
      <c r="C2812" s="123">
        <v>3</v>
      </c>
      <c r="D2812" s="11">
        <f>ROUND(АТС!E572*$D$791*$D$792/100,2)</f>
        <v>44.79</v>
      </c>
      <c r="E2812" s="11">
        <f>ROUND(АТС!E572*$E$791*$E$792/100,2)</f>
        <v>41.16</v>
      </c>
      <c r="F2812" s="11">
        <f>ROUND(АТС!E572*$F$791*$F$792/100,2)</f>
        <v>28.02</v>
      </c>
      <c r="G2812" s="11">
        <f>ROUND(АТС!E572*$G$791*$G$792/100,2)</f>
        <v>16.399999999999999</v>
      </c>
    </row>
    <row r="2813" spans="1:7" x14ac:dyDescent="0.25">
      <c r="A2813" s="243"/>
      <c r="B2813" s="120">
        <f t="shared" si="44"/>
        <v>43182.166669999999</v>
      </c>
      <c r="C2813" s="123">
        <v>4</v>
      </c>
      <c r="D2813" s="11">
        <f>ROUND(АТС!E573*$D$791*$D$792/100,2)</f>
        <v>30.63</v>
      </c>
      <c r="E2813" s="11">
        <f>ROUND(АТС!E573*$E$791*$E$792/100,2)</f>
        <v>28.15</v>
      </c>
      <c r="F2813" s="11">
        <f>ROUND(АТС!E573*$F$791*$F$792/100,2)</f>
        <v>19.16</v>
      </c>
      <c r="G2813" s="11">
        <f>ROUND(АТС!E573*$G$791*$G$792/100,2)</f>
        <v>11.21</v>
      </c>
    </row>
    <row r="2814" spans="1:7" x14ac:dyDescent="0.25">
      <c r="A2814" s="243"/>
      <c r="B2814" s="122">
        <f t="shared" si="44"/>
        <v>43182.208330000001</v>
      </c>
      <c r="C2814" s="123">
        <v>5</v>
      </c>
      <c r="D2814" s="11">
        <f>ROUND(АТС!E574*$D$791*$D$792/100,2)</f>
        <v>4.95</v>
      </c>
      <c r="E2814" s="11">
        <f>ROUND(АТС!E574*$E$791*$E$792/100,2)</f>
        <v>4.55</v>
      </c>
      <c r="F2814" s="11">
        <f>ROUND(АТС!E574*$F$791*$F$792/100,2)</f>
        <v>3.1</v>
      </c>
      <c r="G2814" s="11">
        <f>ROUND(АТС!E574*$G$791*$G$792/100,2)</f>
        <v>1.81</v>
      </c>
    </row>
    <row r="2815" spans="1:7" x14ac:dyDescent="0.25">
      <c r="A2815" s="243"/>
      <c r="B2815" s="120">
        <f t="shared" si="44"/>
        <v>43182.25</v>
      </c>
      <c r="C2815" s="123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3"/>
      <c r="B2816" s="122">
        <f t="shared" si="44"/>
        <v>43182.291669999999</v>
      </c>
      <c r="C2816" s="123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3"/>
      <c r="B2817" s="120">
        <f t="shared" si="44"/>
        <v>43182.333330000001</v>
      </c>
      <c r="C2817" s="123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43"/>
      <c r="B2818" s="122">
        <f t="shared" ref="B2818:B2881" si="45">B2794+1</f>
        <v>43182.375</v>
      </c>
      <c r="C2818" s="123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43"/>
      <c r="B2819" s="120">
        <f t="shared" si="45"/>
        <v>43182.416669999999</v>
      </c>
      <c r="C2819" s="123">
        <v>10</v>
      </c>
      <c r="D2819" s="11">
        <f>ROUND(АТС!E579*$D$791*$D$792/100,2)</f>
        <v>14.42</v>
      </c>
      <c r="E2819" s="11">
        <f>ROUND(АТС!E579*$E$791*$E$792/100,2)</f>
        <v>13.25</v>
      </c>
      <c r="F2819" s="11">
        <f>ROUND(АТС!E579*$F$791*$F$792/100,2)</f>
        <v>9.02</v>
      </c>
      <c r="G2819" s="11">
        <f>ROUND(АТС!E579*$G$791*$G$792/100,2)</f>
        <v>5.28</v>
      </c>
    </row>
    <row r="2820" spans="1:7" x14ac:dyDescent="0.25">
      <c r="A2820" s="243"/>
      <c r="B2820" s="122">
        <f t="shared" si="45"/>
        <v>43182.458330000001</v>
      </c>
      <c r="C2820" s="123">
        <v>11</v>
      </c>
      <c r="D2820" s="11">
        <f>ROUND(АТС!E580*$D$791*$D$792/100,2)</f>
        <v>17.079999999999998</v>
      </c>
      <c r="E2820" s="11">
        <f>ROUND(АТС!E580*$E$791*$E$792/100,2)</f>
        <v>15.69</v>
      </c>
      <c r="F2820" s="11">
        <f>ROUND(АТС!E580*$F$791*$F$792/100,2)</f>
        <v>10.68</v>
      </c>
      <c r="G2820" s="11">
        <f>ROUND(АТС!E580*$G$791*$G$792/100,2)</f>
        <v>6.25</v>
      </c>
    </row>
    <row r="2821" spans="1:7" x14ac:dyDescent="0.25">
      <c r="A2821" s="243"/>
      <c r="B2821" s="120">
        <f t="shared" si="45"/>
        <v>43182.5</v>
      </c>
      <c r="C2821" s="123">
        <v>12</v>
      </c>
      <c r="D2821" s="11">
        <f>ROUND(АТС!E581*$D$791*$D$792/100,2)</f>
        <v>15.86</v>
      </c>
      <c r="E2821" s="11">
        <f>ROUND(АТС!E581*$E$791*$E$792/100,2)</f>
        <v>14.57</v>
      </c>
      <c r="F2821" s="11">
        <f>ROUND(АТС!E581*$F$791*$F$792/100,2)</f>
        <v>9.92</v>
      </c>
      <c r="G2821" s="11">
        <f>ROUND(АТС!E581*$G$791*$G$792/100,2)</f>
        <v>5.8</v>
      </c>
    </row>
    <row r="2822" spans="1:7" x14ac:dyDescent="0.25">
      <c r="A2822" s="243"/>
      <c r="B2822" s="122">
        <f t="shared" si="45"/>
        <v>43182.541669999999</v>
      </c>
      <c r="C2822" s="123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43"/>
      <c r="B2823" s="120">
        <f t="shared" si="45"/>
        <v>43182.583330000001</v>
      </c>
      <c r="C2823" s="123">
        <v>14</v>
      </c>
      <c r="D2823" s="11">
        <f>ROUND(АТС!E583*$D$791*$D$792/100,2)</f>
        <v>27.29</v>
      </c>
      <c r="E2823" s="11">
        <f>ROUND(АТС!E583*$E$791*$E$792/100,2)</f>
        <v>25.08</v>
      </c>
      <c r="F2823" s="11">
        <f>ROUND(АТС!E583*$F$791*$F$792/100,2)</f>
        <v>17.07</v>
      </c>
      <c r="G2823" s="11">
        <f>ROUND(АТС!E583*$G$791*$G$792/100,2)</f>
        <v>9.99</v>
      </c>
    </row>
    <row r="2824" spans="1:7" x14ac:dyDescent="0.25">
      <c r="A2824" s="243"/>
      <c r="B2824" s="122">
        <f t="shared" si="45"/>
        <v>43182.625</v>
      </c>
      <c r="C2824" s="123">
        <v>15</v>
      </c>
      <c r="D2824" s="11">
        <f>ROUND(АТС!E584*$D$791*$D$792/100,2)</f>
        <v>15.91</v>
      </c>
      <c r="E2824" s="11">
        <f>ROUND(АТС!E584*$E$791*$E$792/100,2)</f>
        <v>14.62</v>
      </c>
      <c r="F2824" s="11">
        <f>ROUND(АТС!E584*$F$791*$F$792/100,2)</f>
        <v>9.9499999999999993</v>
      </c>
      <c r="G2824" s="11">
        <f>ROUND(АТС!E584*$G$791*$G$792/100,2)</f>
        <v>5.82</v>
      </c>
    </row>
    <row r="2825" spans="1:7" x14ac:dyDescent="0.25">
      <c r="A2825" s="243"/>
      <c r="B2825" s="120">
        <f t="shared" si="45"/>
        <v>43182.666669999999</v>
      </c>
      <c r="C2825" s="123">
        <v>16</v>
      </c>
      <c r="D2825" s="11">
        <f>ROUND(АТС!E585*$D$791*$D$792/100,2)</f>
        <v>54.25</v>
      </c>
      <c r="E2825" s="11">
        <f>ROUND(АТС!E585*$E$791*$E$792/100,2)</f>
        <v>49.86</v>
      </c>
      <c r="F2825" s="11">
        <f>ROUND(АТС!E585*$F$791*$F$792/100,2)</f>
        <v>33.94</v>
      </c>
      <c r="G2825" s="11">
        <f>ROUND(АТС!E585*$G$791*$G$792/100,2)</f>
        <v>19.86</v>
      </c>
    </row>
    <row r="2826" spans="1:7" x14ac:dyDescent="0.25">
      <c r="A2826" s="243"/>
      <c r="B2826" s="122">
        <f t="shared" si="45"/>
        <v>43182.708330000001</v>
      </c>
      <c r="C2826" s="123">
        <v>17</v>
      </c>
      <c r="D2826" s="11">
        <f>ROUND(АТС!E586*$D$791*$D$792/100,2)</f>
        <v>38.31</v>
      </c>
      <c r="E2826" s="11">
        <f>ROUND(АТС!E586*$E$791*$E$792/100,2)</f>
        <v>35.21</v>
      </c>
      <c r="F2826" s="11">
        <f>ROUND(АТС!E586*$F$791*$F$792/100,2)</f>
        <v>23.96</v>
      </c>
      <c r="G2826" s="11">
        <f>ROUND(АТС!E586*$G$791*$G$792/100,2)</f>
        <v>14.03</v>
      </c>
    </row>
    <row r="2827" spans="1:7" x14ac:dyDescent="0.25">
      <c r="A2827" s="243"/>
      <c r="B2827" s="120">
        <f t="shared" si="45"/>
        <v>43182.75</v>
      </c>
      <c r="C2827" s="123">
        <v>18</v>
      </c>
      <c r="D2827" s="11">
        <f>ROUND(АТС!E587*$D$791*$D$792/100,2)</f>
        <v>4.47</v>
      </c>
      <c r="E2827" s="11">
        <f>ROUND(АТС!E587*$E$791*$E$792/100,2)</f>
        <v>4.1100000000000003</v>
      </c>
      <c r="F2827" s="11">
        <f>ROUND(АТС!E587*$F$791*$F$792/100,2)</f>
        <v>2.8</v>
      </c>
      <c r="G2827" s="11">
        <f>ROUND(АТС!E587*$G$791*$G$792/100,2)</f>
        <v>1.64</v>
      </c>
    </row>
    <row r="2828" spans="1:7" x14ac:dyDescent="0.25">
      <c r="A2828" s="243"/>
      <c r="B2828" s="122">
        <f t="shared" si="45"/>
        <v>43182.791669999999</v>
      </c>
      <c r="C2828" s="123">
        <v>19</v>
      </c>
      <c r="D2828" s="11">
        <f>ROUND(АТС!E588*$D$791*$D$792/100,2)</f>
        <v>16.7</v>
      </c>
      <c r="E2828" s="11">
        <f>ROUND(АТС!E588*$E$791*$E$792/100,2)</f>
        <v>15.35</v>
      </c>
      <c r="F2828" s="11">
        <f>ROUND(АТС!E588*$F$791*$F$792/100,2)</f>
        <v>10.45</v>
      </c>
      <c r="G2828" s="11">
        <f>ROUND(АТС!E588*$G$791*$G$792/100,2)</f>
        <v>6.11</v>
      </c>
    </row>
    <row r="2829" spans="1:7" x14ac:dyDescent="0.25">
      <c r="A2829" s="243"/>
      <c r="B2829" s="120">
        <f t="shared" si="45"/>
        <v>43182.833330000001</v>
      </c>
      <c r="C2829" s="123">
        <v>20</v>
      </c>
      <c r="D2829" s="11">
        <f>ROUND(АТС!E589*$D$791*$D$792/100,2)</f>
        <v>30.36</v>
      </c>
      <c r="E2829" s="11">
        <f>ROUND(АТС!E589*$E$791*$E$792/100,2)</f>
        <v>27.9</v>
      </c>
      <c r="F2829" s="11">
        <f>ROUND(АТС!E589*$F$791*$F$792/100,2)</f>
        <v>18.989999999999998</v>
      </c>
      <c r="G2829" s="11">
        <f>ROUND(АТС!E589*$G$791*$G$792/100,2)</f>
        <v>11.12</v>
      </c>
    </row>
    <row r="2830" spans="1:7" x14ac:dyDescent="0.25">
      <c r="A2830" s="243"/>
      <c r="B2830" s="122">
        <f t="shared" si="45"/>
        <v>43182.875</v>
      </c>
      <c r="C2830" s="123">
        <v>21</v>
      </c>
      <c r="D2830" s="11">
        <f>ROUND(АТС!E590*$D$791*$D$792/100,2)</f>
        <v>67.489999999999995</v>
      </c>
      <c r="E2830" s="11">
        <f>ROUND(АТС!E590*$E$791*$E$792/100,2)</f>
        <v>62.03</v>
      </c>
      <c r="F2830" s="11">
        <f>ROUND(АТС!E590*$F$791*$F$792/100,2)</f>
        <v>42.22</v>
      </c>
      <c r="G2830" s="11">
        <f>ROUND(АТС!E590*$G$791*$G$792/100,2)</f>
        <v>24.71</v>
      </c>
    </row>
    <row r="2831" spans="1:7" x14ac:dyDescent="0.25">
      <c r="A2831" s="243"/>
      <c r="B2831" s="120">
        <f t="shared" si="45"/>
        <v>43182.916669999999</v>
      </c>
      <c r="C2831" s="123">
        <v>22</v>
      </c>
      <c r="D2831" s="11">
        <f>ROUND(АТС!E591*$D$791*$D$792/100,2)</f>
        <v>50.94</v>
      </c>
      <c r="E2831" s="11">
        <f>ROUND(АТС!E591*$E$791*$E$792/100,2)</f>
        <v>46.82</v>
      </c>
      <c r="F2831" s="11">
        <f>ROUND(АТС!E591*$F$791*$F$792/100,2)</f>
        <v>31.87</v>
      </c>
      <c r="G2831" s="11">
        <f>ROUND(АТС!E591*$G$791*$G$792/100,2)</f>
        <v>18.649999999999999</v>
      </c>
    </row>
    <row r="2832" spans="1:7" x14ac:dyDescent="0.25">
      <c r="A2832" s="243"/>
      <c r="B2832" s="122">
        <f t="shared" si="45"/>
        <v>43182.958330000001</v>
      </c>
      <c r="C2832" s="123">
        <v>23</v>
      </c>
      <c r="D2832" s="11">
        <f>ROUND(АТС!E592*$D$791*$D$792/100,2)</f>
        <v>172.83</v>
      </c>
      <c r="E2832" s="11">
        <f>ROUND(АТС!E592*$E$791*$E$792/100,2)</f>
        <v>158.84</v>
      </c>
      <c r="F2832" s="11">
        <f>ROUND(АТС!E592*$F$791*$F$792/100,2)</f>
        <v>108.12</v>
      </c>
      <c r="G2832" s="11">
        <f>ROUND(АТС!E592*$G$791*$G$792/100,2)</f>
        <v>63.28</v>
      </c>
    </row>
    <row r="2833" spans="1:7" x14ac:dyDescent="0.25">
      <c r="A2833" s="243"/>
      <c r="B2833" s="120">
        <f t="shared" si="45"/>
        <v>43183</v>
      </c>
      <c r="C2833" s="123">
        <v>0</v>
      </c>
      <c r="D2833" s="11">
        <f>ROUND(АТС!E593*$D$791*$D$792/100,2)</f>
        <v>20.84</v>
      </c>
      <c r="E2833" s="11">
        <f>ROUND(АТС!E593*$E$791*$E$792/100,2)</f>
        <v>19.149999999999999</v>
      </c>
      <c r="F2833" s="11">
        <f>ROUND(АТС!E593*$F$791*$F$792/100,2)</f>
        <v>13.04</v>
      </c>
      <c r="G2833" s="11">
        <f>ROUND(АТС!E593*$G$791*$G$792/100,2)</f>
        <v>7.63</v>
      </c>
    </row>
    <row r="2834" spans="1:7" x14ac:dyDescent="0.25">
      <c r="A2834" s="243"/>
      <c r="B2834" s="122">
        <f t="shared" si="45"/>
        <v>43183.041669999999</v>
      </c>
      <c r="C2834" s="123">
        <v>1</v>
      </c>
      <c r="D2834" s="11">
        <f>ROUND(АТС!E594*$D$791*$D$792/100,2)</f>
        <v>0</v>
      </c>
      <c r="E2834" s="11">
        <f>ROUND(АТС!E594*$E$791*$E$792/100,2)</f>
        <v>0</v>
      </c>
      <c r="F2834" s="11">
        <f>ROUND(АТС!E594*$F$791*$F$792/100,2)</f>
        <v>0</v>
      </c>
      <c r="G2834" s="11">
        <f>ROUND(АТС!E594*$G$791*$G$792/100,2)</f>
        <v>0</v>
      </c>
    </row>
    <row r="2835" spans="1:7" x14ac:dyDescent="0.25">
      <c r="A2835" s="243"/>
      <c r="B2835" s="120">
        <f t="shared" si="45"/>
        <v>43183.083330000001</v>
      </c>
      <c r="C2835" s="123">
        <v>2</v>
      </c>
      <c r="D2835" s="11">
        <f>ROUND(АТС!E595*$D$791*$D$792/100,2)</f>
        <v>0</v>
      </c>
      <c r="E2835" s="11">
        <f>ROUND(АТС!E595*$E$791*$E$792/100,2)</f>
        <v>0</v>
      </c>
      <c r="F2835" s="11">
        <f>ROUND(АТС!E595*$F$791*$F$792/100,2)</f>
        <v>0</v>
      </c>
      <c r="G2835" s="11">
        <f>ROUND(АТС!E595*$G$791*$G$792/100,2)</f>
        <v>0</v>
      </c>
    </row>
    <row r="2836" spans="1:7" x14ac:dyDescent="0.25">
      <c r="A2836" s="243"/>
      <c r="B2836" s="122">
        <f t="shared" si="45"/>
        <v>43183.125</v>
      </c>
      <c r="C2836" s="123">
        <v>3</v>
      </c>
      <c r="D2836" s="11">
        <f>ROUND(АТС!E596*$D$791*$D$792/100,2)</f>
        <v>5.17</v>
      </c>
      <c r="E2836" s="11">
        <f>ROUND(АТС!E596*$E$791*$E$792/100,2)</f>
        <v>4.75</v>
      </c>
      <c r="F2836" s="11">
        <f>ROUND(АТС!E596*$F$791*$F$792/100,2)</f>
        <v>3.23</v>
      </c>
      <c r="G2836" s="11">
        <f>ROUND(АТС!E596*$G$791*$G$792/100,2)</f>
        <v>1.89</v>
      </c>
    </row>
    <row r="2837" spans="1:7" x14ac:dyDescent="0.25">
      <c r="A2837" s="243"/>
      <c r="B2837" s="120">
        <f t="shared" si="45"/>
        <v>43183.166669999999</v>
      </c>
      <c r="C2837" s="123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43"/>
      <c r="B2838" s="122">
        <f t="shared" si="45"/>
        <v>43183.208330000001</v>
      </c>
      <c r="C2838" s="123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3"/>
      <c r="B2839" s="120">
        <f t="shared" si="45"/>
        <v>43183.25</v>
      </c>
      <c r="C2839" s="123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3"/>
      <c r="B2840" s="122">
        <f t="shared" si="45"/>
        <v>43183.291669999999</v>
      </c>
      <c r="C2840" s="123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3"/>
      <c r="B2841" s="120">
        <f t="shared" si="45"/>
        <v>43183.333330000001</v>
      </c>
      <c r="C2841" s="123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3"/>
      <c r="B2842" s="122">
        <f t="shared" si="45"/>
        <v>43183.375</v>
      </c>
      <c r="C2842" s="123">
        <v>9</v>
      </c>
      <c r="D2842" s="11">
        <f>ROUND(АТС!E602*$D$791*$D$792/100,2)</f>
        <v>0.01</v>
      </c>
      <c r="E2842" s="11">
        <f>ROUND(АТС!E602*$E$791*$E$792/100,2)</f>
        <v>0.01</v>
      </c>
      <c r="F2842" s="11">
        <f>ROUND(АТС!E602*$F$791*$F$792/100,2)</f>
        <v>0.01</v>
      </c>
      <c r="G2842" s="11">
        <f>ROUND(АТС!E602*$G$791*$G$792/100,2)</f>
        <v>0</v>
      </c>
    </row>
    <row r="2843" spans="1:7" x14ac:dyDescent="0.25">
      <c r="A2843" s="243"/>
      <c r="B2843" s="120">
        <f t="shared" si="45"/>
        <v>43183.416669999999</v>
      </c>
      <c r="C2843" s="123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43"/>
      <c r="B2844" s="122">
        <f t="shared" si="45"/>
        <v>43183.458330000001</v>
      </c>
      <c r="C2844" s="123">
        <v>11</v>
      </c>
      <c r="D2844" s="11">
        <f>ROUND(АТС!E604*$D$791*$D$792/100,2)</f>
        <v>1.38</v>
      </c>
      <c r="E2844" s="11">
        <f>ROUND(АТС!E604*$E$791*$E$792/100,2)</f>
        <v>1.27</v>
      </c>
      <c r="F2844" s="11">
        <f>ROUND(АТС!E604*$F$791*$F$792/100,2)</f>
        <v>0.86</v>
      </c>
      <c r="G2844" s="11">
        <f>ROUND(АТС!E604*$G$791*$G$792/100,2)</f>
        <v>0.51</v>
      </c>
    </row>
    <row r="2845" spans="1:7" x14ac:dyDescent="0.25">
      <c r="A2845" s="243"/>
      <c r="B2845" s="120">
        <f t="shared" si="45"/>
        <v>43183.5</v>
      </c>
      <c r="C2845" s="123">
        <v>12</v>
      </c>
      <c r="D2845" s="11">
        <f>ROUND(АТС!E605*$D$791*$D$792/100,2)</f>
        <v>4.45</v>
      </c>
      <c r="E2845" s="11">
        <f>ROUND(АТС!E605*$E$791*$E$792/100,2)</f>
        <v>4.09</v>
      </c>
      <c r="F2845" s="11">
        <f>ROUND(АТС!E605*$F$791*$F$792/100,2)</f>
        <v>2.78</v>
      </c>
      <c r="G2845" s="11">
        <f>ROUND(АТС!E605*$G$791*$G$792/100,2)</f>
        <v>1.63</v>
      </c>
    </row>
    <row r="2846" spans="1:7" x14ac:dyDescent="0.25">
      <c r="A2846" s="243"/>
      <c r="B2846" s="122">
        <f t="shared" si="45"/>
        <v>43183.541669999999</v>
      </c>
      <c r="C2846" s="123">
        <v>13</v>
      </c>
      <c r="D2846" s="11">
        <f>ROUND(АТС!E606*$D$791*$D$792/100,2)</f>
        <v>5.71</v>
      </c>
      <c r="E2846" s="11">
        <f>ROUND(АТС!E606*$E$791*$E$792/100,2)</f>
        <v>5.25</v>
      </c>
      <c r="F2846" s="11">
        <f>ROUND(АТС!E606*$F$791*$F$792/100,2)</f>
        <v>3.57</v>
      </c>
      <c r="G2846" s="11">
        <f>ROUND(АТС!E606*$G$791*$G$792/100,2)</f>
        <v>2.09</v>
      </c>
    </row>
    <row r="2847" spans="1:7" x14ac:dyDescent="0.25">
      <c r="A2847" s="243"/>
      <c r="B2847" s="120">
        <f t="shared" si="45"/>
        <v>43183.583330000001</v>
      </c>
      <c r="C2847" s="123">
        <v>14</v>
      </c>
      <c r="D2847" s="11">
        <f>ROUND(АТС!E607*$D$791*$D$792/100,2)</f>
        <v>25.52</v>
      </c>
      <c r="E2847" s="11">
        <f>ROUND(АТС!E607*$E$791*$E$792/100,2)</f>
        <v>23.46</v>
      </c>
      <c r="F2847" s="11">
        <f>ROUND(АТС!E607*$F$791*$F$792/100,2)</f>
        <v>15.96</v>
      </c>
      <c r="G2847" s="11">
        <f>ROUND(АТС!E607*$G$791*$G$792/100,2)</f>
        <v>9.34</v>
      </c>
    </row>
    <row r="2848" spans="1:7" x14ac:dyDescent="0.25">
      <c r="A2848" s="243"/>
      <c r="B2848" s="122">
        <f t="shared" si="45"/>
        <v>43183.625</v>
      </c>
      <c r="C2848" s="123">
        <v>15</v>
      </c>
      <c r="D2848" s="11">
        <f>ROUND(АТС!E608*$D$791*$D$792/100,2)</f>
        <v>32.58</v>
      </c>
      <c r="E2848" s="11">
        <f>ROUND(АТС!E608*$E$791*$E$792/100,2)</f>
        <v>29.94</v>
      </c>
      <c r="F2848" s="11">
        <f>ROUND(АТС!E608*$F$791*$F$792/100,2)</f>
        <v>20.38</v>
      </c>
      <c r="G2848" s="11">
        <f>ROUND(АТС!E608*$G$791*$G$792/100,2)</f>
        <v>11.93</v>
      </c>
    </row>
    <row r="2849" spans="1:7" x14ac:dyDescent="0.25">
      <c r="A2849" s="243"/>
      <c r="B2849" s="120">
        <f t="shared" si="45"/>
        <v>43183.666669999999</v>
      </c>
      <c r="C2849" s="123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43"/>
      <c r="B2850" s="122">
        <f t="shared" si="45"/>
        <v>43183.708330000001</v>
      </c>
      <c r="C2850" s="123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43"/>
      <c r="B2851" s="120">
        <f t="shared" si="45"/>
        <v>43183.75</v>
      </c>
      <c r="C2851" s="123">
        <v>18</v>
      </c>
      <c r="D2851" s="11">
        <f>ROUND(АТС!E611*$D$791*$D$792/100,2)</f>
        <v>7.91</v>
      </c>
      <c r="E2851" s="11">
        <f>ROUND(АТС!E611*$E$791*$E$792/100,2)</f>
        <v>7.27</v>
      </c>
      <c r="F2851" s="11">
        <f>ROUND(АТС!E611*$F$791*$F$792/100,2)</f>
        <v>4.95</v>
      </c>
      <c r="G2851" s="11">
        <f>ROUND(АТС!E611*$G$791*$G$792/100,2)</f>
        <v>2.89</v>
      </c>
    </row>
    <row r="2852" spans="1:7" x14ac:dyDescent="0.25">
      <c r="A2852" s="243"/>
      <c r="B2852" s="122">
        <f t="shared" si="45"/>
        <v>43183.791669999999</v>
      </c>
      <c r="C2852" s="123">
        <v>19</v>
      </c>
      <c r="D2852" s="11">
        <f>ROUND(АТС!E612*$D$791*$D$792/100,2)</f>
        <v>36.67</v>
      </c>
      <c r="E2852" s="11">
        <f>ROUND(АТС!E612*$E$791*$E$792/100,2)</f>
        <v>33.71</v>
      </c>
      <c r="F2852" s="11">
        <f>ROUND(АТС!E612*$F$791*$F$792/100,2)</f>
        <v>22.94</v>
      </c>
      <c r="G2852" s="11">
        <f>ROUND(АТС!E612*$G$791*$G$792/100,2)</f>
        <v>13.43</v>
      </c>
    </row>
    <row r="2853" spans="1:7" x14ac:dyDescent="0.25">
      <c r="A2853" s="243"/>
      <c r="B2853" s="120">
        <f t="shared" si="45"/>
        <v>43183.833330000001</v>
      </c>
      <c r="C2853" s="123">
        <v>20</v>
      </c>
      <c r="D2853" s="11">
        <f>ROUND(АТС!E613*$D$791*$D$792/100,2)</f>
        <v>56.28</v>
      </c>
      <c r="E2853" s="11">
        <f>ROUND(АТС!E613*$E$791*$E$792/100,2)</f>
        <v>51.72</v>
      </c>
      <c r="F2853" s="11">
        <f>ROUND(АТС!E613*$F$791*$F$792/100,2)</f>
        <v>35.21</v>
      </c>
      <c r="G2853" s="11">
        <f>ROUND(АТС!E613*$G$791*$G$792/100,2)</f>
        <v>20.6</v>
      </c>
    </row>
    <row r="2854" spans="1:7" x14ac:dyDescent="0.25">
      <c r="A2854" s="243"/>
      <c r="B2854" s="122">
        <f t="shared" si="45"/>
        <v>43183.875</v>
      </c>
      <c r="C2854" s="123">
        <v>21</v>
      </c>
      <c r="D2854" s="11">
        <f>ROUND(АТС!E614*$D$791*$D$792/100,2)</f>
        <v>13.95</v>
      </c>
      <c r="E2854" s="11">
        <f>ROUND(АТС!E614*$E$791*$E$792/100,2)</f>
        <v>12.82</v>
      </c>
      <c r="F2854" s="11">
        <f>ROUND(АТС!E614*$F$791*$F$792/100,2)</f>
        <v>8.7200000000000006</v>
      </c>
      <c r="G2854" s="11">
        <f>ROUND(АТС!E614*$G$791*$G$792/100,2)</f>
        <v>5.1100000000000003</v>
      </c>
    </row>
    <row r="2855" spans="1:7" x14ac:dyDescent="0.25">
      <c r="A2855" s="243"/>
      <c r="B2855" s="120">
        <f t="shared" si="45"/>
        <v>43183.916669999999</v>
      </c>
      <c r="C2855" s="123">
        <v>22</v>
      </c>
      <c r="D2855" s="11">
        <f>ROUND(АТС!E615*$D$791*$D$792/100,2)</f>
        <v>78.11</v>
      </c>
      <c r="E2855" s="11">
        <f>ROUND(АТС!E615*$E$791*$E$792/100,2)</f>
        <v>71.790000000000006</v>
      </c>
      <c r="F2855" s="11">
        <f>ROUND(АТС!E615*$F$791*$F$792/100,2)</f>
        <v>48.87</v>
      </c>
      <c r="G2855" s="11">
        <f>ROUND(АТС!E615*$G$791*$G$792/100,2)</f>
        <v>28.6</v>
      </c>
    </row>
    <row r="2856" spans="1:7" x14ac:dyDescent="0.25">
      <c r="A2856" s="243"/>
      <c r="B2856" s="122">
        <f t="shared" si="45"/>
        <v>43183.958330000001</v>
      </c>
      <c r="C2856" s="123">
        <v>23</v>
      </c>
      <c r="D2856" s="11">
        <f>ROUND(АТС!E616*$D$791*$D$792/100,2)</f>
        <v>133.76</v>
      </c>
      <c r="E2856" s="11">
        <f>ROUND(АТС!E616*$E$791*$E$792/100,2)</f>
        <v>122.94</v>
      </c>
      <c r="F2856" s="11">
        <f>ROUND(АТС!E616*$F$791*$F$792/100,2)</f>
        <v>83.68</v>
      </c>
      <c r="G2856" s="11">
        <f>ROUND(АТС!E616*$G$791*$G$792/100,2)</f>
        <v>48.97</v>
      </c>
    </row>
    <row r="2857" spans="1:7" x14ac:dyDescent="0.25">
      <c r="A2857" s="243"/>
      <c r="B2857" s="120">
        <f t="shared" si="45"/>
        <v>43184</v>
      </c>
      <c r="C2857" s="123">
        <v>0</v>
      </c>
      <c r="D2857" s="11">
        <f>ROUND(АТС!E617*$D$791*$D$792/100,2)</f>
        <v>21.79</v>
      </c>
      <c r="E2857" s="11">
        <f>ROUND(АТС!E617*$E$791*$E$792/100,2)</f>
        <v>20.03</v>
      </c>
      <c r="F2857" s="11">
        <f>ROUND(АТС!E617*$F$791*$F$792/100,2)</f>
        <v>13.63</v>
      </c>
      <c r="G2857" s="11">
        <f>ROUND(АТС!E617*$G$791*$G$792/100,2)</f>
        <v>7.98</v>
      </c>
    </row>
    <row r="2858" spans="1:7" x14ac:dyDescent="0.25">
      <c r="A2858" s="243"/>
      <c r="B2858" s="122">
        <f t="shared" si="45"/>
        <v>43184.041669999999</v>
      </c>
      <c r="C2858" s="123">
        <v>1</v>
      </c>
      <c r="D2858" s="11">
        <f>ROUND(АТС!E618*$D$791*$D$792/100,2)</f>
        <v>24.64</v>
      </c>
      <c r="E2858" s="11">
        <f>ROUND(АТС!E618*$E$791*$E$792/100,2)</f>
        <v>22.64</v>
      </c>
      <c r="F2858" s="11">
        <f>ROUND(АТС!E618*$F$791*$F$792/100,2)</f>
        <v>15.41</v>
      </c>
      <c r="G2858" s="11">
        <f>ROUND(АТС!E618*$G$791*$G$792/100,2)</f>
        <v>9.02</v>
      </c>
    </row>
    <row r="2859" spans="1:7" x14ac:dyDescent="0.25">
      <c r="A2859" s="243"/>
      <c r="B2859" s="120">
        <f t="shared" si="45"/>
        <v>43184.083330000001</v>
      </c>
      <c r="C2859" s="123">
        <v>2</v>
      </c>
      <c r="D2859" s="11">
        <f>ROUND(АТС!E619*$D$791*$D$792/100,2)</f>
        <v>11.46</v>
      </c>
      <c r="E2859" s="11">
        <f>ROUND(АТС!E619*$E$791*$E$792/100,2)</f>
        <v>10.54</v>
      </c>
      <c r="F2859" s="11">
        <f>ROUND(АТС!E619*$F$791*$F$792/100,2)</f>
        <v>7.17</v>
      </c>
      <c r="G2859" s="11">
        <f>ROUND(АТС!E619*$G$791*$G$792/100,2)</f>
        <v>4.2</v>
      </c>
    </row>
    <row r="2860" spans="1:7" x14ac:dyDescent="0.25">
      <c r="A2860" s="243"/>
      <c r="B2860" s="122">
        <f t="shared" si="45"/>
        <v>43184.125</v>
      </c>
      <c r="C2860" s="123">
        <v>3</v>
      </c>
      <c r="D2860" s="11">
        <f>ROUND(АТС!E620*$D$791*$D$792/100,2)</f>
        <v>14.21</v>
      </c>
      <c r="E2860" s="11">
        <f>ROUND(АТС!E620*$E$791*$E$792/100,2)</f>
        <v>13.06</v>
      </c>
      <c r="F2860" s="11">
        <f>ROUND(АТС!E620*$F$791*$F$792/100,2)</f>
        <v>8.89</v>
      </c>
      <c r="G2860" s="11">
        <f>ROUND(АТС!E620*$G$791*$G$792/100,2)</f>
        <v>5.2</v>
      </c>
    </row>
    <row r="2861" spans="1:7" x14ac:dyDescent="0.25">
      <c r="A2861" s="243"/>
      <c r="B2861" s="120">
        <f t="shared" si="45"/>
        <v>43184.166669999999</v>
      </c>
      <c r="C2861" s="123">
        <v>4</v>
      </c>
      <c r="D2861" s="11">
        <f>ROUND(АТС!E621*$D$791*$D$792/100,2)</f>
        <v>11.98</v>
      </c>
      <c r="E2861" s="11">
        <f>ROUND(АТС!E621*$E$791*$E$792/100,2)</f>
        <v>11.01</v>
      </c>
      <c r="F2861" s="11">
        <f>ROUND(АТС!E621*$F$791*$F$792/100,2)</f>
        <v>7.49</v>
      </c>
      <c r="G2861" s="11">
        <f>ROUND(АТС!E621*$G$791*$G$792/100,2)</f>
        <v>4.38</v>
      </c>
    </row>
    <row r="2862" spans="1:7" x14ac:dyDescent="0.25">
      <c r="A2862" s="243"/>
      <c r="B2862" s="122">
        <f t="shared" si="45"/>
        <v>43184.208330000001</v>
      </c>
      <c r="C2862" s="123">
        <v>5</v>
      </c>
      <c r="D2862" s="11">
        <f>ROUND(АТС!E622*$D$791*$D$792/100,2)</f>
        <v>5</v>
      </c>
      <c r="E2862" s="11">
        <f>ROUND(АТС!E622*$E$791*$E$792/100,2)</f>
        <v>4.5999999999999996</v>
      </c>
      <c r="F2862" s="11">
        <f>ROUND(АТС!E622*$F$791*$F$792/100,2)</f>
        <v>3.13</v>
      </c>
      <c r="G2862" s="11">
        <f>ROUND(АТС!E622*$G$791*$G$792/100,2)</f>
        <v>1.83</v>
      </c>
    </row>
    <row r="2863" spans="1:7" x14ac:dyDescent="0.25">
      <c r="A2863" s="243"/>
      <c r="B2863" s="120">
        <f t="shared" si="45"/>
        <v>43184.25</v>
      </c>
      <c r="C2863" s="123">
        <v>6</v>
      </c>
      <c r="D2863" s="11">
        <f>ROUND(АТС!E623*$D$791*$D$792/100,2)</f>
        <v>3.25</v>
      </c>
      <c r="E2863" s="11">
        <f>ROUND(АТС!E623*$E$791*$E$792/100,2)</f>
        <v>2.99</v>
      </c>
      <c r="F2863" s="11">
        <f>ROUND(АТС!E623*$F$791*$F$792/100,2)</f>
        <v>2.0299999999999998</v>
      </c>
      <c r="G2863" s="11">
        <f>ROUND(АТС!E623*$G$791*$G$792/100,2)</f>
        <v>1.19</v>
      </c>
    </row>
    <row r="2864" spans="1:7" x14ac:dyDescent="0.25">
      <c r="A2864" s="243"/>
      <c r="B2864" s="122">
        <f t="shared" si="45"/>
        <v>43184.291669999999</v>
      </c>
      <c r="C2864" s="123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3"/>
      <c r="B2865" s="120">
        <f t="shared" si="45"/>
        <v>43184.333330000001</v>
      </c>
      <c r="C2865" s="123">
        <v>8</v>
      </c>
      <c r="D2865" s="11">
        <f>ROUND(АТС!E625*$D$791*$D$792/100,2)</f>
        <v>0.04</v>
      </c>
      <c r="E2865" s="11">
        <f>ROUND(АТС!E625*$E$791*$E$792/100,2)</f>
        <v>0.04</v>
      </c>
      <c r="F2865" s="11">
        <f>ROUND(АТС!E625*$F$791*$F$792/100,2)</f>
        <v>0.03</v>
      </c>
      <c r="G2865" s="11">
        <f>ROUND(АТС!E625*$G$791*$G$792/100,2)</f>
        <v>0.02</v>
      </c>
    </row>
    <row r="2866" spans="1:7" x14ac:dyDescent="0.25">
      <c r="A2866" s="243"/>
      <c r="B2866" s="122">
        <f t="shared" si="45"/>
        <v>43184.375</v>
      </c>
      <c r="C2866" s="123">
        <v>9</v>
      </c>
      <c r="D2866" s="11">
        <f>ROUND(АТС!E626*$D$791*$D$792/100,2)</f>
        <v>6.35</v>
      </c>
      <c r="E2866" s="11">
        <f>ROUND(АТС!E626*$E$791*$E$792/100,2)</f>
        <v>5.83</v>
      </c>
      <c r="F2866" s="11">
        <f>ROUND(АТС!E626*$F$791*$F$792/100,2)</f>
        <v>3.97</v>
      </c>
      <c r="G2866" s="11">
        <f>ROUND(АТС!E626*$G$791*$G$792/100,2)</f>
        <v>2.3199999999999998</v>
      </c>
    </row>
    <row r="2867" spans="1:7" x14ac:dyDescent="0.25">
      <c r="A2867" s="243"/>
      <c r="B2867" s="120">
        <f t="shared" si="45"/>
        <v>43184.416669999999</v>
      </c>
      <c r="C2867" s="123">
        <v>10</v>
      </c>
      <c r="D2867" s="11">
        <f>ROUND(АТС!E627*$D$791*$D$792/100,2)</f>
        <v>6.87</v>
      </c>
      <c r="E2867" s="11">
        <f>ROUND(АТС!E627*$E$791*$E$792/100,2)</f>
        <v>6.31</v>
      </c>
      <c r="F2867" s="11">
        <f>ROUND(АТС!E627*$F$791*$F$792/100,2)</f>
        <v>4.3</v>
      </c>
      <c r="G2867" s="11">
        <f>ROUND(АТС!E627*$G$791*$G$792/100,2)</f>
        <v>2.5099999999999998</v>
      </c>
    </row>
    <row r="2868" spans="1:7" x14ac:dyDescent="0.25">
      <c r="A2868" s="243"/>
      <c r="B2868" s="122">
        <f t="shared" si="45"/>
        <v>43184.458330000001</v>
      </c>
      <c r="C2868" s="123">
        <v>11</v>
      </c>
      <c r="D2868" s="11">
        <f>ROUND(АТС!E628*$D$791*$D$792/100,2)</f>
        <v>8.56</v>
      </c>
      <c r="E2868" s="11">
        <f>ROUND(АТС!E628*$E$791*$E$792/100,2)</f>
        <v>7.86</v>
      </c>
      <c r="F2868" s="11">
        <f>ROUND(АТС!E628*$F$791*$F$792/100,2)</f>
        <v>5.35</v>
      </c>
      <c r="G2868" s="11">
        <f>ROUND(АТС!E628*$G$791*$G$792/100,2)</f>
        <v>3.13</v>
      </c>
    </row>
    <row r="2869" spans="1:7" x14ac:dyDescent="0.25">
      <c r="A2869" s="243"/>
      <c r="B2869" s="120">
        <f t="shared" si="45"/>
        <v>43184.5</v>
      </c>
      <c r="C2869" s="123">
        <v>12</v>
      </c>
      <c r="D2869" s="11">
        <f>ROUND(АТС!E629*$D$791*$D$792/100,2)</f>
        <v>50.6</v>
      </c>
      <c r="E2869" s="11">
        <f>ROUND(АТС!E629*$E$791*$E$792/100,2)</f>
        <v>46.5</v>
      </c>
      <c r="F2869" s="11">
        <f>ROUND(АТС!E629*$F$791*$F$792/100,2)</f>
        <v>31.65</v>
      </c>
      <c r="G2869" s="11">
        <f>ROUND(АТС!E629*$G$791*$G$792/100,2)</f>
        <v>18.52</v>
      </c>
    </row>
    <row r="2870" spans="1:7" x14ac:dyDescent="0.25">
      <c r="A2870" s="243"/>
      <c r="B2870" s="122">
        <f t="shared" si="45"/>
        <v>43184.541669999999</v>
      </c>
      <c r="C2870" s="123">
        <v>13</v>
      </c>
      <c r="D2870" s="11">
        <f>ROUND(АТС!E630*$D$791*$D$792/100,2)</f>
        <v>19.2</v>
      </c>
      <c r="E2870" s="11">
        <f>ROUND(АТС!E630*$E$791*$E$792/100,2)</f>
        <v>17.649999999999999</v>
      </c>
      <c r="F2870" s="11">
        <f>ROUND(АТС!E630*$F$791*$F$792/100,2)</f>
        <v>12.01</v>
      </c>
      <c r="G2870" s="11">
        <f>ROUND(АТС!E630*$G$791*$G$792/100,2)</f>
        <v>7.03</v>
      </c>
    </row>
    <row r="2871" spans="1:7" x14ac:dyDescent="0.25">
      <c r="A2871" s="243"/>
      <c r="B2871" s="120">
        <f t="shared" si="45"/>
        <v>43184.583330000001</v>
      </c>
      <c r="C2871" s="123">
        <v>14</v>
      </c>
      <c r="D2871" s="11">
        <f>ROUND(АТС!E631*$D$791*$D$792/100,2)</f>
        <v>74.56</v>
      </c>
      <c r="E2871" s="11">
        <f>ROUND(АТС!E631*$E$791*$E$792/100,2)</f>
        <v>68.53</v>
      </c>
      <c r="F2871" s="11">
        <f>ROUND(АТС!E631*$F$791*$F$792/100,2)</f>
        <v>46.64</v>
      </c>
      <c r="G2871" s="11">
        <f>ROUND(АТС!E631*$G$791*$G$792/100,2)</f>
        <v>27.3</v>
      </c>
    </row>
    <row r="2872" spans="1:7" x14ac:dyDescent="0.25">
      <c r="A2872" s="243"/>
      <c r="B2872" s="122">
        <f t="shared" si="45"/>
        <v>43184.625</v>
      </c>
      <c r="C2872" s="123">
        <v>15</v>
      </c>
      <c r="D2872" s="11">
        <f>ROUND(АТС!E632*$D$791*$D$792/100,2)</f>
        <v>32.46</v>
      </c>
      <c r="E2872" s="11">
        <f>ROUND(АТС!E632*$E$791*$E$792/100,2)</f>
        <v>29.83</v>
      </c>
      <c r="F2872" s="11">
        <f>ROUND(АТС!E632*$F$791*$F$792/100,2)</f>
        <v>20.3</v>
      </c>
      <c r="G2872" s="11">
        <f>ROUND(АТС!E632*$G$791*$G$792/100,2)</f>
        <v>11.88</v>
      </c>
    </row>
    <row r="2873" spans="1:7" x14ac:dyDescent="0.25">
      <c r="A2873" s="243"/>
      <c r="B2873" s="120">
        <f t="shared" si="45"/>
        <v>43184.666669999999</v>
      </c>
      <c r="C2873" s="123">
        <v>16</v>
      </c>
      <c r="D2873" s="11">
        <f>ROUND(АТС!E633*$D$791*$D$792/100,2)</f>
        <v>30.48</v>
      </c>
      <c r="E2873" s="11">
        <f>ROUND(АТС!E633*$E$791*$E$792/100,2)</f>
        <v>28.02</v>
      </c>
      <c r="F2873" s="11">
        <f>ROUND(АТС!E633*$F$791*$F$792/100,2)</f>
        <v>19.07</v>
      </c>
      <c r="G2873" s="11">
        <f>ROUND(АТС!E633*$G$791*$G$792/100,2)</f>
        <v>11.16</v>
      </c>
    </row>
    <row r="2874" spans="1:7" x14ac:dyDescent="0.25">
      <c r="A2874" s="243"/>
      <c r="B2874" s="122">
        <f t="shared" si="45"/>
        <v>43184.708330000001</v>
      </c>
      <c r="C2874" s="123">
        <v>17</v>
      </c>
      <c r="D2874" s="11">
        <f>ROUND(АТС!E634*$D$791*$D$792/100,2)</f>
        <v>46.35</v>
      </c>
      <c r="E2874" s="11">
        <f>ROUND(АТС!E634*$E$791*$E$792/100,2)</f>
        <v>42.6</v>
      </c>
      <c r="F2874" s="11">
        <f>ROUND(АТС!E634*$F$791*$F$792/100,2)</f>
        <v>29</v>
      </c>
      <c r="G2874" s="11">
        <f>ROUND(АТС!E634*$G$791*$G$792/100,2)</f>
        <v>16.97</v>
      </c>
    </row>
    <row r="2875" spans="1:7" x14ac:dyDescent="0.25">
      <c r="A2875" s="243"/>
      <c r="B2875" s="120">
        <f t="shared" si="45"/>
        <v>43184.75</v>
      </c>
      <c r="C2875" s="123">
        <v>18</v>
      </c>
      <c r="D2875" s="11">
        <f>ROUND(АТС!E635*$D$791*$D$792/100,2)</f>
        <v>4.8899999999999997</v>
      </c>
      <c r="E2875" s="11">
        <f>ROUND(АТС!E635*$E$791*$E$792/100,2)</f>
        <v>4.49</v>
      </c>
      <c r="F2875" s="11">
        <f>ROUND(АТС!E635*$F$791*$F$792/100,2)</f>
        <v>3.06</v>
      </c>
      <c r="G2875" s="11">
        <f>ROUND(АТС!E635*$G$791*$G$792/100,2)</f>
        <v>1.79</v>
      </c>
    </row>
    <row r="2876" spans="1:7" x14ac:dyDescent="0.25">
      <c r="A2876" s="243"/>
      <c r="B2876" s="122">
        <f t="shared" si="45"/>
        <v>43184.791669999999</v>
      </c>
      <c r="C2876" s="123">
        <v>19</v>
      </c>
      <c r="D2876" s="11">
        <f>ROUND(АТС!E636*$D$791*$D$792/100,2)</f>
        <v>32.33</v>
      </c>
      <c r="E2876" s="11">
        <f>ROUND(АТС!E636*$E$791*$E$792/100,2)</f>
        <v>29.71</v>
      </c>
      <c r="F2876" s="11">
        <f>ROUND(АТС!E636*$F$791*$F$792/100,2)</f>
        <v>20.22</v>
      </c>
      <c r="G2876" s="11">
        <f>ROUND(АТС!E636*$G$791*$G$792/100,2)</f>
        <v>11.84</v>
      </c>
    </row>
    <row r="2877" spans="1:7" x14ac:dyDescent="0.25">
      <c r="A2877" s="243"/>
      <c r="B2877" s="120">
        <f t="shared" si="45"/>
        <v>43184.833330000001</v>
      </c>
      <c r="C2877" s="123">
        <v>20</v>
      </c>
      <c r="D2877" s="11">
        <f>ROUND(АТС!E637*$D$791*$D$792/100,2)</f>
        <v>82.57</v>
      </c>
      <c r="E2877" s="11">
        <f>ROUND(АТС!E637*$E$791*$E$792/100,2)</f>
        <v>75.89</v>
      </c>
      <c r="F2877" s="11">
        <f>ROUND(АТС!E637*$F$791*$F$792/100,2)</f>
        <v>51.65</v>
      </c>
      <c r="G2877" s="11">
        <f>ROUND(АТС!E637*$G$791*$G$792/100,2)</f>
        <v>30.23</v>
      </c>
    </row>
    <row r="2878" spans="1:7" x14ac:dyDescent="0.25">
      <c r="A2878" s="243"/>
      <c r="B2878" s="122">
        <f t="shared" si="45"/>
        <v>43184.875</v>
      </c>
      <c r="C2878" s="123">
        <v>21</v>
      </c>
      <c r="D2878" s="11">
        <f>ROUND(АТС!E638*$D$791*$D$792/100,2)</f>
        <v>74.92</v>
      </c>
      <c r="E2878" s="11">
        <f>ROUND(АТС!E638*$E$791*$E$792/100,2)</f>
        <v>68.86</v>
      </c>
      <c r="F2878" s="11">
        <f>ROUND(АТС!E638*$F$791*$F$792/100,2)</f>
        <v>46.87</v>
      </c>
      <c r="G2878" s="11">
        <f>ROUND(АТС!E638*$G$791*$G$792/100,2)</f>
        <v>27.43</v>
      </c>
    </row>
    <row r="2879" spans="1:7" x14ac:dyDescent="0.25">
      <c r="A2879" s="243"/>
      <c r="B2879" s="120">
        <f t="shared" si="45"/>
        <v>43184.916669999999</v>
      </c>
      <c r="C2879" s="123">
        <v>22</v>
      </c>
      <c r="D2879" s="11">
        <f>ROUND(АТС!E639*$D$791*$D$792/100,2)</f>
        <v>173.99</v>
      </c>
      <c r="E2879" s="11">
        <f>ROUND(АТС!E639*$E$791*$E$792/100,2)</f>
        <v>159.9</v>
      </c>
      <c r="F2879" s="11">
        <f>ROUND(АТС!E639*$F$791*$F$792/100,2)</f>
        <v>108.84</v>
      </c>
      <c r="G2879" s="11">
        <f>ROUND(АТС!E639*$G$791*$G$792/100,2)</f>
        <v>63.7</v>
      </c>
    </row>
    <row r="2880" spans="1:7" x14ac:dyDescent="0.25">
      <c r="A2880" s="243"/>
      <c r="B2880" s="122">
        <f t="shared" si="45"/>
        <v>43184.958330000001</v>
      </c>
      <c r="C2880" s="123">
        <v>23</v>
      </c>
      <c r="D2880" s="11">
        <f>ROUND(АТС!E640*$D$791*$D$792/100,2)</f>
        <v>198.31</v>
      </c>
      <c r="E2880" s="11">
        <f>ROUND(АТС!E640*$E$791*$E$792/100,2)</f>
        <v>182.26</v>
      </c>
      <c r="F2880" s="11">
        <f>ROUND(АТС!E640*$F$791*$F$792/100,2)</f>
        <v>124.05</v>
      </c>
      <c r="G2880" s="11">
        <f>ROUND(АТС!E640*$G$791*$G$792/100,2)</f>
        <v>72.599999999999994</v>
      </c>
    </row>
    <row r="2881" spans="1:7" x14ac:dyDescent="0.25">
      <c r="A2881" s="243"/>
      <c r="B2881" s="122">
        <f t="shared" si="45"/>
        <v>43185</v>
      </c>
      <c r="C2881" s="123">
        <v>0</v>
      </c>
      <c r="D2881" s="35">
        <f>ROUND(АТС!E641*$D$791*$D$792/100,2)</f>
        <v>55.82</v>
      </c>
      <c r="E2881" s="35">
        <f>ROUND(АТС!E641*$E$791*$E$792/100,2)</f>
        <v>51.3</v>
      </c>
      <c r="F2881" s="35">
        <f>ROUND(АТС!E641*$F$791*$F$792/100,2)</f>
        <v>34.92</v>
      </c>
      <c r="G2881" s="35">
        <f>ROUND(АТС!E641*$G$791*$G$792/100,2)</f>
        <v>20.440000000000001</v>
      </c>
    </row>
    <row r="2882" spans="1:7" x14ac:dyDescent="0.25">
      <c r="A2882" s="243"/>
      <c r="B2882" s="122">
        <f t="shared" ref="B2882:B2945" si="46">B2858+1</f>
        <v>43185.041669999999</v>
      </c>
      <c r="C2882" s="123">
        <v>1</v>
      </c>
      <c r="D2882" s="35">
        <f>ROUND(АТС!E642*$D$791*$D$792/100,2)</f>
        <v>46.27</v>
      </c>
      <c r="E2882" s="35">
        <f>ROUND(АТС!E642*$E$791*$E$792/100,2)</f>
        <v>42.52</v>
      </c>
      <c r="F2882" s="35">
        <f>ROUND(АТС!E642*$F$791*$F$792/100,2)</f>
        <v>28.94</v>
      </c>
      <c r="G2882" s="35">
        <f>ROUND(АТС!E642*$G$791*$G$792/100,2)</f>
        <v>16.940000000000001</v>
      </c>
    </row>
    <row r="2883" spans="1:7" x14ac:dyDescent="0.25">
      <c r="A2883" s="243"/>
      <c r="B2883" s="122">
        <f t="shared" si="46"/>
        <v>43185.083330000001</v>
      </c>
      <c r="C2883" s="123">
        <v>2</v>
      </c>
      <c r="D2883" s="35">
        <f>ROUND(АТС!E643*$D$791*$D$792/100,2)</f>
        <v>53.18</v>
      </c>
      <c r="E2883" s="35">
        <f>ROUND(АТС!E643*$E$791*$E$792/100,2)</f>
        <v>48.87</v>
      </c>
      <c r="F2883" s="35">
        <f>ROUND(АТС!E643*$F$791*$F$792/100,2)</f>
        <v>33.270000000000003</v>
      </c>
      <c r="G2883" s="35">
        <f>ROUND(АТС!E643*$G$791*$G$792/100,2)</f>
        <v>19.47</v>
      </c>
    </row>
    <row r="2884" spans="1:7" x14ac:dyDescent="0.25">
      <c r="A2884" s="243"/>
      <c r="B2884" s="122">
        <f t="shared" si="46"/>
        <v>43185.125</v>
      </c>
      <c r="C2884" s="123">
        <v>3</v>
      </c>
      <c r="D2884" s="35">
        <f>ROUND(АТС!E644*$D$791*$D$792/100,2)</f>
        <v>67.39</v>
      </c>
      <c r="E2884" s="35">
        <f>ROUND(АТС!E644*$E$791*$E$792/100,2)</f>
        <v>61.94</v>
      </c>
      <c r="F2884" s="35">
        <f>ROUND(АТС!E644*$F$791*$F$792/100,2)</f>
        <v>42.16</v>
      </c>
      <c r="G2884" s="35">
        <f>ROUND(АТС!E644*$G$791*$G$792/100,2)</f>
        <v>24.67</v>
      </c>
    </row>
    <row r="2885" spans="1:7" x14ac:dyDescent="0.25">
      <c r="A2885" s="243"/>
      <c r="B2885" s="122">
        <f t="shared" si="46"/>
        <v>43185.166669999999</v>
      </c>
      <c r="C2885" s="123">
        <v>4</v>
      </c>
      <c r="D2885" s="35">
        <f>ROUND(АТС!E645*$D$791*$D$792/100,2)</f>
        <v>19.38</v>
      </c>
      <c r="E2885" s="35">
        <f>ROUND(АТС!E645*$E$791*$E$792/100,2)</f>
        <v>17.82</v>
      </c>
      <c r="F2885" s="35">
        <f>ROUND(АТС!E645*$F$791*$F$792/100,2)</f>
        <v>12.13</v>
      </c>
      <c r="G2885" s="35">
        <f>ROUND(АТС!E645*$G$791*$G$792/100,2)</f>
        <v>7.1</v>
      </c>
    </row>
    <row r="2886" spans="1:7" x14ac:dyDescent="0.25">
      <c r="A2886" s="243"/>
      <c r="B2886" s="122">
        <f t="shared" si="46"/>
        <v>43185.208330000001</v>
      </c>
      <c r="C2886" s="123">
        <v>5</v>
      </c>
      <c r="D2886" s="35">
        <f>ROUND(АТС!E646*$D$791*$D$792/100,2)</f>
        <v>2.3199999999999998</v>
      </c>
      <c r="E2886" s="35">
        <f>ROUND(АТС!E646*$E$791*$E$792/100,2)</f>
        <v>2.13</v>
      </c>
      <c r="F2886" s="35">
        <f>ROUND(АТС!E646*$F$791*$F$792/100,2)</f>
        <v>1.45</v>
      </c>
      <c r="G2886" s="35">
        <f>ROUND(АТС!E646*$G$791*$G$792/100,2)</f>
        <v>0.85</v>
      </c>
    </row>
    <row r="2887" spans="1:7" x14ac:dyDescent="0.25">
      <c r="A2887" s="243"/>
      <c r="B2887" s="122">
        <f t="shared" si="46"/>
        <v>43185.25</v>
      </c>
      <c r="C2887" s="123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3"/>
      <c r="B2888" s="122">
        <f t="shared" si="46"/>
        <v>43185.291669999999</v>
      </c>
      <c r="C2888" s="123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43"/>
      <c r="B2889" s="122">
        <f t="shared" si="46"/>
        <v>43185.333330000001</v>
      </c>
      <c r="C2889" s="123">
        <v>8</v>
      </c>
      <c r="D2889" s="35">
        <f>ROUND(АТС!E649*$D$791*$D$792/100,2)</f>
        <v>8.7100000000000009</v>
      </c>
      <c r="E2889" s="35">
        <f>ROUND(АТС!E649*$E$791*$E$792/100,2)</f>
        <v>8.01</v>
      </c>
      <c r="F2889" s="35">
        <f>ROUND(АТС!E649*$F$791*$F$792/100,2)</f>
        <v>5.45</v>
      </c>
      <c r="G2889" s="35">
        <f>ROUND(АТС!E649*$G$791*$G$792/100,2)</f>
        <v>3.19</v>
      </c>
    </row>
    <row r="2890" spans="1:7" x14ac:dyDescent="0.25">
      <c r="A2890" s="243"/>
      <c r="B2890" s="122">
        <f t="shared" si="46"/>
        <v>43185.375</v>
      </c>
      <c r="C2890" s="123">
        <v>9</v>
      </c>
      <c r="D2890" s="35">
        <f>ROUND(АТС!E650*$D$791*$D$792/100,2)</f>
        <v>39.909999999999997</v>
      </c>
      <c r="E2890" s="35">
        <f>ROUND(АТС!E650*$E$791*$E$792/100,2)</f>
        <v>36.68</v>
      </c>
      <c r="F2890" s="35">
        <f>ROUND(АТС!E650*$F$791*$F$792/100,2)</f>
        <v>24.96</v>
      </c>
      <c r="G2890" s="35">
        <f>ROUND(АТС!E650*$G$791*$G$792/100,2)</f>
        <v>14.61</v>
      </c>
    </row>
    <row r="2891" spans="1:7" x14ac:dyDescent="0.25">
      <c r="A2891" s="243"/>
      <c r="B2891" s="122">
        <f t="shared" si="46"/>
        <v>43185.416669999999</v>
      </c>
      <c r="C2891" s="123">
        <v>10</v>
      </c>
      <c r="D2891" s="35">
        <f>ROUND(АТС!E651*$D$791*$D$792/100,2)</f>
        <v>10.06</v>
      </c>
      <c r="E2891" s="35">
        <f>ROUND(АТС!E651*$E$791*$E$792/100,2)</f>
        <v>9.25</v>
      </c>
      <c r="F2891" s="35">
        <f>ROUND(АТС!E651*$F$791*$F$792/100,2)</f>
        <v>6.29</v>
      </c>
      <c r="G2891" s="35">
        <f>ROUND(АТС!E651*$G$791*$G$792/100,2)</f>
        <v>3.68</v>
      </c>
    </row>
    <row r="2892" spans="1:7" x14ac:dyDescent="0.25">
      <c r="A2892" s="243"/>
      <c r="B2892" s="122">
        <f t="shared" si="46"/>
        <v>43185.458330000001</v>
      </c>
      <c r="C2892" s="123">
        <v>11</v>
      </c>
      <c r="D2892" s="35">
        <f>ROUND(АТС!E652*$D$791*$D$792/100,2)</f>
        <v>6.82</v>
      </c>
      <c r="E2892" s="35">
        <f>ROUND(АТС!E652*$E$791*$E$792/100,2)</f>
        <v>6.27</v>
      </c>
      <c r="F2892" s="35">
        <f>ROUND(АТС!E652*$F$791*$F$792/100,2)</f>
        <v>4.2699999999999996</v>
      </c>
      <c r="G2892" s="35">
        <f>ROUND(АТС!E652*$G$791*$G$792/100,2)</f>
        <v>2.5</v>
      </c>
    </row>
    <row r="2893" spans="1:7" x14ac:dyDescent="0.25">
      <c r="A2893" s="243"/>
      <c r="B2893" s="122">
        <f t="shared" si="46"/>
        <v>43185.5</v>
      </c>
      <c r="C2893" s="123">
        <v>12</v>
      </c>
      <c r="D2893" s="35">
        <f>ROUND(АТС!E653*$D$791*$D$792/100,2)</f>
        <v>2.2000000000000002</v>
      </c>
      <c r="E2893" s="35">
        <f>ROUND(АТС!E653*$E$791*$E$792/100,2)</f>
        <v>2.02</v>
      </c>
      <c r="F2893" s="35">
        <f>ROUND(АТС!E653*$F$791*$F$792/100,2)</f>
        <v>1.38</v>
      </c>
      <c r="G2893" s="35">
        <f>ROUND(АТС!E653*$G$791*$G$792/100,2)</f>
        <v>0.8</v>
      </c>
    </row>
    <row r="2894" spans="1:7" x14ac:dyDescent="0.25">
      <c r="A2894" s="243"/>
      <c r="B2894" s="122">
        <f t="shared" si="46"/>
        <v>43185.541669999999</v>
      </c>
      <c r="C2894" s="123">
        <v>13</v>
      </c>
      <c r="D2894" s="35">
        <f>ROUND(АТС!E654*$D$791*$D$792/100,2)</f>
        <v>105.21</v>
      </c>
      <c r="E2894" s="35">
        <f>ROUND(АТС!E654*$E$791*$E$792/100,2)</f>
        <v>96.69</v>
      </c>
      <c r="F2894" s="35">
        <f>ROUND(АТС!E654*$F$791*$F$792/100,2)</f>
        <v>65.81</v>
      </c>
      <c r="G2894" s="35">
        <f>ROUND(АТС!E654*$G$791*$G$792/100,2)</f>
        <v>38.520000000000003</v>
      </c>
    </row>
    <row r="2895" spans="1:7" x14ac:dyDescent="0.25">
      <c r="A2895" s="243"/>
      <c r="B2895" s="122">
        <f t="shared" si="46"/>
        <v>43185.583330000001</v>
      </c>
      <c r="C2895" s="123">
        <v>14</v>
      </c>
      <c r="D2895" s="35">
        <f>ROUND(АТС!E655*$D$791*$D$792/100,2)</f>
        <v>105.43</v>
      </c>
      <c r="E2895" s="35">
        <f>ROUND(АТС!E655*$E$791*$E$792/100,2)</f>
        <v>96.9</v>
      </c>
      <c r="F2895" s="35">
        <f>ROUND(АТС!E655*$F$791*$F$792/100,2)</f>
        <v>65.95</v>
      </c>
      <c r="G2895" s="35">
        <f>ROUND(АТС!E655*$G$791*$G$792/100,2)</f>
        <v>38.6</v>
      </c>
    </row>
    <row r="2896" spans="1:7" x14ac:dyDescent="0.25">
      <c r="A2896" s="243"/>
      <c r="B2896" s="122">
        <f t="shared" si="46"/>
        <v>43185.625</v>
      </c>
      <c r="C2896" s="123">
        <v>15</v>
      </c>
      <c r="D2896" s="35">
        <f>ROUND(АТС!E656*$D$791*$D$792/100,2)</f>
        <v>0.16</v>
      </c>
      <c r="E2896" s="35">
        <f>ROUND(АТС!E656*$E$791*$E$792/100,2)</f>
        <v>0.14000000000000001</v>
      </c>
      <c r="F2896" s="35">
        <f>ROUND(АТС!E656*$F$791*$F$792/100,2)</f>
        <v>0.1</v>
      </c>
      <c r="G2896" s="35">
        <f>ROUND(АТС!E656*$G$791*$G$792/100,2)</f>
        <v>0.06</v>
      </c>
    </row>
    <row r="2897" spans="1:7" x14ac:dyDescent="0.25">
      <c r="A2897" s="243"/>
      <c r="B2897" s="122">
        <f t="shared" si="46"/>
        <v>43185.666669999999</v>
      </c>
      <c r="C2897" s="123">
        <v>16</v>
      </c>
      <c r="D2897" s="35">
        <f>ROUND(АТС!E657*$D$791*$D$792/100,2)</f>
        <v>27.11</v>
      </c>
      <c r="E2897" s="35">
        <f>ROUND(АТС!E657*$E$791*$E$792/100,2)</f>
        <v>24.91</v>
      </c>
      <c r="F2897" s="35">
        <f>ROUND(АТС!E657*$F$791*$F$792/100,2)</f>
        <v>16.96</v>
      </c>
      <c r="G2897" s="35">
        <f>ROUND(АТС!E657*$G$791*$G$792/100,2)</f>
        <v>9.92</v>
      </c>
    </row>
    <row r="2898" spans="1:7" x14ac:dyDescent="0.25">
      <c r="A2898" s="243"/>
      <c r="B2898" s="122">
        <f t="shared" si="46"/>
        <v>43185.708330000001</v>
      </c>
      <c r="C2898" s="123">
        <v>17</v>
      </c>
      <c r="D2898" s="35">
        <f>ROUND(АТС!E658*$D$791*$D$792/100,2)</f>
        <v>13.85</v>
      </c>
      <c r="E2898" s="35">
        <f>ROUND(АТС!E658*$E$791*$E$792/100,2)</f>
        <v>12.73</v>
      </c>
      <c r="F2898" s="35">
        <f>ROUND(АТС!E658*$F$791*$F$792/100,2)</f>
        <v>8.66</v>
      </c>
      <c r="G2898" s="35">
        <f>ROUND(АТС!E658*$G$791*$G$792/100,2)</f>
        <v>5.07</v>
      </c>
    </row>
    <row r="2899" spans="1:7" x14ac:dyDescent="0.25">
      <c r="A2899" s="243"/>
      <c r="B2899" s="122">
        <f t="shared" si="46"/>
        <v>43185.75</v>
      </c>
      <c r="C2899" s="123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43"/>
      <c r="B2900" s="122">
        <f t="shared" si="46"/>
        <v>43185.791669999999</v>
      </c>
      <c r="C2900" s="123">
        <v>19</v>
      </c>
      <c r="D2900" s="35">
        <f>ROUND(АТС!E660*$D$791*$D$792/100,2)</f>
        <v>5.52</v>
      </c>
      <c r="E2900" s="35">
        <f>ROUND(АТС!E660*$E$791*$E$792/100,2)</f>
        <v>5.07</v>
      </c>
      <c r="F2900" s="35">
        <f>ROUND(АТС!E660*$F$791*$F$792/100,2)</f>
        <v>3.45</v>
      </c>
      <c r="G2900" s="35">
        <f>ROUND(АТС!E660*$G$791*$G$792/100,2)</f>
        <v>2.02</v>
      </c>
    </row>
    <row r="2901" spans="1:7" x14ac:dyDescent="0.25">
      <c r="A2901" s="243"/>
      <c r="B2901" s="122">
        <f t="shared" si="46"/>
        <v>43185.833330000001</v>
      </c>
      <c r="C2901" s="123">
        <v>20</v>
      </c>
      <c r="D2901" s="35">
        <f>ROUND(АТС!E661*$D$791*$D$792/100,2)</f>
        <v>8.93</v>
      </c>
      <c r="E2901" s="35">
        <f>ROUND(АТС!E661*$E$791*$E$792/100,2)</f>
        <v>8.1999999999999993</v>
      </c>
      <c r="F2901" s="35">
        <f>ROUND(АТС!E661*$F$791*$F$792/100,2)</f>
        <v>5.58</v>
      </c>
      <c r="G2901" s="35">
        <f>ROUND(АТС!E661*$G$791*$G$792/100,2)</f>
        <v>3.27</v>
      </c>
    </row>
    <row r="2902" spans="1:7" x14ac:dyDescent="0.25">
      <c r="A2902" s="243"/>
      <c r="B2902" s="122">
        <f t="shared" si="46"/>
        <v>43185.875</v>
      </c>
      <c r="C2902" s="123">
        <v>21</v>
      </c>
      <c r="D2902" s="35">
        <f>ROUND(АТС!E662*$D$791*$D$792/100,2)</f>
        <v>76.260000000000005</v>
      </c>
      <c r="E2902" s="35">
        <f>ROUND(АТС!E662*$E$791*$E$792/100,2)</f>
        <v>70.08</v>
      </c>
      <c r="F2902" s="35">
        <f>ROUND(АТС!E662*$F$791*$F$792/100,2)</f>
        <v>47.7</v>
      </c>
      <c r="G2902" s="35">
        <f>ROUND(АТС!E662*$G$791*$G$792/100,2)</f>
        <v>27.92</v>
      </c>
    </row>
    <row r="2903" spans="1:7" x14ac:dyDescent="0.25">
      <c r="A2903" s="243"/>
      <c r="B2903" s="122">
        <f t="shared" si="46"/>
        <v>43185.916669999999</v>
      </c>
      <c r="C2903" s="123">
        <v>22</v>
      </c>
      <c r="D2903" s="35">
        <f>ROUND(АТС!E663*$D$791*$D$792/100,2)</f>
        <v>72.290000000000006</v>
      </c>
      <c r="E2903" s="35">
        <f>ROUND(АТС!E663*$E$791*$E$792/100,2)</f>
        <v>66.44</v>
      </c>
      <c r="F2903" s="35">
        <f>ROUND(АТС!E663*$F$791*$F$792/100,2)</f>
        <v>45.22</v>
      </c>
      <c r="G2903" s="35">
        <f>ROUND(АТС!E663*$G$791*$G$792/100,2)</f>
        <v>26.47</v>
      </c>
    </row>
    <row r="2904" spans="1:7" x14ac:dyDescent="0.25">
      <c r="A2904" s="243"/>
      <c r="B2904" s="122">
        <f t="shared" si="46"/>
        <v>43185.958330000001</v>
      </c>
      <c r="C2904" s="123">
        <v>23</v>
      </c>
      <c r="D2904" s="35">
        <f>ROUND(АТС!E664*$D$791*$D$792/100,2)</f>
        <v>84.39</v>
      </c>
      <c r="E2904" s="35">
        <f>ROUND(АТС!E664*$E$791*$E$792/100,2)</f>
        <v>77.56</v>
      </c>
      <c r="F2904" s="35">
        <f>ROUND(АТС!E664*$F$791*$F$792/100,2)</f>
        <v>52.79</v>
      </c>
      <c r="G2904" s="35">
        <f>ROUND(АТС!E664*$G$791*$G$792/100,2)</f>
        <v>30.9</v>
      </c>
    </row>
    <row r="2905" spans="1:7" x14ac:dyDescent="0.25">
      <c r="A2905" s="243"/>
      <c r="B2905" s="122">
        <f t="shared" si="46"/>
        <v>43186</v>
      </c>
      <c r="C2905" s="123">
        <v>0</v>
      </c>
      <c r="D2905" s="35">
        <f>ROUND(АТС!E665*$D$791*$D$792/100,2)</f>
        <v>21.31</v>
      </c>
      <c r="E2905" s="35">
        <f>ROUND(АТС!E665*$E$791*$E$792/100,2)</f>
        <v>19.59</v>
      </c>
      <c r="F2905" s="35">
        <f>ROUND(АТС!E665*$F$791*$F$792/100,2)</f>
        <v>13.33</v>
      </c>
      <c r="G2905" s="35">
        <f>ROUND(АТС!E665*$G$791*$G$792/100,2)</f>
        <v>7.8</v>
      </c>
    </row>
    <row r="2906" spans="1:7" x14ac:dyDescent="0.25">
      <c r="A2906" s="243"/>
      <c r="B2906" s="122">
        <f t="shared" si="46"/>
        <v>43186.041669999999</v>
      </c>
      <c r="C2906" s="123">
        <v>1</v>
      </c>
      <c r="D2906" s="35">
        <f>ROUND(АТС!E666*$D$791*$D$792/100,2)</f>
        <v>37.04</v>
      </c>
      <c r="E2906" s="35">
        <f>ROUND(АТС!E666*$E$791*$E$792/100,2)</f>
        <v>34.04</v>
      </c>
      <c r="F2906" s="35">
        <f>ROUND(АТС!E666*$F$791*$F$792/100,2)</f>
        <v>23.17</v>
      </c>
      <c r="G2906" s="35">
        <f>ROUND(АТС!E666*$G$791*$G$792/100,2)</f>
        <v>13.56</v>
      </c>
    </row>
    <row r="2907" spans="1:7" x14ac:dyDescent="0.25">
      <c r="A2907" s="243"/>
      <c r="B2907" s="122">
        <f t="shared" si="46"/>
        <v>43186.083330000001</v>
      </c>
      <c r="C2907" s="123">
        <v>2</v>
      </c>
      <c r="D2907" s="35">
        <f>ROUND(АТС!E667*$D$791*$D$792/100,2)</f>
        <v>45.9</v>
      </c>
      <c r="E2907" s="35">
        <f>ROUND(АТС!E667*$E$791*$E$792/100,2)</f>
        <v>42.19</v>
      </c>
      <c r="F2907" s="35">
        <f>ROUND(АТС!E667*$F$791*$F$792/100,2)</f>
        <v>28.72</v>
      </c>
      <c r="G2907" s="35">
        <f>ROUND(АТС!E667*$G$791*$G$792/100,2)</f>
        <v>16.809999999999999</v>
      </c>
    </row>
    <row r="2908" spans="1:7" x14ac:dyDescent="0.25">
      <c r="A2908" s="243"/>
      <c r="B2908" s="122">
        <f t="shared" si="46"/>
        <v>43186.125</v>
      </c>
      <c r="C2908" s="123">
        <v>3</v>
      </c>
      <c r="D2908" s="35">
        <f>ROUND(АТС!E668*$D$791*$D$792/100,2)</f>
        <v>25.44</v>
      </c>
      <c r="E2908" s="35">
        <f>ROUND(АТС!E668*$E$791*$E$792/100,2)</f>
        <v>23.38</v>
      </c>
      <c r="F2908" s="35">
        <f>ROUND(АТС!E668*$F$791*$F$792/100,2)</f>
        <v>15.91</v>
      </c>
      <c r="G2908" s="35">
        <f>ROUND(АТС!E668*$G$791*$G$792/100,2)</f>
        <v>9.31</v>
      </c>
    </row>
    <row r="2909" spans="1:7" x14ac:dyDescent="0.25">
      <c r="A2909" s="243"/>
      <c r="B2909" s="122">
        <f t="shared" si="46"/>
        <v>43186.166669999999</v>
      </c>
      <c r="C2909" s="123">
        <v>4</v>
      </c>
      <c r="D2909" s="35">
        <f>ROUND(АТС!E669*$D$791*$D$792/100,2)</f>
        <v>16.12</v>
      </c>
      <c r="E2909" s="35">
        <f>ROUND(АТС!E669*$E$791*$E$792/100,2)</f>
        <v>14.81</v>
      </c>
      <c r="F2909" s="35">
        <f>ROUND(АТС!E669*$F$791*$F$792/100,2)</f>
        <v>10.08</v>
      </c>
      <c r="G2909" s="35">
        <f>ROUND(АТС!E669*$G$791*$G$792/100,2)</f>
        <v>5.9</v>
      </c>
    </row>
    <row r="2910" spans="1:7" x14ac:dyDescent="0.25">
      <c r="A2910" s="243"/>
      <c r="B2910" s="122">
        <f t="shared" si="46"/>
        <v>43186.208330000001</v>
      </c>
      <c r="C2910" s="123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43"/>
      <c r="B2911" s="122">
        <f t="shared" si="46"/>
        <v>43186.25</v>
      </c>
      <c r="C2911" s="123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43"/>
      <c r="B2912" s="122">
        <f t="shared" si="46"/>
        <v>43186.291669999999</v>
      </c>
      <c r="C2912" s="123">
        <v>7</v>
      </c>
      <c r="D2912" s="35">
        <f>ROUND(АТС!E672*$D$791*$D$792/100,2)</f>
        <v>0.01</v>
      </c>
      <c r="E2912" s="35">
        <f>ROUND(АТС!E672*$E$791*$E$792/100,2)</f>
        <v>0.01</v>
      </c>
      <c r="F2912" s="35">
        <f>ROUND(АТС!E672*$F$791*$F$792/100,2)</f>
        <v>0.01</v>
      </c>
      <c r="G2912" s="35">
        <f>ROUND(АТС!E672*$G$791*$G$792/100,2)</f>
        <v>0</v>
      </c>
    </row>
    <row r="2913" spans="1:7" x14ac:dyDescent="0.25">
      <c r="A2913" s="243"/>
      <c r="B2913" s="122">
        <f t="shared" si="46"/>
        <v>43186.333330000001</v>
      </c>
      <c r="C2913" s="123">
        <v>8</v>
      </c>
      <c r="D2913" s="35">
        <f>ROUND(АТС!E673*$D$791*$D$792/100,2)</f>
        <v>1.98</v>
      </c>
      <c r="E2913" s="35">
        <f>ROUND(АТС!E673*$E$791*$E$792/100,2)</f>
        <v>1.82</v>
      </c>
      <c r="F2913" s="35">
        <f>ROUND(АТС!E673*$F$791*$F$792/100,2)</f>
        <v>1.24</v>
      </c>
      <c r="G2913" s="35">
        <f>ROUND(АТС!E673*$G$791*$G$792/100,2)</f>
        <v>0.73</v>
      </c>
    </row>
    <row r="2914" spans="1:7" x14ac:dyDescent="0.25">
      <c r="A2914" s="243"/>
      <c r="B2914" s="122">
        <f t="shared" si="46"/>
        <v>43186.375</v>
      </c>
      <c r="C2914" s="123">
        <v>9</v>
      </c>
      <c r="D2914" s="35">
        <f>ROUND(АТС!E674*$D$791*$D$792/100,2)</f>
        <v>1.02</v>
      </c>
      <c r="E2914" s="35">
        <f>ROUND(АТС!E674*$E$791*$E$792/100,2)</f>
        <v>0.94</v>
      </c>
      <c r="F2914" s="35">
        <f>ROUND(АТС!E674*$F$791*$F$792/100,2)</f>
        <v>0.64</v>
      </c>
      <c r="G2914" s="35">
        <f>ROUND(АТС!E674*$G$791*$G$792/100,2)</f>
        <v>0.37</v>
      </c>
    </row>
    <row r="2915" spans="1:7" x14ac:dyDescent="0.25">
      <c r="A2915" s="243"/>
      <c r="B2915" s="122">
        <f t="shared" si="46"/>
        <v>43186.416669999999</v>
      </c>
      <c r="C2915" s="123">
        <v>10</v>
      </c>
      <c r="D2915" s="35">
        <f>ROUND(АТС!E675*$D$791*$D$792/100,2)</f>
        <v>0.44</v>
      </c>
      <c r="E2915" s="35">
        <f>ROUND(АТС!E675*$E$791*$E$792/100,2)</f>
        <v>0.4</v>
      </c>
      <c r="F2915" s="35">
        <f>ROUND(АТС!E675*$F$791*$F$792/100,2)</f>
        <v>0.27</v>
      </c>
      <c r="G2915" s="35">
        <f>ROUND(АТС!E675*$G$791*$G$792/100,2)</f>
        <v>0.16</v>
      </c>
    </row>
    <row r="2916" spans="1:7" x14ac:dyDescent="0.25">
      <c r="A2916" s="243"/>
      <c r="B2916" s="122">
        <f t="shared" si="46"/>
        <v>43186.458330000001</v>
      </c>
      <c r="C2916" s="123">
        <v>11</v>
      </c>
      <c r="D2916" s="35">
        <f>ROUND(АТС!E676*$D$791*$D$792/100,2)</f>
        <v>72</v>
      </c>
      <c r="E2916" s="35">
        <f>ROUND(АТС!E676*$E$791*$E$792/100,2)</f>
        <v>66.17</v>
      </c>
      <c r="F2916" s="35">
        <f>ROUND(АТС!E676*$F$791*$F$792/100,2)</f>
        <v>45.04</v>
      </c>
      <c r="G2916" s="35">
        <f>ROUND(АТС!E676*$G$791*$G$792/100,2)</f>
        <v>26.36</v>
      </c>
    </row>
    <row r="2917" spans="1:7" x14ac:dyDescent="0.25">
      <c r="A2917" s="243"/>
      <c r="B2917" s="122">
        <f t="shared" si="46"/>
        <v>43186.5</v>
      </c>
      <c r="C2917" s="123">
        <v>12</v>
      </c>
      <c r="D2917" s="35">
        <f>ROUND(АТС!E677*$D$791*$D$792/100,2)</f>
        <v>80.150000000000006</v>
      </c>
      <c r="E2917" s="35">
        <f>ROUND(АТС!E677*$E$791*$E$792/100,2)</f>
        <v>73.66</v>
      </c>
      <c r="F2917" s="35">
        <f>ROUND(АТС!E677*$F$791*$F$792/100,2)</f>
        <v>50.14</v>
      </c>
      <c r="G2917" s="35">
        <f>ROUND(АТС!E677*$G$791*$G$792/100,2)</f>
        <v>29.34</v>
      </c>
    </row>
    <row r="2918" spans="1:7" x14ac:dyDescent="0.25">
      <c r="A2918" s="243"/>
      <c r="B2918" s="122">
        <f t="shared" si="46"/>
        <v>43186.541669999999</v>
      </c>
      <c r="C2918" s="123">
        <v>13</v>
      </c>
      <c r="D2918" s="35">
        <f>ROUND(АТС!E678*$D$791*$D$792/100,2)</f>
        <v>77.77</v>
      </c>
      <c r="E2918" s="35">
        <f>ROUND(АТС!E678*$E$791*$E$792/100,2)</f>
        <v>71.47</v>
      </c>
      <c r="F2918" s="35">
        <f>ROUND(АТС!E678*$F$791*$F$792/100,2)</f>
        <v>48.65</v>
      </c>
      <c r="G2918" s="35">
        <f>ROUND(АТС!E678*$G$791*$G$792/100,2)</f>
        <v>28.47</v>
      </c>
    </row>
    <row r="2919" spans="1:7" x14ac:dyDescent="0.25">
      <c r="A2919" s="243"/>
      <c r="B2919" s="122">
        <f t="shared" si="46"/>
        <v>43186.583330000001</v>
      </c>
      <c r="C2919" s="123">
        <v>14</v>
      </c>
      <c r="D2919" s="35">
        <f>ROUND(АТС!E679*$D$791*$D$792/100,2)</f>
        <v>16</v>
      </c>
      <c r="E2919" s="35">
        <f>ROUND(АТС!E679*$E$791*$E$792/100,2)</f>
        <v>14.71</v>
      </c>
      <c r="F2919" s="35">
        <f>ROUND(АТС!E679*$F$791*$F$792/100,2)</f>
        <v>10.01</v>
      </c>
      <c r="G2919" s="35">
        <f>ROUND(АТС!E679*$G$791*$G$792/100,2)</f>
        <v>5.86</v>
      </c>
    </row>
    <row r="2920" spans="1:7" x14ac:dyDescent="0.25">
      <c r="A2920" s="243"/>
      <c r="B2920" s="122">
        <f t="shared" si="46"/>
        <v>43186.625</v>
      </c>
      <c r="C2920" s="123">
        <v>15</v>
      </c>
      <c r="D2920" s="35">
        <f>ROUND(АТС!E680*$D$791*$D$792/100,2)</f>
        <v>76.22</v>
      </c>
      <c r="E2920" s="35">
        <f>ROUND(АТС!E680*$E$791*$E$792/100,2)</f>
        <v>70.05</v>
      </c>
      <c r="F2920" s="35">
        <f>ROUND(АТС!E680*$F$791*$F$792/100,2)</f>
        <v>47.68</v>
      </c>
      <c r="G2920" s="35">
        <f>ROUND(АТС!E680*$G$791*$G$792/100,2)</f>
        <v>27.91</v>
      </c>
    </row>
    <row r="2921" spans="1:7" x14ac:dyDescent="0.25">
      <c r="A2921" s="243"/>
      <c r="B2921" s="122">
        <f t="shared" si="46"/>
        <v>43186.666669999999</v>
      </c>
      <c r="C2921" s="123">
        <v>16</v>
      </c>
      <c r="D2921" s="35">
        <f>ROUND(АТС!E681*$D$791*$D$792/100,2)</f>
        <v>89.79</v>
      </c>
      <c r="E2921" s="35">
        <f>ROUND(АТС!E681*$E$791*$E$792/100,2)</f>
        <v>82.53</v>
      </c>
      <c r="F2921" s="35">
        <f>ROUND(АТС!E681*$F$791*$F$792/100,2)</f>
        <v>56.17</v>
      </c>
      <c r="G2921" s="35">
        <f>ROUND(АТС!E681*$G$791*$G$792/100,2)</f>
        <v>32.869999999999997</v>
      </c>
    </row>
    <row r="2922" spans="1:7" x14ac:dyDescent="0.25">
      <c r="A2922" s="243"/>
      <c r="B2922" s="122">
        <f t="shared" si="46"/>
        <v>43186.708330000001</v>
      </c>
      <c r="C2922" s="123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43"/>
      <c r="B2923" s="122">
        <f t="shared" si="46"/>
        <v>43186.75</v>
      </c>
      <c r="C2923" s="123">
        <v>18</v>
      </c>
      <c r="D2923" s="35">
        <f>ROUND(АТС!E683*$D$791*$D$792/100,2)</f>
        <v>127.18</v>
      </c>
      <c r="E2923" s="35">
        <f>ROUND(АТС!E683*$E$791*$E$792/100,2)</f>
        <v>116.89</v>
      </c>
      <c r="F2923" s="35">
        <f>ROUND(АТС!E683*$F$791*$F$792/100,2)</f>
        <v>79.56</v>
      </c>
      <c r="G2923" s="35">
        <f>ROUND(АТС!E683*$G$791*$G$792/100,2)</f>
        <v>46.56</v>
      </c>
    </row>
    <row r="2924" spans="1:7" x14ac:dyDescent="0.25">
      <c r="A2924" s="243"/>
      <c r="B2924" s="122">
        <f t="shared" si="46"/>
        <v>43186.791669999999</v>
      </c>
      <c r="C2924" s="123">
        <v>19</v>
      </c>
      <c r="D2924" s="35">
        <f>ROUND(АТС!E684*$D$791*$D$792/100,2)</f>
        <v>6.65</v>
      </c>
      <c r="E2924" s="35">
        <f>ROUND(АТС!E684*$E$791*$E$792/100,2)</f>
        <v>6.11</v>
      </c>
      <c r="F2924" s="35">
        <f>ROUND(АТС!E684*$F$791*$F$792/100,2)</f>
        <v>4.16</v>
      </c>
      <c r="G2924" s="35">
        <f>ROUND(АТС!E684*$G$791*$G$792/100,2)</f>
        <v>2.4300000000000002</v>
      </c>
    </row>
    <row r="2925" spans="1:7" x14ac:dyDescent="0.25">
      <c r="A2925" s="243"/>
      <c r="B2925" s="122">
        <f t="shared" si="46"/>
        <v>43186.833330000001</v>
      </c>
      <c r="C2925" s="123">
        <v>20</v>
      </c>
      <c r="D2925" s="35">
        <f>ROUND(АТС!E685*$D$791*$D$792/100,2)</f>
        <v>12.91</v>
      </c>
      <c r="E2925" s="35">
        <f>ROUND(АТС!E685*$E$791*$E$792/100,2)</f>
        <v>11.86</v>
      </c>
      <c r="F2925" s="35">
        <f>ROUND(АТС!E685*$F$791*$F$792/100,2)</f>
        <v>8.07</v>
      </c>
      <c r="G2925" s="35">
        <f>ROUND(АТС!E685*$G$791*$G$792/100,2)</f>
        <v>4.7300000000000004</v>
      </c>
    </row>
    <row r="2926" spans="1:7" x14ac:dyDescent="0.25">
      <c r="A2926" s="243"/>
      <c r="B2926" s="122">
        <f t="shared" si="46"/>
        <v>43186.875</v>
      </c>
      <c r="C2926" s="123">
        <v>21</v>
      </c>
      <c r="D2926" s="35">
        <f>ROUND(АТС!E686*$D$791*$D$792/100,2)</f>
        <v>143.56</v>
      </c>
      <c r="E2926" s="35">
        <f>ROUND(АТС!E686*$E$791*$E$792/100,2)</f>
        <v>131.94</v>
      </c>
      <c r="F2926" s="35">
        <f>ROUND(АТС!E686*$F$791*$F$792/100,2)</f>
        <v>89.81</v>
      </c>
      <c r="G2926" s="35">
        <f>ROUND(АТС!E686*$G$791*$G$792/100,2)</f>
        <v>52.56</v>
      </c>
    </row>
    <row r="2927" spans="1:7" x14ac:dyDescent="0.25">
      <c r="A2927" s="243"/>
      <c r="B2927" s="122">
        <f t="shared" si="46"/>
        <v>43186.916669999999</v>
      </c>
      <c r="C2927" s="123">
        <v>22</v>
      </c>
      <c r="D2927" s="35">
        <f>ROUND(АТС!E687*$D$791*$D$792/100,2)</f>
        <v>175.67</v>
      </c>
      <c r="E2927" s="35">
        <f>ROUND(АТС!E687*$E$791*$E$792/100,2)</f>
        <v>161.44999999999999</v>
      </c>
      <c r="F2927" s="35">
        <f>ROUND(АТС!E687*$F$791*$F$792/100,2)</f>
        <v>109.89</v>
      </c>
      <c r="G2927" s="35">
        <f>ROUND(АТС!E687*$G$791*$G$792/100,2)</f>
        <v>64.31</v>
      </c>
    </row>
    <row r="2928" spans="1:7" x14ac:dyDescent="0.25">
      <c r="A2928" s="243"/>
      <c r="B2928" s="122">
        <f t="shared" si="46"/>
        <v>43186.958330000001</v>
      </c>
      <c r="C2928" s="123">
        <v>23</v>
      </c>
      <c r="D2928" s="35">
        <f>ROUND(АТС!E688*$D$791*$D$792/100,2)</f>
        <v>98.56</v>
      </c>
      <c r="E2928" s="35">
        <f>ROUND(АТС!E688*$E$791*$E$792/100,2)</f>
        <v>90.58</v>
      </c>
      <c r="F2928" s="35">
        <f>ROUND(АТС!E688*$F$791*$F$792/100,2)</f>
        <v>61.65</v>
      </c>
      <c r="G2928" s="35">
        <f>ROUND(АТС!E688*$G$791*$G$792/100,2)</f>
        <v>36.08</v>
      </c>
    </row>
    <row r="2929" spans="1:7" x14ac:dyDescent="0.25">
      <c r="A2929" s="243"/>
      <c r="B2929" s="122">
        <f t="shared" si="46"/>
        <v>43187</v>
      </c>
      <c r="C2929" s="123">
        <v>0</v>
      </c>
      <c r="D2929" s="35">
        <f>ROUND(АТС!E689*$D$791*$D$792/100,2)</f>
        <v>28.73</v>
      </c>
      <c r="E2929" s="35">
        <f>ROUND(АТС!E689*$E$791*$E$792/100,2)</f>
        <v>26.4</v>
      </c>
      <c r="F2929" s="35">
        <f>ROUND(АТС!E689*$F$791*$F$792/100,2)</f>
        <v>17.97</v>
      </c>
      <c r="G2929" s="35">
        <f>ROUND(АТС!E689*$G$791*$G$792/100,2)</f>
        <v>10.52</v>
      </c>
    </row>
    <row r="2930" spans="1:7" x14ac:dyDescent="0.25">
      <c r="A2930" s="243"/>
      <c r="B2930" s="122">
        <f t="shared" si="46"/>
        <v>43187.041669999999</v>
      </c>
      <c r="C2930" s="123">
        <v>1</v>
      </c>
      <c r="D2930" s="35">
        <f>ROUND(АТС!E690*$D$791*$D$792/100,2)</f>
        <v>35.4</v>
      </c>
      <c r="E2930" s="35">
        <f>ROUND(АТС!E690*$E$791*$E$792/100,2)</f>
        <v>32.54</v>
      </c>
      <c r="F2930" s="35">
        <f>ROUND(АТС!E690*$F$791*$F$792/100,2)</f>
        <v>22.15</v>
      </c>
      <c r="G2930" s="35">
        <f>ROUND(АТС!E690*$G$791*$G$792/100,2)</f>
        <v>12.96</v>
      </c>
    </row>
    <row r="2931" spans="1:7" x14ac:dyDescent="0.25">
      <c r="A2931" s="243"/>
      <c r="B2931" s="122">
        <f t="shared" si="46"/>
        <v>43187.083330000001</v>
      </c>
      <c r="C2931" s="123">
        <v>2</v>
      </c>
      <c r="D2931" s="35">
        <f>ROUND(АТС!E691*$D$791*$D$792/100,2)</f>
        <v>40.07</v>
      </c>
      <c r="E2931" s="35">
        <f>ROUND(АТС!E691*$E$791*$E$792/100,2)</f>
        <v>36.83</v>
      </c>
      <c r="F2931" s="35">
        <f>ROUND(АТС!E691*$F$791*$F$792/100,2)</f>
        <v>25.07</v>
      </c>
      <c r="G2931" s="35">
        <f>ROUND(АТС!E691*$G$791*$G$792/100,2)</f>
        <v>14.67</v>
      </c>
    </row>
    <row r="2932" spans="1:7" x14ac:dyDescent="0.25">
      <c r="A2932" s="243"/>
      <c r="B2932" s="122">
        <f t="shared" si="46"/>
        <v>43187.125</v>
      </c>
      <c r="C2932" s="123">
        <v>3</v>
      </c>
      <c r="D2932" s="35">
        <f>ROUND(АТС!E692*$D$791*$D$792/100,2)</f>
        <v>19.059999999999999</v>
      </c>
      <c r="E2932" s="35">
        <f>ROUND(АТС!E692*$E$791*$E$792/100,2)</f>
        <v>17.510000000000002</v>
      </c>
      <c r="F2932" s="35">
        <f>ROUND(АТС!E692*$F$791*$F$792/100,2)</f>
        <v>11.92</v>
      </c>
      <c r="G2932" s="35">
        <f>ROUND(АТС!E692*$G$791*$G$792/100,2)</f>
        <v>6.98</v>
      </c>
    </row>
    <row r="2933" spans="1:7" x14ac:dyDescent="0.25">
      <c r="A2933" s="243"/>
      <c r="B2933" s="122">
        <f t="shared" si="46"/>
        <v>43187.166669999999</v>
      </c>
      <c r="C2933" s="123">
        <v>4</v>
      </c>
      <c r="D2933" s="35">
        <f>ROUND(АТС!E693*$D$791*$D$792/100,2)</f>
        <v>5.0999999999999996</v>
      </c>
      <c r="E2933" s="35">
        <f>ROUND(АТС!E693*$E$791*$E$792/100,2)</f>
        <v>4.68</v>
      </c>
      <c r="F2933" s="35">
        <f>ROUND(АТС!E693*$F$791*$F$792/100,2)</f>
        <v>3.19</v>
      </c>
      <c r="G2933" s="35">
        <f>ROUND(АТС!E693*$G$791*$G$792/100,2)</f>
        <v>1.87</v>
      </c>
    </row>
    <row r="2934" spans="1:7" x14ac:dyDescent="0.25">
      <c r="A2934" s="243"/>
      <c r="B2934" s="122">
        <f t="shared" si="46"/>
        <v>43187.208330000001</v>
      </c>
      <c r="C2934" s="123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3"/>
      <c r="B2935" s="122">
        <f t="shared" si="46"/>
        <v>43187.25</v>
      </c>
      <c r="C2935" s="123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43"/>
      <c r="B2936" s="122">
        <f t="shared" si="46"/>
        <v>43187.291669999999</v>
      </c>
      <c r="C2936" s="123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43"/>
      <c r="B2937" s="122">
        <f t="shared" si="46"/>
        <v>43187.333330000001</v>
      </c>
      <c r="C2937" s="123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43"/>
      <c r="B2938" s="122">
        <f t="shared" si="46"/>
        <v>43187.375</v>
      </c>
      <c r="C2938" s="123">
        <v>9</v>
      </c>
      <c r="D2938" s="35">
        <f>ROUND(АТС!E698*$D$791*$D$792/100,2)</f>
        <v>3.02</v>
      </c>
      <c r="E2938" s="35">
        <f>ROUND(АТС!E698*$E$791*$E$792/100,2)</f>
        <v>2.77</v>
      </c>
      <c r="F2938" s="35">
        <f>ROUND(АТС!E698*$F$791*$F$792/100,2)</f>
        <v>1.89</v>
      </c>
      <c r="G2938" s="35">
        <f>ROUND(АТС!E698*$G$791*$G$792/100,2)</f>
        <v>1.1100000000000001</v>
      </c>
    </row>
    <row r="2939" spans="1:7" x14ac:dyDescent="0.25">
      <c r="A2939" s="243"/>
      <c r="B2939" s="122">
        <f t="shared" si="46"/>
        <v>43187.416669999999</v>
      </c>
      <c r="C2939" s="123">
        <v>10</v>
      </c>
      <c r="D2939" s="35">
        <f>ROUND(АТС!E699*$D$791*$D$792/100,2)</f>
        <v>7.3</v>
      </c>
      <c r="E2939" s="35">
        <f>ROUND(АТС!E699*$E$791*$E$792/100,2)</f>
        <v>6.71</v>
      </c>
      <c r="F2939" s="35">
        <f>ROUND(АТС!E699*$F$791*$F$792/100,2)</f>
        <v>4.57</v>
      </c>
      <c r="G2939" s="35">
        <f>ROUND(АТС!E699*$G$791*$G$792/100,2)</f>
        <v>2.67</v>
      </c>
    </row>
    <row r="2940" spans="1:7" x14ac:dyDescent="0.25">
      <c r="A2940" s="243"/>
      <c r="B2940" s="122">
        <f t="shared" si="46"/>
        <v>43187.458330000001</v>
      </c>
      <c r="C2940" s="123">
        <v>11</v>
      </c>
      <c r="D2940" s="35">
        <f>ROUND(АТС!E700*$D$791*$D$792/100,2)</f>
        <v>16.78</v>
      </c>
      <c r="E2940" s="35">
        <f>ROUND(АТС!E700*$E$791*$E$792/100,2)</f>
        <v>15.43</v>
      </c>
      <c r="F2940" s="35">
        <f>ROUND(АТС!E700*$F$791*$F$792/100,2)</f>
        <v>10.5</v>
      </c>
      <c r="G2940" s="35">
        <f>ROUND(АТС!E700*$G$791*$G$792/100,2)</f>
        <v>6.14</v>
      </c>
    </row>
    <row r="2941" spans="1:7" x14ac:dyDescent="0.25">
      <c r="A2941" s="243"/>
      <c r="B2941" s="122">
        <f t="shared" si="46"/>
        <v>43187.5</v>
      </c>
      <c r="C2941" s="123">
        <v>12</v>
      </c>
      <c r="D2941" s="35">
        <f>ROUND(АТС!E701*$D$791*$D$792/100,2)</f>
        <v>65.31</v>
      </c>
      <c r="E2941" s="35">
        <f>ROUND(АТС!E701*$E$791*$E$792/100,2)</f>
        <v>60.02</v>
      </c>
      <c r="F2941" s="35">
        <f>ROUND(АТС!E701*$F$791*$F$792/100,2)</f>
        <v>40.85</v>
      </c>
      <c r="G2941" s="35">
        <f>ROUND(АТС!E701*$G$791*$G$792/100,2)</f>
        <v>23.91</v>
      </c>
    </row>
    <row r="2942" spans="1:7" x14ac:dyDescent="0.25">
      <c r="A2942" s="243"/>
      <c r="B2942" s="122">
        <f t="shared" si="46"/>
        <v>43187.541669999999</v>
      </c>
      <c r="C2942" s="123">
        <v>13</v>
      </c>
      <c r="D2942" s="35">
        <f>ROUND(АТС!E702*$D$791*$D$792/100,2)</f>
        <v>50.53</v>
      </c>
      <c r="E2942" s="35">
        <f>ROUND(АТС!E702*$E$791*$E$792/100,2)</f>
        <v>46.44</v>
      </c>
      <c r="F2942" s="35">
        <f>ROUND(АТС!E702*$F$791*$F$792/100,2)</f>
        <v>31.61</v>
      </c>
      <c r="G2942" s="35">
        <f>ROUND(АТС!E702*$G$791*$G$792/100,2)</f>
        <v>18.5</v>
      </c>
    </row>
    <row r="2943" spans="1:7" x14ac:dyDescent="0.25">
      <c r="A2943" s="243"/>
      <c r="B2943" s="122">
        <f t="shared" si="46"/>
        <v>43187.583330000001</v>
      </c>
      <c r="C2943" s="123">
        <v>14</v>
      </c>
      <c r="D2943" s="35">
        <f>ROUND(АТС!E703*$D$791*$D$792/100,2)</f>
        <v>47.74</v>
      </c>
      <c r="E2943" s="35">
        <f>ROUND(АТС!E703*$E$791*$E$792/100,2)</f>
        <v>43.88</v>
      </c>
      <c r="F2943" s="35">
        <f>ROUND(АТС!E703*$F$791*$F$792/100,2)</f>
        <v>29.87</v>
      </c>
      <c r="G2943" s="35">
        <f>ROUND(АТС!E703*$G$791*$G$792/100,2)</f>
        <v>17.48</v>
      </c>
    </row>
    <row r="2944" spans="1:7" x14ac:dyDescent="0.25">
      <c r="A2944" s="243"/>
      <c r="B2944" s="122">
        <f t="shared" si="46"/>
        <v>43187.625</v>
      </c>
      <c r="C2944" s="123">
        <v>15</v>
      </c>
      <c r="D2944" s="35">
        <f>ROUND(АТС!E704*$D$791*$D$792/100,2)</f>
        <v>64.12</v>
      </c>
      <c r="E2944" s="35">
        <f>ROUND(АТС!E704*$E$791*$E$792/100,2)</f>
        <v>58.93</v>
      </c>
      <c r="F2944" s="35">
        <f>ROUND(АТС!E704*$F$791*$F$792/100,2)</f>
        <v>40.11</v>
      </c>
      <c r="G2944" s="35">
        <f>ROUND(АТС!E704*$G$791*$G$792/100,2)</f>
        <v>23.47</v>
      </c>
    </row>
    <row r="2945" spans="1:7" x14ac:dyDescent="0.25">
      <c r="A2945" s="243"/>
      <c r="B2945" s="122">
        <f t="shared" si="46"/>
        <v>43187.666669999999</v>
      </c>
      <c r="C2945" s="123">
        <v>16</v>
      </c>
      <c r="D2945" s="35">
        <f>ROUND(АТС!E705*$D$791*$D$792/100,2)</f>
        <v>56.92</v>
      </c>
      <c r="E2945" s="35">
        <f>ROUND(АТС!E705*$E$791*$E$792/100,2)</f>
        <v>52.31</v>
      </c>
      <c r="F2945" s="35">
        <f>ROUND(АТС!E705*$F$791*$F$792/100,2)</f>
        <v>35.61</v>
      </c>
      <c r="G2945" s="35">
        <f>ROUND(АТС!E705*$G$791*$G$792/100,2)</f>
        <v>20.84</v>
      </c>
    </row>
    <row r="2946" spans="1:7" x14ac:dyDescent="0.25">
      <c r="A2946" s="243"/>
      <c r="B2946" s="122">
        <f t="shared" ref="B2946:B3009" si="47">B2922+1</f>
        <v>43187.708330000001</v>
      </c>
      <c r="C2946" s="123">
        <v>17</v>
      </c>
      <c r="D2946" s="35">
        <f>ROUND(АТС!E706*$D$791*$D$792/100,2)</f>
        <v>140.25</v>
      </c>
      <c r="E2946" s="35">
        <f>ROUND(АТС!E706*$E$791*$E$792/100,2)</f>
        <v>128.9</v>
      </c>
      <c r="F2946" s="35">
        <f>ROUND(АТС!E706*$F$791*$F$792/100,2)</f>
        <v>87.74</v>
      </c>
      <c r="G2946" s="35">
        <f>ROUND(АТС!E706*$G$791*$G$792/100,2)</f>
        <v>51.35</v>
      </c>
    </row>
    <row r="2947" spans="1:7" x14ac:dyDescent="0.25">
      <c r="A2947" s="243"/>
      <c r="B2947" s="122">
        <f t="shared" si="47"/>
        <v>43187.75</v>
      </c>
      <c r="C2947" s="123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43"/>
      <c r="B2948" s="122">
        <f t="shared" si="47"/>
        <v>43187.791669999999</v>
      </c>
      <c r="C2948" s="123">
        <v>19</v>
      </c>
      <c r="D2948" s="35">
        <f>ROUND(АТС!E708*$D$791*$D$792/100,2)</f>
        <v>2.78</v>
      </c>
      <c r="E2948" s="35">
        <f>ROUND(АТС!E708*$E$791*$E$792/100,2)</f>
        <v>2.56</v>
      </c>
      <c r="F2948" s="35">
        <f>ROUND(АТС!E708*$F$791*$F$792/100,2)</f>
        <v>1.74</v>
      </c>
      <c r="G2948" s="35">
        <f>ROUND(АТС!E708*$G$791*$G$792/100,2)</f>
        <v>1.02</v>
      </c>
    </row>
    <row r="2949" spans="1:7" x14ac:dyDescent="0.25">
      <c r="A2949" s="243"/>
      <c r="B2949" s="122">
        <f t="shared" si="47"/>
        <v>43187.833330000001</v>
      </c>
      <c r="C2949" s="123">
        <v>20</v>
      </c>
      <c r="D2949" s="35">
        <f>ROUND(АТС!E709*$D$791*$D$792/100,2)</f>
        <v>42.41</v>
      </c>
      <c r="E2949" s="35">
        <f>ROUND(АТС!E709*$E$791*$E$792/100,2)</f>
        <v>38.979999999999997</v>
      </c>
      <c r="F2949" s="35">
        <f>ROUND(АТС!E709*$F$791*$F$792/100,2)</f>
        <v>26.53</v>
      </c>
      <c r="G2949" s="35">
        <f>ROUND(АТС!E709*$G$791*$G$792/100,2)</f>
        <v>15.53</v>
      </c>
    </row>
    <row r="2950" spans="1:7" x14ac:dyDescent="0.25">
      <c r="A2950" s="243"/>
      <c r="B2950" s="122">
        <f t="shared" si="47"/>
        <v>43187.875</v>
      </c>
      <c r="C2950" s="123">
        <v>21</v>
      </c>
      <c r="D2950" s="35">
        <f>ROUND(АТС!E710*$D$791*$D$792/100,2)</f>
        <v>45.51</v>
      </c>
      <c r="E2950" s="35">
        <f>ROUND(АТС!E710*$E$791*$E$792/100,2)</f>
        <v>41.82</v>
      </c>
      <c r="F2950" s="35">
        <f>ROUND(АТС!E710*$F$791*$F$792/100,2)</f>
        <v>28.47</v>
      </c>
      <c r="G2950" s="35">
        <f>ROUND(АТС!E710*$G$791*$G$792/100,2)</f>
        <v>16.66</v>
      </c>
    </row>
    <row r="2951" spans="1:7" x14ac:dyDescent="0.25">
      <c r="A2951" s="243"/>
      <c r="B2951" s="122">
        <f t="shared" si="47"/>
        <v>43187.916669999999</v>
      </c>
      <c r="C2951" s="123">
        <v>22</v>
      </c>
      <c r="D2951" s="35">
        <f>ROUND(АТС!E711*$D$791*$D$792/100,2)</f>
        <v>0</v>
      </c>
      <c r="E2951" s="35">
        <f>ROUND(АТС!E711*$E$791*$E$792/100,2)</f>
        <v>0</v>
      </c>
      <c r="F2951" s="35">
        <f>ROUND(АТС!E711*$F$791*$F$792/100,2)</f>
        <v>0</v>
      </c>
      <c r="G2951" s="35">
        <f>ROUND(АТС!E711*$G$791*$G$792/100,2)</f>
        <v>0</v>
      </c>
    </row>
    <row r="2952" spans="1:7" x14ac:dyDescent="0.25">
      <c r="A2952" s="243"/>
      <c r="B2952" s="122">
        <f t="shared" si="47"/>
        <v>43187.958330000001</v>
      </c>
      <c r="C2952" s="123">
        <v>23</v>
      </c>
      <c r="D2952" s="35">
        <f>ROUND(АТС!E712*$D$791*$D$792/100,2)</f>
        <v>0</v>
      </c>
      <c r="E2952" s="35">
        <f>ROUND(АТС!E712*$E$791*$E$792/100,2)</f>
        <v>0</v>
      </c>
      <c r="F2952" s="35">
        <f>ROUND(АТС!E712*$F$791*$F$792/100,2)</f>
        <v>0</v>
      </c>
      <c r="G2952" s="35">
        <f>ROUND(АТС!E712*$G$791*$G$792/100,2)</f>
        <v>0</v>
      </c>
    </row>
    <row r="2953" spans="1:7" x14ac:dyDescent="0.25">
      <c r="A2953" s="243"/>
      <c r="B2953" s="122">
        <f t="shared" si="47"/>
        <v>43188</v>
      </c>
      <c r="C2953" s="123">
        <v>0</v>
      </c>
      <c r="D2953" s="35">
        <f>ROUND(АТС!E713*$D$791*$D$792/100,2)</f>
        <v>0</v>
      </c>
      <c r="E2953" s="35">
        <f>ROUND(АТС!E713*$E$791*$E$792/100,2)</f>
        <v>0</v>
      </c>
      <c r="F2953" s="35">
        <f>ROUND(АТС!E713*$F$791*$F$792/100,2)</f>
        <v>0</v>
      </c>
      <c r="G2953" s="35">
        <f>ROUND(АТС!E713*$G$791*$G$792/100,2)</f>
        <v>0</v>
      </c>
    </row>
    <row r="2954" spans="1:7" x14ac:dyDescent="0.25">
      <c r="A2954" s="243"/>
      <c r="B2954" s="122">
        <f t="shared" si="47"/>
        <v>43188.041669999999</v>
      </c>
      <c r="C2954" s="123">
        <v>1</v>
      </c>
      <c r="D2954" s="35">
        <f>ROUND(АТС!E714*$D$791*$D$792/100,2)</f>
        <v>0</v>
      </c>
      <c r="E2954" s="35">
        <f>ROUND(АТС!E714*$E$791*$E$792/100,2)</f>
        <v>0</v>
      </c>
      <c r="F2954" s="35">
        <f>ROUND(АТС!E714*$F$791*$F$792/100,2)</f>
        <v>0</v>
      </c>
      <c r="G2954" s="35">
        <f>ROUND(АТС!E714*$G$791*$G$792/100,2)</f>
        <v>0</v>
      </c>
    </row>
    <row r="2955" spans="1:7" x14ac:dyDescent="0.25">
      <c r="A2955" s="243"/>
      <c r="B2955" s="122">
        <f t="shared" si="47"/>
        <v>43188.083330000001</v>
      </c>
      <c r="C2955" s="123">
        <v>2</v>
      </c>
      <c r="D2955" s="35">
        <f>ROUND(АТС!E715*$D$791*$D$792/100,2)</f>
        <v>6.22</v>
      </c>
      <c r="E2955" s="35">
        <f>ROUND(АТС!E715*$E$791*$E$792/100,2)</f>
        <v>5.72</v>
      </c>
      <c r="F2955" s="35">
        <f>ROUND(АТС!E715*$F$791*$F$792/100,2)</f>
        <v>3.89</v>
      </c>
      <c r="G2955" s="35">
        <f>ROUND(АТС!E715*$G$791*$G$792/100,2)</f>
        <v>2.2799999999999998</v>
      </c>
    </row>
    <row r="2956" spans="1:7" x14ac:dyDescent="0.25">
      <c r="A2956" s="243"/>
      <c r="B2956" s="122">
        <f t="shared" si="47"/>
        <v>43188.125</v>
      </c>
      <c r="C2956" s="123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43"/>
      <c r="B2957" s="122">
        <f t="shared" si="47"/>
        <v>43188.166669999999</v>
      </c>
      <c r="C2957" s="123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43"/>
      <c r="B2958" s="122">
        <f t="shared" si="47"/>
        <v>43188.208330000001</v>
      </c>
      <c r="C2958" s="123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3"/>
      <c r="B2959" s="122">
        <f t="shared" si="47"/>
        <v>43188.25</v>
      </c>
      <c r="C2959" s="123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3"/>
      <c r="B2960" s="122">
        <f t="shared" si="47"/>
        <v>43188.291669999999</v>
      </c>
      <c r="C2960" s="123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3"/>
      <c r="B2961" s="122">
        <f t="shared" si="47"/>
        <v>43188.333330000001</v>
      </c>
      <c r="C2961" s="123">
        <v>8</v>
      </c>
      <c r="D2961" s="35">
        <f>ROUND(АТС!E721*$D$791*$D$792/100,2)</f>
        <v>45.66</v>
      </c>
      <c r="E2961" s="35">
        <f>ROUND(АТС!E721*$E$791*$E$792/100,2)</f>
        <v>41.96</v>
      </c>
      <c r="F2961" s="35">
        <f>ROUND(АТС!E721*$F$791*$F$792/100,2)</f>
        <v>28.56</v>
      </c>
      <c r="G2961" s="35">
        <f>ROUND(АТС!E721*$G$791*$G$792/100,2)</f>
        <v>16.72</v>
      </c>
    </row>
    <row r="2962" spans="1:7" x14ac:dyDescent="0.25">
      <c r="A2962" s="243"/>
      <c r="B2962" s="122">
        <f t="shared" si="47"/>
        <v>43188.375</v>
      </c>
      <c r="C2962" s="123">
        <v>9</v>
      </c>
      <c r="D2962" s="35">
        <f>ROUND(АТС!E722*$D$791*$D$792/100,2)</f>
        <v>63.47</v>
      </c>
      <c r="E2962" s="35">
        <f>ROUND(АТС!E722*$E$791*$E$792/100,2)</f>
        <v>58.33</v>
      </c>
      <c r="F2962" s="35">
        <f>ROUND(АТС!E722*$F$791*$F$792/100,2)</f>
        <v>39.700000000000003</v>
      </c>
      <c r="G2962" s="35">
        <f>ROUND(АТС!E722*$G$791*$G$792/100,2)</f>
        <v>23.24</v>
      </c>
    </row>
    <row r="2963" spans="1:7" x14ac:dyDescent="0.25">
      <c r="A2963" s="243"/>
      <c r="B2963" s="122">
        <f t="shared" si="47"/>
        <v>43188.416669999999</v>
      </c>
      <c r="C2963" s="123">
        <v>10</v>
      </c>
      <c r="D2963" s="35">
        <f>ROUND(АТС!E723*$D$791*$D$792/100,2)</f>
        <v>75.67</v>
      </c>
      <c r="E2963" s="35">
        <f>ROUND(АТС!E723*$E$791*$E$792/100,2)</f>
        <v>69.55</v>
      </c>
      <c r="F2963" s="35">
        <f>ROUND(АТС!E723*$F$791*$F$792/100,2)</f>
        <v>47.34</v>
      </c>
      <c r="G2963" s="35">
        <f>ROUND(АТС!E723*$G$791*$G$792/100,2)</f>
        <v>27.7</v>
      </c>
    </row>
    <row r="2964" spans="1:7" x14ac:dyDescent="0.25">
      <c r="A2964" s="243"/>
      <c r="B2964" s="122">
        <f t="shared" si="47"/>
        <v>43188.458330000001</v>
      </c>
      <c r="C2964" s="123">
        <v>11</v>
      </c>
      <c r="D2964" s="35">
        <f>ROUND(АТС!E724*$D$791*$D$792/100,2)</f>
        <v>79.709999999999994</v>
      </c>
      <c r="E2964" s="35">
        <f>ROUND(АТС!E724*$E$791*$E$792/100,2)</f>
        <v>73.260000000000005</v>
      </c>
      <c r="F2964" s="35">
        <f>ROUND(АТС!E724*$F$791*$F$792/100,2)</f>
        <v>49.86</v>
      </c>
      <c r="G2964" s="35">
        <f>ROUND(АТС!E724*$G$791*$G$792/100,2)</f>
        <v>29.18</v>
      </c>
    </row>
    <row r="2965" spans="1:7" x14ac:dyDescent="0.25">
      <c r="A2965" s="243"/>
      <c r="B2965" s="122">
        <f t="shared" si="47"/>
        <v>43188.5</v>
      </c>
      <c r="C2965" s="123">
        <v>12</v>
      </c>
      <c r="D2965" s="35">
        <f>ROUND(АТС!E725*$D$791*$D$792/100,2)</f>
        <v>60.57</v>
      </c>
      <c r="E2965" s="35">
        <f>ROUND(АТС!E725*$E$791*$E$792/100,2)</f>
        <v>55.67</v>
      </c>
      <c r="F2965" s="35">
        <f>ROUND(АТС!E725*$F$791*$F$792/100,2)</f>
        <v>37.89</v>
      </c>
      <c r="G2965" s="35">
        <f>ROUND(АТС!E725*$G$791*$G$792/100,2)</f>
        <v>22.18</v>
      </c>
    </row>
    <row r="2966" spans="1:7" x14ac:dyDescent="0.25">
      <c r="A2966" s="243"/>
      <c r="B2966" s="122">
        <f t="shared" si="47"/>
        <v>43188.541669999999</v>
      </c>
      <c r="C2966" s="123">
        <v>13</v>
      </c>
      <c r="D2966" s="35">
        <f>ROUND(АТС!E726*$D$791*$D$792/100,2)</f>
        <v>32.799999999999997</v>
      </c>
      <c r="E2966" s="35">
        <f>ROUND(АТС!E726*$E$791*$E$792/100,2)</f>
        <v>30.14</v>
      </c>
      <c r="F2966" s="35">
        <f>ROUND(АТС!E726*$F$791*$F$792/100,2)</f>
        <v>20.52</v>
      </c>
      <c r="G2966" s="35">
        <f>ROUND(АТС!E726*$G$791*$G$792/100,2)</f>
        <v>12.01</v>
      </c>
    </row>
    <row r="2967" spans="1:7" x14ac:dyDescent="0.25">
      <c r="A2967" s="243"/>
      <c r="B2967" s="122">
        <f t="shared" si="47"/>
        <v>43188.583330000001</v>
      </c>
      <c r="C2967" s="123">
        <v>14</v>
      </c>
      <c r="D2967" s="35">
        <f>ROUND(АТС!E727*$D$791*$D$792/100,2)</f>
        <v>38.96</v>
      </c>
      <c r="E2967" s="35">
        <f>ROUND(АТС!E727*$E$791*$E$792/100,2)</f>
        <v>35.81</v>
      </c>
      <c r="F2967" s="35">
        <f>ROUND(АТС!E727*$F$791*$F$792/100,2)</f>
        <v>24.37</v>
      </c>
      <c r="G2967" s="35">
        <f>ROUND(АТС!E727*$G$791*$G$792/100,2)</f>
        <v>14.27</v>
      </c>
    </row>
    <row r="2968" spans="1:7" x14ac:dyDescent="0.25">
      <c r="A2968" s="243"/>
      <c r="B2968" s="122">
        <f t="shared" si="47"/>
        <v>43188.625</v>
      </c>
      <c r="C2968" s="123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43"/>
      <c r="B2969" s="122">
        <f t="shared" si="47"/>
        <v>43188.666669999999</v>
      </c>
      <c r="C2969" s="123">
        <v>16</v>
      </c>
      <c r="D2969" s="35">
        <f>ROUND(АТС!E729*$D$791*$D$792/100,2)</f>
        <v>0.04</v>
      </c>
      <c r="E2969" s="35">
        <f>ROUND(АТС!E729*$E$791*$E$792/100,2)</f>
        <v>0.04</v>
      </c>
      <c r="F2969" s="35">
        <f>ROUND(АТС!E729*$F$791*$F$792/100,2)</f>
        <v>0.02</v>
      </c>
      <c r="G2969" s="35">
        <f>ROUND(АТС!E729*$G$791*$G$792/100,2)</f>
        <v>0.01</v>
      </c>
    </row>
    <row r="2970" spans="1:7" x14ac:dyDescent="0.25">
      <c r="A2970" s="243"/>
      <c r="B2970" s="122">
        <f t="shared" si="47"/>
        <v>43188.708330000001</v>
      </c>
      <c r="C2970" s="123">
        <v>17</v>
      </c>
      <c r="D2970" s="35">
        <f>ROUND(АТС!E730*$D$791*$D$792/100,2)</f>
        <v>24.74</v>
      </c>
      <c r="E2970" s="35">
        <f>ROUND(АТС!E730*$E$791*$E$792/100,2)</f>
        <v>22.73</v>
      </c>
      <c r="F2970" s="35">
        <f>ROUND(АТС!E730*$F$791*$F$792/100,2)</f>
        <v>15.47</v>
      </c>
      <c r="G2970" s="35">
        <f>ROUND(АТС!E730*$G$791*$G$792/100,2)</f>
        <v>9.06</v>
      </c>
    </row>
    <row r="2971" spans="1:7" x14ac:dyDescent="0.25">
      <c r="A2971" s="243"/>
      <c r="B2971" s="122">
        <f t="shared" si="47"/>
        <v>43188.75</v>
      </c>
      <c r="C2971" s="123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43"/>
      <c r="B2972" s="122">
        <f t="shared" si="47"/>
        <v>43188.791669999999</v>
      </c>
      <c r="C2972" s="123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43"/>
      <c r="B2973" s="122">
        <f t="shared" si="47"/>
        <v>43188.833330000001</v>
      </c>
      <c r="C2973" s="123">
        <v>20</v>
      </c>
      <c r="D2973" s="35">
        <f>ROUND(АТС!E733*$D$791*$D$792/100,2)</f>
        <v>58.37</v>
      </c>
      <c r="E2973" s="35">
        <f>ROUND(АТС!E733*$E$791*$E$792/100,2)</f>
        <v>53.64</v>
      </c>
      <c r="F2973" s="35">
        <f>ROUND(АТС!E733*$F$791*$F$792/100,2)</f>
        <v>36.51</v>
      </c>
      <c r="G2973" s="35">
        <f>ROUND(АТС!E733*$G$791*$G$792/100,2)</f>
        <v>21.37</v>
      </c>
    </row>
    <row r="2974" spans="1:7" x14ac:dyDescent="0.25">
      <c r="A2974" s="243"/>
      <c r="B2974" s="122">
        <f t="shared" si="47"/>
        <v>43188.875</v>
      </c>
      <c r="C2974" s="123">
        <v>21</v>
      </c>
      <c r="D2974" s="35">
        <f>ROUND(АТС!E734*$D$791*$D$792/100,2)</f>
        <v>63.59</v>
      </c>
      <c r="E2974" s="35">
        <f>ROUND(АТС!E734*$E$791*$E$792/100,2)</f>
        <v>58.45</v>
      </c>
      <c r="F2974" s="35">
        <f>ROUND(АТС!E734*$F$791*$F$792/100,2)</f>
        <v>39.78</v>
      </c>
      <c r="G2974" s="35">
        <f>ROUND(АТС!E734*$G$791*$G$792/100,2)</f>
        <v>23.28</v>
      </c>
    </row>
    <row r="2975" spans="1:7" x14ac:dyDescent="0.25">
      <c r="A2975" s="243"/>
      <c r="B2975" s="122">
        <f t="shared" si="47"/>
        <v>43188.916669999999</v>
      </c>
      <c r="C2975" s="123">
        <v>22</v>
      </c>
      <c r="D2975" s="35">
        <f>ROUND(АТС!E735*$D$791*$D$792/100,2)</f>
        <v>179.86</v>
      </c>
      <c r="E2975" s="35">
        <f>ROUND(АТС!E735*$E$791*$E$792/100,2)</f>
        <v>165.3</v>
      </c>
      <c r="F2975" s="35">
        <f>ROUND(АТС!E735*$F$791*$F$792/100,2)</f>
        <v>112.51</v>
      </c>
      <c r="G2975" s="35">
        <f>ROUND(АТС!E735*$G$791*$G$792/100,2)</f>
        <v>65.849999999999994</v>
      </c>
    </row>
    <row r="2976" spans="1:7" x14ac:dyDescent="0.25">
      <c r="A2976" s="243"/>
      <c r="B2976" s="122">
        <f t="shared" si="47"/>
        <v>43188.958330000001</v>
      </c>
      <c r="C2976" s="123">
        <v>23</v>
      </c>
      <c r="D2976" s="35">
        <f>ROUND(АТС!E736*$D$791*$D$792/100,2)</f>
        <v>50.81</v>
      </c>
      <c r="E2976" s="35">
        <f>ROUND(АТС!E736*$E$791*$E$792/100,2)</f>
        <v>46.7</v>
      </c>
      <c r="F2976" s="35">
        <f>ROUND(АТС!E736*$F$791*$F$792/100,2)</f>
        <v>31.79</v>
      </c>
      <c r="G2976" s="35">
        <f>ROUND(АТС!E736*$G$791*$G$792/100,2)</f>
        <v>18.600000000000001</v>
      </c>
    </row>
    <row r="2977" spans="1:7" x14ac:dyDescent="0.25">
      <c r="A2977" s="243"/>
      <c r="B2977" s="122">
        <f t="shared" si="47"/>
        <v>43189</v>
      </c>
      <c r="C2977" s="123">
        <v>0</v>
      </c>
      <c r="D2977" s="35">
        <f>ROUND(АТС!E737*$D$791*$D$792/100,2)</f>
        <v>0.55000000000000004</v>
      </c>
      <c r="E2977" s="35">
        <f>ROUND(АТС!E737*$E$791*$E$792/100,2)</f>
        <v>0.51</v>
      </c>
      <c r="F2977" s="35">
        <f>ROUND(АТС!E737*$F$791*$F$792/100,2)</f>
        <v>0.35</v>
      </c>
      <c r="G2977" s="35">
        <f>ROUND(АТС!E737*$G$791*$G$792/100,2)</f>
        <v>0.2</v>
      </c>
    </row>
    <row r="2978" spans="1:7" x14ac:dyDescent="0.25">
      <c r="A2978" s="243"/>
      <c r="B2978" s="122">
        <f t="shared" si="47"/>
        <v>43189.041669999999</v>
      </c>
      <c r="C2978" s="123">
        <v>1</v>
      </c>
      <c r="D2978" s="35">
        <f>ROUND(АТС!E738*$D$791*$D$792/100,2)</f>
        <v>57.61</v>
      </c>
      <c r="E2978" s="35">
        <f>ROUND(АТС!E738*$E$791*$E$792/100,2)</f>
        <v>52.94</v>
      </c>
      <c r="F2978" s="35">
        <f>ROUND(АТС!E738*$F$791*$F$792/100,2)</f>
        <v>36.04</v>
      </c>
      <c r="G2978" s="35">
        <f>ROUND(АТС!E738*$G$791*$G$792/100,2)</f>
        <v>21.09</v>
      </c>
    </row>
    <row r="2979" spans="1:7" x14ac:dyDescent="0.25">
      <c r="A2979" s="243"/>
      <c r="B2979" s="122">
        <f t="shared" si="47"/>
        <v>43189.083330000001</v>
      </c>
      <c r="C2979" s="123">
        <v>2</v>
      </c>
      <c r="D2979" s="35">
        <f>ROUND(АТС!E739*$D$791*$D$792/100,2)</f>
        <v>48.57</v>
      </c>
      <c r="E2979" s="35">
        <f>ROUND(АТС!E739*$E$791*$E$792/100,2)</f>
        <v>44.64</v>
      </c>
      <c r="F2979" s="35">
        <f>ROUND(АТС!E739*$F$791*$F$792/100,2)</f>
        <v>30.39</v>
      </c>
      <c r="G2979" s="35">
        <f>ROUND(АТС!E739*$G$791*$G$792/100,2)</f>
        <v>17.78</v>
      </c>
    </row>
    <row r="2980" spans="1:7" x14ac:dyDescent="0.25">
      <c r="A2980" s="243"/>
      <c r="B2980" s="122">
        <f t="shared" si="47"/>
        <v>43189.125</v>
      </c>
      <c r="C2980" s="123">
        <v>3</v>
      </c>
      <c r="D2980" s="35">
        <f>ROUND(АТС!E740*$D$791*$D$792/100,2)</f>
        <v>21.11</v>
      </c>
      <c r="E2980" s="35">
        <f>ROUND(АТС!E740*$E$791*$E$792/100,2)</f>
        <v>19.399999999999999</v>
      </c>
      <c r="F2980" s="35">
        <f>ROUND(АТС!E740*$F$791*$F$792/100,2)</f>
        <v>13.21</v>
      </c>
      <c r="G2980" s="35">
        <f>ROUND(АТС!E740*$G$791*$G$792/100,2)</f>
        <v>7.73</v>
      </c>
    </row>
    <row r="2981" spans="1:7" x14ac:dyDescent="0.25">
      <c r="A2981" s="243"/>
      <c r="B2981" s="122">
        <f t="shared" si="47"/>
        <v>43189.166669999999</v>
      </c>
      <c r="C2981" s="123">
        <v>4</v>
      </c>
      <c r="D2981" s="35">
        <f>ROUND(АТС!E741*$D$791*$D$792/100,2)</f>
        <v>5.69</v>
      </c>
      <c r="E2981" s="35">
        <f>ROUND(АТС!E741*$E$791*$E$792/100,2)</f>
        <v>5.23</v>
      </c>
      <c r="F2981" s="35">
        <f>ROUND(АТС!E741*$F$791*$F$792/100,2)</f>
        <v>3.56</v>
      </c>
      <c r="G2981" s="35">
        <f>ROUND(АТС!E741*$G$791*$G$792/100,2)</f>
        <v>2.08</v>
      </c>
    </row>
    <row r="2982" spans="1:7" x14ac:dyDescent="0.25">
      <c r="A2982" s="243"/>
      <c r="B2982" s="122">
        <f t="shared" si="47"/>
        <v>43189.208330000001</v>
      </c>
      <c r="C2982" s="123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43"/>
      <c r="B2983" s="122">
        <f t="shared" si="47"/>
        <v>43189.25</v>
      </c>
      <c r="C2983" s="123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3"/>
      <c r="B2984" s="122">
        <f t="shared" si="47"/>
        <v>43189.291669999999</v>
      </c>
      <c r="C2984" s="123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43"/>
      <c r="B2985" s="122">
        <f t="shared" si="47"/>
        <v>43189.333330000001</v>
      </c>
      <c r="C2985" s="123">
        <v>8</v>
      </c>
      <c r="D2985" s="35">
        <f>ROUND(АТС!E745*$D$791*$D$792/100,2)</f>
        <v>3.62</v>
      </c>
      <c r="E2985" s="35">
        <f>ROUND(АТС!E745*$E$791*$E$792/100,2)</f>
        <v>3.33</v>
      </c>
      <c r="F2985" s="35">
        <f>ROUND(АТС!E745*$F$791*$F$792/100,2)</f>
        <v>2.27</v>
      </c>
      <c r="G2985" s="35">
        <f>ROUND(АТС!E745*$G$791*$G$792/100,2)</f>
        <v>1.33</v>
      </c>
    </row>
    <row r="2986" spans="1:7" x14ac:dyDescent="0.25">
      <c r="A2986" s="243"/>
      <c r="B2986" s="122">
        <f t="shared" si="47"/>
        <v>43189.375</v>
      </c>
      <c r="C2986" s="123">
        <v>9</v>
      </c>
      <c r="D2986" s="35">
        <f>ROUND(АТС!E746*$D$791*$D$792/100,2)</f>
        <v>11.74</v>
      </c>
      <c r="E2986" s="35">
        <f>ROUND(АТС!E746*$E$791*$E$792/100,2)</f>
        <v>10.79</v>
      </c>
      <c r="F2986" s="35">
        <f>ROUND(АТС!E746*$F$791*$F$792/100,2)</f>
        <v>7.34</v>
      </c>
      <c r="G2986" s="35">
        <f>ROUND(АТС!E746*$G$791*$G$792/100,2)</f>
        <v>4.3</v>
      </c>
    </row>
    <row r="2987" spans="1:7" x14ac:dyDescent="0.25">
      <c r="A2987" s="243"/>
      <c r="B2987" s="122">
        <f t="shared" si="47"/>
        <v>43189.416669999999</v>
      </c>
      <c r="C2987" s="123">
        <v>10</v>
      </c>
      <c r="D2987" s="35">
        <f>ROUND(АТС!E747*$D$791*$D$792/100,2)</f>
        <v>7.3</v>
      </c>
      <c r="E2987" s="35">
        <f>ROUND(АТС!E747*$E$791*$E$792/100,2)</f>
        <v>6.71</v>
      </c>
      <c r="F2987" s="35">
        <f>ROUND(АТС!E747*$F$791*$F$792/100,2)</f>
        <v>4.57</v>
      </c>
      <c r="G2987" s="35">
        <f>ROUND(АТС!E747*$G$791*$G$792/100,2)</f>
        <v>2.67</v>
      </c>
    </row>
    <row r="2988" spans="1:7" x14ac:dyDescent="0.25">
      <c r="A2988" s="243"/>
      <c r="B2988" s="122">
        <f t="shared" si="47"/>
        <v>43189.458330000001</v>
      </c>
      <c r="C2988" s="123">
        <v>11</v>
      </c>
      <c r="D2988" s="35">
        <f>ROUND(АТС!E748*$D$791*$D$792/100,2)</f>
        <v>11.36</v>
      </c>
      <c r="E2988" s="35">
        <f>ROUND(АТС!E748*$E$791*$E$792/100,2)</f>
        <v>10.44</v>
      </c>
      <c r="F2988" s="35">
        <f>ROUND(АТС!E748*$F$791*$F$792/100,2)</f>
        <v>7.1</v>
      </c>
      <c r="G2988" s="35">
        <f>ROUND(АТС!E748*$G$791*$G$792/100,2)</f>
        <v>4.16</v>
      </c>
    </row>
    <row r="2989" spans="1:7" x14ac:dyDescent="0.25">
      <c r="A2989" s="243"/>
      <c r="B2989" s="122">
        <f t="shared" si="47"/>
        <v>43189.5</v>
      </c>
      <c r="C2989" s="123">
        <v>12</v>
      </c>
      <c r="D2989" s="35">
        <f>ROUND(АТС!E749*$D$791*$D$792/100,2)</f>
        <v>16.84</v>
      </c>
      <c r="E2989" s="35">
        <f>ROUND(АТС!E749*$E$791*$E$792/100,2)</f>
        <v>15.47</v>
      </c>
      <c r="F2989" s="35">
        <f>ROUND(АТС!E749*$F$791*$F$792/100,2)</f>
        <v>10.53</v>
      </c>
      <c r="G2989" s="35">
        <f>ROUND(АТС!E749*$G$791*$G$792/100,2)</f>
        <v>6.16</v>
      </c>
    </row>
    <row r="2990" spans="1:7" x14ac:dyDescent="0.25">
      <c r="A2990" s="243"/>
      <c r="B2990" s="122">
        <f t="shared" si="47"/>
        <v>43189.541669999999</v>
      </c>
      <c r="C2990" s="123">
        <v>13</v>
      </c>
      <c r="D2990" s="35">
        <f>ROUND(АТС!E750*$D$791*$D$792/100,2)</f>
        <v>36.1</v>
      </c>
      <c r="E2990" s="35">
        <f>ROUND(АТС!E750*$E$791*$E$792/100,2)</f>
        <v>33.18</v>
      </c>
      <c r="F2990" s="35">
        <f>ROUND(АТС!E750*$F$791*$F$792/100,2)</f>
        <v>22.58</v>
      </c>
      <c r="G2990" s="35">
        <f>ROUND(АТС!E750*$G$791*$G$792/100,2)</f>
        <v>13.22</v>
      </c>
    </row>
    <row r="2991" spans="1:7" x14ac:dyDescent="0.25">
      <c r="A2991" s="243"/>
      <c r="B2991" s="122">
        <f t="shared" si="47"/>
        <v>43189.583330000001</v>
      </c>
      <c r="C2991" s="123">
        <v>14</v>
      </c>
      <c r="D2991" s="35">
        <f>ROUND(АТС!E751*$D$791*$D$792/100,2)</f>
        <v>0</v>
      </c>
      <c r="E2991" s="35">
        <f>ROUND(АТС!E751*$E$791*$E$792/100,2)</f>
        <v>0</v>
      </c>
      <c r="F2991" s="35">
        <f>ROUND(АТС!E751*$F$791*$F$792/100,2)</f>
        <v>0</v>
      </c>
      <c r="G2991" s="35">
        <f>ROUND(АТС!E751*$G$791*$G$792/100,2)</f>
        <v>0</v>
      </c>
    </row>
    <row r="2992" spans="1:7" x14ac:dyDescent="0.25">
      <c r="A2992" s="243"/>
      <c r="B2992" s="122">
        <f t="shared" si="47"/>
        <v>43189.625</v>
      </c>
      <c r="C2992" s="123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43"/>
      <c r="B2993" s="122">
        <f t="shared" si="47"/>
        <v>43189.666669999999</v>
      </c>
      <c r="C2993" s="123">
        <v>16</v>
      </c>
      <c r="D2993" s="35">
        <f>ROUND(АТС!E753*$D$791*$D$792/100,2)</f>
        <v>0</v>
      </c>
      <c r="E2993" s="35">
        <f>ROUND(АТС!E753*$E$791*$E$792/100,2)</f>
        <v>0</v>
      </c>
      <c r="F2993" s="35">
        <f>ROUND(АТС!E753*$F$791*$F$792/100,2)</f>
        <v>0</v>
      </c>
      <c r="G2993" s="35">
        <f>ROUND(АТС!E753*$G$791*$G$792/100,2)</f>
        <v>0</v>
      </c>
    </row>
    <row r="2994" spans="1:7" x14ac:dyDescent="0.25">
      <c r="A2994" s="243"/>
      <c r="B2994" s="122">
        <f t="shared" si="47"/>
        <v>43189.708330000001</v>
      </c>
      <c r="C2994" s="123">
        <v>17</v>
      </c>
      <c r="D2994" s="35">
        <f>ROUND(АТС!E754*$D$791*$D$792/100,2)</f>
        <v>11.5</v>
      </c>
      <c r="E2994" s="35">
        <f>ROUND(АТС!E754*$E$791*$E$792/100,2)</f>
        <v>10.57</v>
      </c>
      <c r="F2994" s="35">
        <f>ROUND(АТС!E754*$F$791*$F$792/100,2)</f>
        <v>7.2</v>
      </c>
      <c r="G2994" s="35">
        <f>ROUND(АТС!E754*$G$791*$G$792/100,2)</f>
        <v>4.21</v>
      </c>
    </row>
    <row r="2995" spans="1:7" x14ac:dyDescent="0.25">
      <c r="A2995" s="243"/>
      <c r="B2995" s="122">
        <f t="shared" si="47"/>
        <v>43189.75</v>
      </c>
      <c r="C2995" s="123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43"/>
      <c r="B2996" s="122">
        <f t="shared" si="47"/>
        <v>43189.791669999999</v>
      </c>
      <c r="C2996" s="123">
        <v>19</v>
      </c>
      <c r="D2996" s="35">
        <f>ROUND(АТС!E756*$D$791*$D$792/100,2)</f>
        <v>36.08</v>
      </c>
      <c r="E2996" s="35">
        <f>ROUND(АТС!E756*$E$791*$E$792/100,2)</f>
        <v>33.159999999999997</v>
      </c>
      <c r="F2996" s="35">
        <f>ROUND(АТС!E756*$F$791*$F$792/100,2)</f>
        <v>22.57</v>
      </c>
      <c r="G2996" s="35">
        <f>ROUND(АТС!E756*$G$791*$G$792/100,2)</f>
        <v>13.21</v>
      </c>
    </row>
    <row r="2997" spans="1:7" x14ac:dyDescent="0.25">
      <c r="A2997" s="243"/>
      <c r="B2997" s="122">
        <f t="shared" si="47"/>
        <v>43189.833330000001</v>
      </c>
      <c r="C2997" s="123">
        <v>20</v>
      </c>
      <c r="D2997" s="35">
        <f>ROUND(АТС!E757*$D$791*$D$792/100,2)</f>
        <v>89.28</v>
      </c>
      <c r="E2997" s="35">
        <f>ROUND(АТС!E757*$E$791*$E$792/100,2)</f>
        <v>82.05</v>
      </c>
      <c r="F2997" s="35">
        <f>ROUND(АТС!E757*$F$791*$F$792/100,2)</f>
        <v>55.85</v>
      </c>
      <c r="G2997" s="35">
        <f>ROUND(АТС!E757*$G$791*$G$792/100,2)</f>
        <v>32.69</v>
      </c>
    </row>
    <row r="2998" spans="1:7" x14ac:dyDescent="0.25">
      <c r="A2998" s="243"/>
      <c r="B2998" s="122">
        <f t="shared" si="47"/>
        <v>43189.875</v>
      </c>
      <c r="C2998" s="123">
        <v>21</v>
      </c>
      <c r="D2998" s="35">
        <f>ROUND(АТС!E758*$D$791*$D$792/100,2)</f>
        <v>178.59</v>
      </c>
      <c r="E2998" s="35">
        <f>ROUND(АТС!E758*$E$791*$E$792/100,2)</f>
        <v>164.13</v>
      </c>
      <c r="F2998" s="35">
        <f>ROUND(АТС!E758*$F$791*$F$792/100,2)</f>
        <v>111.72</v>
      </c>
      <c r="G2998" s="35">
        <f>ROUND(АТС!E758*$G$791*$G$792/100,2)</f>
        <v>65.38</v>
      </c>
    </row>
    <row r="2999" spans="1:7" x14ac:dyDescent="0.25">
      <c r="A2999" s="243"/>
      <c r="B2999" s="122">
        <f t="shared" si="47"/>
        <v>43189.916669999999</v>
      </c>
      <c r="C2999" s="123">
        <v>22</v>
      </c>
      <c r="D2999" s="35">
        <f>ROUND(АТС!E759*$D$791*$D$792/100,2)</f>
        <v>57.48</v>
      </c>
      <c r="E2999" s="35">
        <f>ROUND(АТС!E759*$E$791*$E$792/100,2)</f>
        <v>52.83</v>
      </c>
      <c r="F2999" s="35">
        <f>ROUND(АТС!E759*$F$791*$F$792/100,2)</f>
        <v>35.96</v>
      </c>
      <c r="G2999" s="35">
        <f>ROUND(АТС!E759*$G$791*$G$792/100,2)</f>
        <v>21.04</v>
      </c>
    </row>
    <row r="3000" spans="1:7" x14ac:dyDescent="0.25">
      <c r="A3000" s="243"/>
      <c r="B3000" s="122">
        <f t="shared" si="47"/>
        <v>43189.958330000001</v>
      </c>
      <c r="C3000" s="123">
        <v>23</v>
      </c>
      <c r="D3000" s="35">
        <f>ROUND(АТС!E760*$D$791*$D$792/100,2)</f>
        <v>192.01</v>
      </c>
      <c r="E3000" s="35">
        <f>ROUND(АТС!E760*$E$791*$E$792/100,2)</f>
        <v>176.47</v>
      </c>
      <c r="F3000" s="35">
        <f>ROUND(АТС!E760*$F$791*$F$792/100,2)</f>
        <v>120.12</v>
      </c>
      <c r="G3000" s="35">
        <f>ROUND(АТС!E760*$G$791*$G$792/100,2)</f>
        <v>70.3</v>
      </c>
    </row>
    <row r="3001" spans="1:7" x14ac:dyDescent="0.25">
      <c r="A3001" s="243"/>
      <c r="B3001" s="122">
        <f t="shared" si="47"/>
        <v>43190</v>
      </c>
      <c r="C3001" s="123">
        <v>0</v>
      </c>
      <c r="D3001" s="35">
        <f>ROUND(АТС!E761*$D$791*$D$792/100,2)</f>
        <v>54.03</v>
      </c>
      <c r="E3001" s="35">
        <f>ROUND(АТС!E761*$E$791*$E$792/100,2)</f>
        <v>49.66</v>
      </c>
      <c r="F3001" s="35">
        <f>ROUND(АТС!E761*$F$791*$F$792/100,2)</f>
        <v>33.799999999999997</v>
      </c>
      <c r="G3001" s="35">
        <f>ROUND(АТС!E761*$G$791*$G$792/100,2)</f>
        <v>19.78</v>
      </c>
    </row>
    <row r="3002" spans="1:7" x14ac:dyDescent="0.25">
      <c r="A3002" s="243"/>
      <c r="B3002" s="122">
        <f t="shared" si="47"/>
        <v>43190.041669999999</v>
      </c>
      <c r="C3002" s="123">
        <v>1</v>
      </c>
      <c r="D3002" s="35">
        <f>ROUND(АТС!E762*$D$791*$D$792/100,2)</f>
        <v>0.47</v>
      </c>
      <c r="E3002" s="35">
        <f>ROUND(АТС!E762*$E$791*$E$792/100,2)</f>
        <v>0.43</v>
      </c>
      <c r="F3002" s="35">
        <f>ROUND(АТС!E762*$F$791*$F$792/100,2)</f>
        <v>0.28999999999999998</v>
      </c>
      <c r="G3002" s="35">
        <f>ROUND(АТС!E762*$G$791*$G$792/100,2)</f>
        <v>0.17</v>
      </c>
    </row>
    <row r="3003" spans="1:7" x14ac:dyDescent="0.25">
      <c r="A3003" s="243"/>
      <c r="B3003" s="122">
        <f t="shared" si="47"/>
        <v>43190.083330000001</v>
      </c>
      <c r="C3003" s="123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x14ac:dyDescent="0.25">
      <c r="A3004" s="243"/>
      <c r="B3004" s="122">
        <f t="shared" si="47"/>
        <v>43190.125</v>
      </c>
      <c r="C3004" s="123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43"/>
      <c r="B3005" s="122">
        <f t="shared" si="47"/>
        <v>43190.166669999999</v>
      </c>
      <c r="C3005" s="123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x14ac:dyDescent="0.25">
      <c r="A3006" s="243"/>
      <c r="B3006" s="122">
        <f t="shared" si="47"/>
        <v>43190.208330000001</v>
      </c>
      <c r="C3006" s="123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43"/>
      <c r="B3007" s="122">
        <f t="shared" si="47"/>
        <v>43190.25</v>
      </c>
      <c r="C3007" s="123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43"/>
      <c r="B3008" s="122">
        <f t="shared" si="47"/>
        <v>43190.291669999999</v>
      </c>
      <c r="C3008" s="123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43"/>
      <c r="B3009" s="122">
        <f t="shared" si="47"/>
        <v>43190.333330000001</v>
      </c>
      <c r="C3009" s="123">
        <v>8</v>
      </c>
      <c r="D3009" s="35">
        <f>ROUND(АТС!E769*$D$791*$D$792/100,2)</f>
        <v>1.03</v>
      </c>
      <c r="E3009" s="35">
        <f>ROUND(АТС!E769*$E$791*$E$792/100,2)</f>
        <v>0.95</v>
      </c>
      <c r="F3009" s="35">
        <f>ROUND(АТС!E769*$F$791*$F$792/100,2)</f>
        <v>0.64</v>
      </c>
      <c r="G3009" s="35">
        <f>ROUND(АТС!E769*$G$791*$G$792/100,2)</f>
        <v>0.38</v>
      </c>
    </row>
    <row r="3010" spans="1:7" x14ac:dyDescent="0.25">
      <c r="A3010" s="243"/>
      <c r="B3010" s="122">
        <f t="shared" ref="B3010:B3024" si="48">B2986+1</f>
        <v>43190.375</v>
      </c>
      <c r="C3010" s="123">
        <v>9</v>
      </c>
      <c r="D3010" s="35">
        <f>ROUND(АТС!E770*$D$791*$D$792/100,2)</f>
        <v>3.59</v>
      </c>
      <c r="E3010" s="35">
        <f>ROUND(АТС!E770*$E$791*$E$792/100,2)</f>
        <v>3.3</v>
      </c>
      <c r="F3010" s="35">
        <f>ROUND(АТС!E770*$F$791*$F$792/100,2)</f>
        <v>2.2400000000000002</v>
      </c>
      <c r="G3010" s="35">
        <f>ROUND(АТС!E770*$G$791*$G$792/100,2)</f>
        <v>1.31</v>
      </c>
    </row>
    <row r="3011" spans="1:7" x14ac:dyDescent="0.25">
      <c r="A3011" s="243"/>
      <c r="B3011" s="122">
        <f t="shared" si="48"/>
        <v>43190.416669999999</v>
      </c>
      <c r="C3011" s="123">
        <v>10</v>
      </c>
      <c r="D3011" s="35">
        <f>ROUND(АТС!E771*$D$791*$D$792/100,2)</f>
        <v>10.49</v>
      </c>
      <c r="E3011" s="35">
        <f>ROUND(АТС!E771*$E$791*$E$792/100,2)</f>
        <v>9.64</v>
      </c>
      <c r="F3011" s="35">
        <f>ROUND(АТС!E771*$F$791*$F$792/100,2)</f>
        <v>6.56</v>
      </c>
      <c r="G3011" s="35">
        <f>ROUND(АТС!E771*$G$791*$G$792/100,2)</f>
        <v>3.84</v>
      </c>
    </row>
    <row r="3012" spans="1:7" x14ac:dyDescent="0.25">
      <c r="A3012" s="243"/>
      <c r="B3012" s="122">
        <f t="shared" si="48"/>
        <v>43190.458330000001</v>
      </c>
      <c r="C3012" s="123">
        <v>11</v>
      </c>
      <c r="D3012" s="35">
        <f>ROUND(АТС!E772*$D$791*$D$792/100,2)</f>
        <v>11.92</v>
      </c>
      <c r="E3012" s="35">
        <f>ROUND(АТС!E772*$E$791*$E$792/100,2)</f>
        <v>10.96</v>
      </c>
      <c r="F3012" s="35">
        <f>ROUND(АТС!E772*$F$791*$F$792/100,2)</f>
        <v>7.46</v>
      </c>
      <c r="G3012" s="35">
        <f>ROUND(АТС!E772*$G$791*$G$792/100,2)</f>
        <v>4.3600000000000003</v>
      </c>
    </row>
    <row r="3013" spans="1:7" x14ac:dyDescent="0.25">
      <c r="A3013" s="243"/>
      <c r="B3013" s="122">
        <f t="shared" si="48"/>
        <v>43190.5</v>
      </c>
      <c r="C3013" s="123">
        <v>12</v>
      </c>
      <c r="D3013" s="35">
        <f>ROUND(АТС!E773*$D$791*$D$792/100,2)</f>
        <v>25.52</v>
      </c>
      <c r="E3013" s="35">
        <f>ROUND(АТС!E773*$E$791*$E$792/100,2)</f>
        <v>23.46</v>
      </c>
      <c r="F3013" s="35">
        <f>ROUND(АТС!E773*$F$791*$F$792/100,2)</f>
        <v>15.97</v>
      </c>
      <c r="G3013" s="35">
        <f>ROUND(АТС!E773*$G$791*$G$792/100,2)</f>
        <v>9.34</v>
      </c>
    </row>
    <row r="3014" spans="1:7" x14ac:dyDescent="0.25">
      <c r="A3014" s="243"/>
      <c r="B3014" s="122">
        <f t="shared" si="48"/>
        <v>43190.541669999999</v>
      </c>
      <c r="C3014" s="123">
        <v>13</v>
      </c>
      <c r="D3014" s="35">
        <f>ROUND(АТС!E774*$D$791*$D$792/100,2)</f>
        <v>34.049999999999997</v>
      </c>
      <c r="E3014" s="35">
        <f>ROUND(АТС!E774*$E$791*$E$792/100,2)</f>
        <v>31.3</v>
      </c>
      <c r="F3014" s="35">
        <f>ROUND(АТС!E774*$F$791*$F$792/100,2)</f>
        <v>21.3</v>
      </c>
      <c r="G3014" s="35">
        <f>ROUND(АТС!E774*$G$791*$G$792/100,2)</f>
        <v>12.47</v>
      </c>
    </row>
    <row r="3015" spans="1:7" x14ac:dyDescent="0.25">
      <c r="A3015" s="243"/>
      <c r="B3015" s="122">
        <f t="shared" si="48"/>
        <v>43190.583330000001</v>
      </c>
      <c r="C3015" s="123">
        <v>14</v>
      </c>
      <c r="D3015" s="35">
        <f>ROUND(АТС!E775*$D$791*$D$792/100,2)</f>
        <v>21.97</v>
      </c>
      <c r="E3015" s="35">
        <f>ROUND(АТС!E775*$E$791*$E$792/100,2)</f>
        <v>20.190000000000001</v>
      </c>
      <c r="F3015" s="35">
        <f>ROUND(АТС!E775*$F$791*$F$792/100,2)</f>
        <v>13.74</v>
      </c>
      <c r="G3015" s="35">
        <f>ROUND(АТС!E775*$G$791*$G$792/100,2)</f>
        <v>8.0399999999999991</v>
      </c>
    </row>
    <row r="3016" spans="1:7" x14ac:dyDescent="0.25">
      <c r="A3016" s="243"/>
      <c r="B3016" s="122">
        <f t="shared" si="48"/>
        <v>43190.625</v>
      </c>
      <c r="C3016" s="123">
        <v>15</v>
      </c>
      <c r="D3016" s="35">
        <f>ROUND(АТС!E776*$D$791*$D$792/100,2)</f>
        <v>5.08</v>
      </c>
      <c r="E3016" s="35">
        <f>ROUND(АТС!E776*$E$791*$E$792/100,2)</f>
        <v>4.67</v>
      </c>
      <c r="F3016" s="35">
        <f>ROUND(АТС!E776*$F$791*$F$792/100,2)</f>
        <v>3.18</v>
      </c>
      <c r="G3016" s="35">
        <f>ROUND(АТС!E776*$G$791*$G$792/100,2)</f>
        <v>1.86</v>
      </c>
    </row>
    <row r="3017" spans="1:7" x14ac:dyDescent="0.25">
      <c r="A3017" s="243"/>
      <c r="B3017" s="122">
        <f t="shared" si="48"/>
        <v>43190.666669999999</v>
      </c>
      <c r="C3017" s="123">
        <v>16</v>
      </c>
      <c r="D3017" s="35">
        <f>ROUND(АТС!E777*$D$791*$D$792/100,2)</f>
        <v>19.559999999999999</v>
      </c>
      <c r="E3017" s="35">
        <f>ROUND(АТС!E777*$E$791*$E$792/100,2)</f>
        <v>17.98</v>
      </c>
      <c r="F3017" s="35">
        <f>ROUND(АТС!E777*$F$791*$F$792/100,2)</f>
        <v>12.24</v>
      </c>
      <c r="G3017" s="35">
        <f>ROUND(АТС!E777*$G$791*$G$792/100,2)</f>
        <v>7.16</v>
      </c>
    </row>
    <row r="3018" spans="1:7" x14ac:dyDescent="0.25">
      <c r="A3018" s="243"/>
      <c r="B3018" s="122">
        <f t="shared" si="48"/>
        <v>43190.708330000001</v>
      </c>
      <c r="C3018" s="123">
        <v>17</v>
      </c>
      <c r="D3018" s="35">
        <f>ROUND(АТС!E778*$D$791*$D$792/100,2)</f>
        <v>23.9</v>
      </c>
      <c r="E3018" s="35">
        <f>ROUND(АТС!E778*$E$791*$E$792/100,2)</f>
        <v>21.96</v>
      </c>
      <c r="F3018" s="35">
        <f>ROUND(АТС!E778*$F$791*$F$792/100,2)</f>
        <v>14.95</v>
      </c>
      <c r="G3018" s="35">
        <f>ROUND(АТС!E778*$G$791*$G$792/100,2)</f>
        <v>8.75</v>
      </c>
    </row>
    <row r="3019" spans="1:7" x14ac:dyDescent="0.25">
      <c r="A3019" s="243"/>
      <c r="B3019" s="122">
        <f t="shared" si="48"/>
        <v>43190.75</v>
      </c>
      <c r="C3019" s="123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43"/>
      <c r="B3020" s="122">
        <f t="shared" si="48"/>
        <v>43190.791669999999</v>
      </c>
      <c r="C3020" s="123">
        <v>19</v>
      </c>
      <c r="D3020" s="35">
        <f>ROUND(АТС!E780*$D$791*$D$792/100,2)</f>
        <v>60.78</v>
      </c>
      <c r="E3020" s="35">
        <f>ROUND(АТС!E780*$E$791*$E$792/100,2)</f>
        <v>55.86</v>
      </c>
      <c r="F3020" s="35">
        <f>ROUND(АТС!E780*$F$791*$F$792/100,2)</f>
        <v>38.020000000000003</v>
      </c>
      <c r="G3020" s="35">
        <f>ROUND(АТС!E780*$G$791*$G$792/100,2)</f>
        <v>22.25</v>
      </c>
    </row>
    <row r="3021" spans="1:7" x14ac:dyDescent="0.25">
      <c r="A3021" s="243"/>
      <c r="B3021" s="122">
        <f t="shared" si="48"/>
        <v>43190.833330000001</v>
      </c>
      <c r="C3021" s="123">
        <v>20</v>
      </c>
      <c r="D3021" s="35">
        <f>ROUND(АТС!E781*$D$791*$D$792/100,2)</f>
        <v>11.79</v>
      </c>
      <c r="E3021" s="35">
        <f>ROUND(АТС!E781*$E$791*$E$792/100,2)</f>
        <v>10.83</v>
      </c>
      <c r="F3021" s="35">
        <f>ROUND(АТС!E781*$F$791*$F$792/100,2)</f>
        <v>7.37</v>
      </c>
      <c r="G3021" s="35">
        <f>ROUND(АТС!E781*$G$791*$G$792/100,2)</f>
        <v>4.3099999999999996</v>
      </c>
    </row>
    <row r="3022" spans="1:7" x14ac:dyDescent="0.25">
      <c r="A3022" s="243"/>
      <c r="B3022" s="122">
        <f t="shared" si="48"/>
        <v>43190.875</v>
      </c>
      <c r="C3022" s="123">
        <v>21</v>
      </c>
      <c r="D3022" s="35">
        <f>ROUND(АТС!E782*$D$791*$D$792/100,2)</f>
        <v>66.790000000000006</v>
      </c>
      <c r="E3022" s="35">
        <f>ROUND(АТС!E782*$E$791*$E$792/100,2)</f>
        <v>61.38</v>
      </c>
      <c r="F3022" s="35">
        <f>ROUND(АТС!E782*$F$791*$F$792/100,2)</f>
        <v>41.78</v>
      </c>
      <c r="G3022" s="35">
        <f>ROUND(АТС!E782*$G$791*$G$792/100,2)</f>
        <v>24.45</v>
      </c>
    </row>
    <row r="3023" spans="1:7" x14ac:dyDescent="0.25">
      <c r="A3023" s="243"/>
      <c r="B3023" s="122">
        <f t="shared" si="48"/>
        <v>43190.916669999999</v>
      </c>
      <c r="C3023" s="123">
        <v>22</v>
      </c>
      <c r="D3023" s="35">
        <f>ROUND(АТС!E783*$D$791*$D$792/100,2)</f>
        <v>183.47</v>
      </c>
      <c r="E3023" s="35">
        <f>ROUND(АТС!E783*$E$791*$E$792/100,2)</f>
        <v>168.62</v>
      </c>
      <c r="F3023" s="35">
        <f>ROUND(АТС!E783*$F$791*$F$792/100,2)</f>
        <v>114.78</v>
      </c>
      <c r="G3023" s="35">
        <f>ROUND(АТС!E783*$G$791*$G$792/100,2)</f>
        <v>67.17</v>
      </c>
    </row>
    <row r="3024" spans="1:7" x14ac:dyDescent="0.25">
      <c r="A3024" s="243"/>
      <c r="B3024" s="122">
        <f t="shared" si="48"/>
        <v>43190.958330000001</v>
      </c>
      <c r="C3024" s="123">
        <v>23</v>
      </c>
      <c r="D3024" s="35">
        <f>ROUND(АТС!E784*$D$791*$D$792/100,2)</f>
        <v>188.03</v>
      </c>
      <c r="E3024" s="35">
        <f>ROUND(АТС!E784*$E$791*$E$792/100,2)</f>
        <v>172.81</v>
      </c>
      <c r="F3024" s="35">
        <f>ROUND(АТС!E784*$F$791*$F$792/100,2)</f>
        <v>117.63</v>
      </c>
      <c r="G3024" s="35">
        <f>ROUND(АТС!E784*$G$791*$G$792/100,2)</f>
        <v>68.84</v>
      </c>
    </row>
    <row r="3025" spans="1:9" ht="98.25" customHeight="1" x14ac:dyDescent="0.25">
      <c r="A3025" s="255" t="s">
        <v>172</v>
      </c>
      <c r="B3025" s="256"/>
      <c r="C3025" s="257"/>
      <c r="D3025" s="16">
        <f>ROUND(АТС!B37*$D$791*$D$792/100,2)</f>
        <v>1.18</v>
      </c>
      <c r="E3025" s="16">
        <f>ROUND(АТС!B37*$E$791*$E$792/100,2)</f>
        <v>1.0900000000000001</v>
      </c>
      <c r="F3025" s="16">
        <f>ROUND(АТС!B37*$F$791*$F$792/100,2)</f>
        <v>0.74</v>
      </c>
      <c r="G3025" s="16">
        <f>ROUND(АТС!B37*$G$791*$G$792/100,2)</f>
        <v>0.43</v>
      </c>
    </row>
    <row r="3026" spans="1:9" ht="100.5" customHeight="1" x14ac:dyDescent="0.25">
      <c r="A3026" s="255" t="s">
        <v>173</v>
      </c>
      <c r="B3026" s="256"/>
      <c r="C3026" s="257"/>
      <c r="D3026" s="16">
        <f>ROUND(АТС!B38*$D$791*$D$792/100,2)</f>
        <v>65.81</v>
      </c>
      <c r="E3026" s="16">
        <f>ROUND(АТС!B38*$E$791*$E$792/100,2)</f>
        <v>60.48</v>
      </c>
      <c r="F3026" s="16">
        <f>ROUND(АТС!B38*$F$791*$F$792/100,2)</f>
        <v>41.17</v>
      </c>
      <c r="G3026" s="16">
        <f>ROUND(АТС!B38*$G$791*$G$792/100,2)</f>
        <v>24.09</v>
      </c>
      <c r="I3026" s="39"/>
    </row>
    <row r="3029" spans="1:9" x14ac:dyDescent="0.25">
      <c r="A3029" s="239" t="s">
        <v>50</v>
      </c>
      <c r="B3029" s="239"/>
      <c r="C3029" s="239"/>
      <c r="D3029" s="239"/>
      <c r="E3029" s="239"/>
      <c r="F3029" s="239"/>
      <c r="G3029" s="239"/>
    </row>
    <row r="3030" spans="1:9" ht="71.25" customHeight="1" x14ac:dyDescent="0.25">
      <c r="A3030" s="240" t="s">
        <v>11</v>
      </c>
      <c r="B3030" s="241"/>
      <c r="C3030" s="101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8" t="s">
        <v>170</v>
      </c>
      <c r="B3031" s="259"/>
      <c r="C3031" s="100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44" t="s">
        <v>8</v>
      </c>
      <c r="B3032" s="245"/>
      <c r="C3032" s="101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44" t="s">
        <v>49</v>
      </c>
      <c r="B3033" s="245"/>
      <c r="C3033" s="101" t="s">
        <v>176</v>
      </c>
      <c r="D3033" s="15">
        <f>АТС!B24</f>
        <v>388343.89</v>
      </c>
      <c r="E3033" s="15">
        <f>D3033</f>
        <v>388343.89</v>
      </c>
      <c r="F3033" s="15">
        <f>E3033</f>
        <v>388343.89</v>
      </c>
      <c r="G3033" s="15">
        <f>F3033</f>
        <v>388343.89</v>
      </c>
    </row>
    <row r="3034" spans="1:9" ht="30" customHeight="1" x14ac:dyDescent="0.25">
      <c r="A3034" s="246" t="s">
        <v>175</v>
      </c>
      <c r="B3034" s="247"/>
      <c r="C3034" s="73" t="s">
        <v>174</v>
      </c>
      <c r="D3034" s="119">
        <f>ROUND(D3031/100*D3033*D3032,2)</f>
        <v>95387.98</v>
      </c>
      <c r="E3034" s="119">
        <f>ROUND(E3031/100*E3033*E3032,2)</f>
        <v>87667.47</v>
      </c>
      <c r="F3034" s="119">
        <f>ROUND(F3031/100*F3033*F3032,2)</f>
        <v>59671.6</v>
      </c>
      <c r="G3034" s="119">
        <f>ROUND(G3031/100*G3033*G3032,2)</f>
        <v>34922.68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D50" sqref="D50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43160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809.16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1426.36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4822.18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809.16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2397.46</v>
      </c>
      <c r="C16" s="21"/>
      <c r="D16" s="21"/>
      <c r="E16" s="21"/>
      <c r="F16" s="21"/>
    </row>
    <row r="17" spans="1:6" ht="30" customHeight="1" x14ac:dyDescent="0.2">
      <c r="A17" s="115" t="s">
        <v>25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809.16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853.49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849.77</v>
      </c>
      <c r="C20" s="21"/>
      <c r="D20" s="21"/>
      <c r="E20" s="21"/>
      <c r="F20" s="21"/>
    </row>
    <row r="21" spans="1:6" ht="30" customHeight="1" x14ac:dyDescent="0.2">
      <c r="A21" s="115" t="s">
        <v>25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809.16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852.42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0">
        <v>388343.89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0">
        <v>837.94</v>
      </c>
      <c r="C25" s="21"/>
      <c r="D25" s="21"/>
      <c r="E25" s="21"/>
      <c r="F25" s="21"/>
    </row>
    <row r="26" spans="1:6" ht="12.75" customHeight="1" x14ac:dyDescent="0.25">
      <c r="A26" s="30"/>
      <c r="B26" s="137"/>
      <c r="C26" s="21"/>
      <c r="D26" s="21"/>
      <c r="E26" s="21"/>
      <c r="F26" s="21"/>
    </row>
    <row r="27" spans="1:6" ht="12.75" customHeight="1" x14ac:dyDescent="0.25">
      <c r="A27" s="31"/>
      <c r="B27" s="138"/>
      <c r="C27" s="21"/>
      <c r="D27" s="21"/>
      <c r="E27" s="21"/>
      <c r="F27" s="21"/>
    </row>
    <row r="28" spans="1:6" ht="12.75" customHeight="1" x14ac:dyDescent="0.25">
      <c r="A28" s="1"/>
      <c r="B28" s="138"/>
      <c r="C28" s="21"/>
      <c r="D28" s="21"/>
      <c r="E28" s="21"/>
      <c r="F28" s="21"/>
    </row>
    <row r="29" spans="1:6" ht="15.75" customHeight="1" x14ac:dyDescent="0.25">
      <c r="A29" s="32"/>
      <c r="B29" s="139"/>
      <c r="C29" s="21"/>
      <c r="D29" s="21"/>
      <c r="E29" s="21"/>
      <c r="F29" s="21"/>
    </row>
    <row r="30" spans="1:6" ht="25.5" customHeight="1" x14ac:dyDescent="0.2">
      <c r="A30" s="25" t="s">
        <v>28</v>
      </c>
      <c r="B30" s="130">
        <v>141450.024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0">
        <v>6903.0540000000001</v>
      </c>
      <c r="C31" s="21"/>
      <c r="D31" s="21"/>
      <c r="E31" s="21"/>
      <c r="F31" s="21"/>
    </row>
    <row r="32" spans="1:6" ht="12.75" customHeight="1" x14ac:dyDescent="0.25">
      <c r="A32" s="30"/>
      <c r="B32" s="127"/>
      <c r="C32" s="21"/>
      <c r="D32" s="21"/>
      <c r="E32" s="21"/>
      <c r="F32" s="21"/>
    </row>
    <row r="33" spans="1:6" ht="12.75" customHeight="1" x14ac:dyDescent="0.25">
      <c r="A33" s="31"/>
      <c r="B33" s="128"/>
      <c r="C33" s="21"/>
      <c r="D33" s="21"/>
      <c r="E33" s="21"/>
      <c r="F33" s="21"/>
    </row>
    <row r="34" spans="1:6" ht="12.75" customHeight="1" x14ac:dyDescent="0.25">
      <c r="A34" s="31"/>
      <c r="B34" s="128"/>
      <c r="C34" s="36"/>
      <c r="D34" s="21"/>
      <c r="E34" s="21"/>
      <c r="F34" s="21"/>
    </row>
    <row r="35" spans="1:6" ht="12.75" customHeight="1" x14ac:dyDescent="0.25">
      <c r="A35" s="31"/>
      <c r="B35" s="128"/>
      <c r="C35" s="36"/>
      <c r="D35" s="21"/>
      <c r="E35" s="21"/>
      <c r="F35" s="21"/>
    </row>
    <row r="36" spans="1:6" ht="15.75" customHeight="1" x14ac:dyDescent="0.25">
      <c r="A36" s="33"/>
      <c r="B36" s="129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0">
        <v>4.8099999999999996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0">
        <v>267.93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4">
        <v>43160</v>
      </c>
      <c r="B41" s="34">
        <v>0</v>
      </c>
      <c r="C41" s="40">
        <v>876.54</v>
      </c>
      <c r="D41" s="40" t="s">
        <v>190</v>
      </c>
      <c r="E41" s="40" t="s">
        <v>311</v>
      </c>
      <c r="F41" s="40">
        <v>908.2</v>
      </c>
    </row>
    <row r="42" spans="1:6" ht="14.25" customHeight="1" x14ac:dyDescent="0.2">
      <c r="A42" s="82">
        <f t="shared" ref="A42:A64" si="0">A$41+ROUND(B42/24,5)</f>
        <v>43160.041669999999</v>
      </c>
      <c r="B42" s="34">
        <v>1</v>
      </c>
      <c r="C42" s="40">
        <v>744.52</v>
      </c>
      <c r="D42" s="40" t="s">
        <v>190</v>
      </c>
      <c r="E42" s="40" t="s">
        <v>312</v>
      </c>
      <c r="F42" s="40">
        <v>776.18</v>
      </c>
    </row>
    <row r="43" spans="1:6" ht="14.25" customHeight="1" x14ac:dyDescent="0.2">
      <c r="A43" s="82">
        <f t="shared" si="0"/>
        <v>43160.083330000001</v>
      </c>
      <c r="B43" s="34">
        <v>2</v>
      </c>
      <c r="C43" s="40" t="s">
        <v>313</v>
      </c>
      <c r="D43" s="40" t="s">
        <v>190</v>
      </c>
      <c r="E43" s="40" t="s">
        <v>314</v>
      </c>
      <c r="F43" s="40">
        <v>764.32</v>
      </c>
    </row>
    <row r="44" spans="1:6" ht="14.25" customHeight="1" x14ac:dyDescent="0.2">
      <c r="A44" s="82">
        <f t="shared" si="0"/>
        <v>43160.125</v>
      </c>
      <c r="B44" s="34">
        <v>3</v>
      </c>
      <c r="C44" s="40" t="s">
        <v>210</v>
      </c>
      <c r="D44" s="40" t="s">
        <v>190</v>
      </c>
      <c r="E44" s="40" t="s">
        <v>315</v>
      </c>
      <c r="F44" s="40">
        <v>760.82</v>
      </c>
    </row>
    <row r="45" spans="1:6" ht="14.25" customHeight="1" x14ac:dyDescent="0.2">
      <c r="A45" s="82">
        <f t="shared" si="0"/>
        <v>43160.166669999999</v>
      </c>
      <c r="B45" s="34">
        <v>4</v>
      </c>
      <c r="C45" s="40" t="s">
        <v>316</v>
      </c>
      <c r="D45" s="40" t="s">
        <v>190</v>
      </c>
      <c r="E45" s="40" t="s">
        <v>317</v>
      </c>
      <c r="F45" s="40">
        <v>766.69</v>
      </c>
    </row>
    <row r="46" spans="1:6" ht="14.25" customHeight="1" x14ac:dyDescent="0.2">
      <c r="A46" s="82">
        <f t="shared" si="0"/>
        <v>43160.208330000001</v>
      </c>
      <c r="B46" s="34">
        <v>5</v>
      </c>
      <c r="C46" s="40" t="s">
        <v>318</v>
      </c>
      <c r="D46" s="40" t="s">
        <v>319</v>
      </c>
      <c r="E46" s="40" t="s">
        <v>190</v>
      </c>
      <c r="F46" s="40">
        <v>792.97</v>
      </c>
    </row>
    <row r="47" spans="1:6" ht="14.25" customHeight="1" x14ac:dyDescent="0.2">
      <c r="A47" s="82">
        <f t="shared" si="0"/>
        <v>43160.25</v>
      </c>
      <c r="B47" s="34">
        <v>6</v>
      </c>
      <c r="C47" s="40" t="s">
        <v>320</v>
      </c>
      <c r="D47" s="40" t="s">
        <v>321</v>
      </c>
      <c r="E47" s="40" t="s">
        <v>190</v>
      </c>
      <c r="F47" s="40">
        <v>881.56</v>
      </c>
    </row>
    <row r="48" spans="1:6" ht="14.25" customHeight="1" x14ac:dyDescent="0.2">
      <c r="A48" s="82">
        <f t="shared" si="0"/>
        <v>43160.291669999999</v>
      </c>
      <c r="B48" s="34">
        <v>7</v>
      </c>
      <c r="C48" s="40" t="s">
        <v>322</v>
      </c>
      <c r="D48" s="40" t="s">
        <v>323</v>
      </c>
      <c r="E48" s="40" t="s">
        <v>324</v>
      </c>
      <c r="F48" s="40">
        <v>998.14</v>
      </c>
    </row>
    <row r="49" spans="1:6" ht="14.25" customHeight="1" x14ac:dyDescent="0.2">
      <c r="A49" s="82">
        <f t="shared" si="0"/>
        <v>43160.333330000001</v>
      </c>
      <c r="B49" s="34">
        <v>8</v>
      </c>
      <c r="C49" s="40" t="s">
        <v>325</v>
      </c>
      <c r="D49" s="40" t="s">
        <v>326</v>
      </c>
      <c r="E49" s="40" t="s">
        <v>327</v>
      </c>
      <c r="F49" s="40">
        <v>819.36</v>
      </c>
    </row>
    <row r="50" spans="1:6" ht="14.25" customHeight="1" x14ac:dyDescent="0.2">
      <c r="A50" s="82">
        <f t="shared" si="0"/>
        <v>43160.375</v>
      </c>
      <c r="B50" s="34">
        <v>9</v>
      </c>
      <c r="C50" s="40" t="s">
        <v>328</v>
      </c>
      <c r="D50" s="40" t="s">
        <v>190</v>
      </c>
      <c r="E50" s="40" t="s">
        <v>329</v>
      </c>
      <c r="F50" s="40">
        <v>975.89</v>
      </c>
    </row>
    <row r="51" spans="1:6" ht="14.25" customHeight="1" x14ac:dyDescent="0.2">
      <c r="A51" s="82">
        <f t="shared" si="0"/>
        <v>43160.416669999999</v>
      </c>
      <c r="B51" s="34">
        <v>10</v>
      </c>
      <c r="C51" s="40" t="s">
        <v>330</v>
      </c>
      <c r="D51" s="40" t="s">
        <v>190</v>
      </c>
      <c r="E51" s="40" t="s">
        <v>331</v>
      </c>
      <c r="F51" s="40" t="s">
        <v>332</v>
      </c>
    </row>
    <row r="52" spans="1:6" ht="14.25" customHeight="1" x14ac:dyDescent="0.2">
      <c r="A52" s="82">
        <f t="shared" si="0"/>
        <v>43160.458330000001</v>
      </c>
      <c r="B52" s="34">
        <v>11</v>
      </c>
      <c r="C52" s="40" t="s">
        <v>333</v>
      </c>
      <c r="D52" s="40" t="s">
        <v>190</v>
      </c>
      <c r="E52" s="40" t="s">
        <v>334</v>
      </c>
      <c r="F52" s="40" t="s">
        <v>335</v>
      </c>
    </row>
    <row r="53" spans="1:6" ht="14.25" customHeight="1" x14ac:dyDescent="0.2">
      <c r="A53" s="82">
        <f t="shared" si="0"/>
        <v>43160.5</v>
      </c>
      <c r="B53" s="34">
        <v>12</v>
      </c>
      <c r="C53" s="40" t="s">
        <v>336</v>
      </c>
      <c r="D53" s="40" t="s">
        <v>190</v>
      </c>
      <c r="E53" s="40" t="s">
        <v>337</v>
      </c>
      <c r="F53" s="40" t="s">
        <v>338</v>
      </c>
    </row>
    <row r="54" spans="1:6" ht="14.25" customHeight="1" x14ac:dyDescent="0.2">
      <c r="A54" s="82">
        <f t="shared" si="0"/>
        <v>43160.541669999999</v>
      </c>
      <c r="B54" s="34">
        <v>13</v>
      </c>
      <c r="C54" s="40" t="s">
        <v>339</v>
      </c>
      <c r="D54" s="40" t="s">
        <v>190</v>
      </c>
      <c r="E54" s="40" t="s">
        <v>340</v>
      </c>
      <c r="F54" s="40" t="s">
        <v>341</v>
      </c>
    </row>
    <row r="55" spans="1:6" ht="14.25" customHeight="1" x14ac:dyDescent="0.2">
      <c r="A55" s="82">
        <f t="shared" si="0"/>
        <v>43160.583330000001</v>
      </c>
      <c r="B55" s="34">
        <v>14</v>
      </c>
      <c r="C55" s="40" t="s">
        <v>342</v>
      </c>
      <c r="D55" s="40" t="s">
        <v>343</v>
      </c>
      <c r="E55" s="40" t="s">
        <v>344</v>
      </c>
      <c r="F55" s="40" t="s">
        <v>345</v>
      </c>
    </row>
    <row r="56" spans="1:6" ht="14.25" customHeight="1" x14ac:dyDescent="0.2">
      <c r="A56" s="82">
        <f t="shared" si="0"/>
        <v>43160.625</v>
      </c>
      <c r="B56" s="34">
        <v>15</v>
      </c>
      <c r="C56" s="40" t="s">
        <v>346</v>
      </c>
      <c r="D56" s="40" t="s">
        <v>347</v>
      </c>
      <c r="E56" s="40" t="s">
        <v>348</v>
      </c>
      <c r="F56" s="40" t="s">
        <v>349</v>
      </c>
    </row>
    <row r="57" spans="1:6" ht="14.25" customHeight="1" x14ac:dyDescent="0.2">
      <c r="A57" s="82">
        <f t="shared" si="0"/>
        <v>43160.666669999999</v>
      </c>
      <c r="B57" s="34">
        <v>16</v>
      </c>
      <c r="C57" s="40" t="s">
        <v>350</v>
      </c>
      <c r="D57" s="40" t="s">
        <v>351</v>
      </c>
      <c r="E57" s="40" t="s">
        <v>352</v>
      </c>
      <c r="F57" s="40" t="s">
        <v>353</v>
      </c>
    </row>
    <row r="58" spans="1:6" ht="14.25" customHeight="1" x14ac:dyDescent="0.2">
      <c r="A58" s="82">
        <f t="shared" si="0"/>
        <v>43160.708330000001</v>
      </c>
      <c r="B58" s="34">
        <v>17</v>
      </c>
      <c r="C58" s="40" t="s">
        <v>354</v>
      </c>
      <c r="D58" s="40" t="s">
        <v>355</v>
      </c>
      <c r="E58" s="40" t="s">
        <v>190</v>
      </c>
      <c r="F58" s="40" t="s">
        <v>356</v>
      </c>
    </row>
    <row r="59" spans="1:6" ht="14.25" customHeight="1" x14ac:dyDescent="0.2">
      <c r="A59" s="82">
        <f t="shared" si="0"/>
        <v>43160.75</v>
      </c>
      <c r="B59" s="34">
        <v>18</v>
      </c>
      <c r="C59" s="40" t="s">
        <v>357</v>
      </c>
      <c r="D59" s="40" t="s">
        <v>358</v>
      </c>
      <c r="E59" s="40" t="s">
        <v>219</v>
      </c>
      <c r="F59" s="40" t="s">
        <v>359</v>
      </c>
    </row>
    <row r="60" spans="1:6" ht="14.25" customHeight="1" x14ac:dyDescent="0.2">
      <c r="A60" s="82">
        <f t="shared" si="0"/>
        <v>43160.791669999999</v>
      </c>
      <c r="B60" s="34">
        <v>19</v>
      </c>
      <c r="C60" s="40" t="s">
        <v>360</v>
      </c>
      <c r="D60" s="40" t="s">
        <v>190</v>
      </c>
      <c r="E60" s="40" t="s">
        <v>361</v>
      </c>
      <c r="F60" s="40" t="s">
        <v>362</v>
      </c>
    </row>
    <row r="61" spans="1:6" ht="14.25" customHeight="1" x14ac:dyDescent="0.2">
      <c r="A61" s="82">
        <f t="shared" si="0"/>
        <v>43160.833330000001</v>
      </c>
      <c r="B61" s="34">
        <v>20</v>
      </c>
      <c r="C61" s="40" t="s">
        <v>363</v>
      </c>
      <c r="D61" s="40" t="s">
        <v>190</v>
      </c>
      <c r="E61" s="40" t="s">
        <v>364</v>
      </c>
      <c r="F61" s="40" t="s">
        <v>365</v>
      </c>
    </row>
    <row r="62" spans="1:6" ht="14.25" customHeight="1" x14ac:dyDescent="0.2">
      <c r="A62" s="82">
        <f t="shared" si="0"/>
        <v>43160.875</v>
      </c>
      <c r="B62" s="34">
        <v>21</v>
      </c>
      <c r="C62" s="40" t="s">
        <v>366</v>
      </c>
      <c r="D62" s="40" t="s">
        <v>190</v>
      </c>
      <c r="E62" s="40" t="s">
        <v>367</v>
      </c>
      <c r="F62" s="40" t="s">
        <v>368</v>
      </c>
    </row>
    <row r="63" spans="1:6" ht="14.25" customHeight="1" x14ac:dyDescent="0.2">
      <c r="A63" s="82">
        <f t="shared" si="0"/>
        <v>43160.916669999999</v>
      </c>
      <c r="B63" s="34">
        <v>22</v>
      </c>
      <c r="C63" s="40" t="s">
        <v>369</v>
      </c>
      <c r="D63" s="40" t="s">
        <v>190</v>
      </c>
      <c r="E63" s="40" t="s">
        <v>370</v>
      </c>
      <c r="F63" s="40" t="s">
        <v>371</v>
      </c>
    </row>
    <row r="64" spans="1:6" ht="14.25" customHeight="1" x14ac:dyDescent="0.2">
      <c r="A64" s="82">
        <f t="shared" si="0"/>
        <v>43160.958330000001</v>
      </c>
      <c r="B64" s="34">
        <v>23</v>
      </c>
      <c r="C64" s="40" t="s">
        <v>251</v>
      </c>
      <c r="D64" s="40" t="s">
        <v>190</v>
      </c>
      <c r="E64" s="40" t="s">
        <v>372</v>
      </c>
      <c r="F64" s="40" t="s">
        <v>373</v>
      </c>
    </row>
    <row r="65" spans="1:6" ht="14.25" customHeight="1" x14ac:dyDescent="0.2">
      <c r="A65" s="82">
        <f>A41+1</f>
        <v>43161</v>
      </c>
      <c r="B65" s="34">
        <v>0</v>
      </c>
      <c r="C65" s="40" t="s">
        <v>238</v>
      </c>
      <c r="D65" s="40" t="s">
        <v>190</v>
      </c>
      <c r="E65" s="40" t="s">
        <v>374</v>
      </c>
      <c r="F65" s="40" t="s">
        <v>375</v>
      </c>
    </row>
    <row r="66" spans="1:6" ht="14.25" customHeight="1" x14ac:dyDescent="0.2">
      <c r="A66" s="82">
        <f t="shared" ref="A66:A129" si="1">A42+1</f>
        <v>43161.041669999999</v>
      </c>
      <c r="B66" s="34">
        <v>1</v>
      </c>
      <c r="C66" s="40" t="s">
        <v>376</v>
      </c>
      <c r="D66" s="40" t="s">
        <v>283</v>
      </c>
      <c r="E66" s="40" t="s">
        <v>190</v>
      </c>
      <c r="F66" s="40" t="s">
        <v>377</v>
      </c>
    </row>
    <row r="67" spans="1:6" ht="14.25" customHeight="1" x14ac:dyDescent="0.2">
      <c r="A67" s="82">
        <f t="shared" si="1"/>
        <v>43161.083330000001</v>
      </c>
      <c r="B67" s="34">
        <v>2</v>
      </c>
      <c r="C67" s="40" t="s">
        <v>378</v>
      </c>
      <c r="D67" s="40" t="s">
        <v>190</v>
      </c>
      <c r="E67" s="40" t="s">
        <v>379</v>
      </c>
      <c r="F67" s="40" t="s">
        <v>380</v>
      </c>
    </row>
    <row r="68" spans="1:6" ht="14.25" customHeight="1" x14ac:dyDescent="0.2">
      <c r="A68" s="82">
        <f t="shared" si="1"/>
        <v>43161.125</v>
      </c>
      <c r="B68" s="34">
        <v>3</v>
      </c>
      <c r="C68" s="40" t="s">
        <v>381</v>
      </c>
      <c r="D68" s="40" t="s">
        <v>382</v>
      </c>
      <c r="E68" s="40" t="s">
        <v>383</v>
      </c>
      <c r="F68" s="40" t="s">
        <v>384</v>
      </c>
    </row>
    <row r="69" spans="1:6" ht="14.25" customHeight="1" x14ac:dyDescent="0.2">
      <c r="A69" s="82">
        <f t="shared" si="1"/>
        <v>43161.166669999999</v>
      </c>
      <c r="B69" s="34">
        <v>4</v>
      </c>
      <c r="C69" s="40" t="s">
        <v>385</v>
      </c>
      <c r="D69" s="40" t="s">
        <v>386</v>
      </c>
      <c r="E69" s="40" t="s">
        <v>237</v>
      </c>
      <c r="F69" s="40" t="s">
        <v>387</v>
      </c>
    </row>
    <row r="70" spans="1:6" ht="14.25" customHeight="1" x14ac:dyDescent="0.2">
      <c r="A70" s="82">
        <f t="shared" si="1"/>
        <v>43161.208330000001</v>
      </c>
      <c r="B70" s="34">
        <v>5</v>
      </c>
      <c r="C70" s="40" t="s">
        <v>388</v>
      </c>
      <c r="D70" s="40" t="s">
        <v>190</v>
      </c>
      <c r="E70" s="40" t="s">
        <v>389</v>
      </c>
      <c r="F70" s="40" t="s">
        <v>247</v>
      </c>
    </row>
    <row r="71" spans="1:6" ht="14.25" customHeight="1" x14ac:dyDescent="0.2">
      <c r="A71" s="82">
        <f t="shared" si="1"/>
        <v>43161.25</v>
      </c>
      <c r="B71" s="34">
        <v>6</v>
      </c>
      <c r="C71" s="40" t="s">
        <v>390</v>
      </c>
      <c r="D71" s="40" t="s">
        <v>391</v>
      </c>
      <c r="E71" s="40" t="s">
        <v>190</v>
      </c>
      <c r="F71" s="40" t="s">
        <v>392</v>
      </c>
    </row>
    <row r="72" spans="1:6" ht="14.25" customHeight="1" x14ac:dyDescent="0.2">
      <c r="A72" s="82">
        <f t="shared" si="1"/>
        <v>43161.291669999999</v>
      </c>
      <c r="B72" s="34">
        <v>7</v>
      </c>
      <c r="C72" s="40" t="s">
        <v>393</v>
      </c>
      <c r="D72" s="40" t="s">
        <v>394</v>
      </c>
      <c r="E72" s="40" t="s">
        <v>190</v>
      </c>
      <c r="F72" s="40" t="s">
        <v>395</v>
      </c>
    </row>
    <row r="73" spans="1:6" ht="14.25" customHeight="1" x14ac:dyDescent="0.2">
      <c r="A73" s="82">
        <f t="shared" si="1"/>
        <v>43161.333330000001</v>
      </c>
      <c r="B73" s="34">
        <v>8</v>
      </c>
      <c r="C73" s="40" t="s">
        <v>396</v>
      </c>
      <c r="D73" s="40" t="s">
        <v>190</v>
      </c>
      <c r="E73" s="40" t="s">
        <v>397</v>
      </c>
      <c r="F73" s="40" t="s">
        <v>243</v>
      </c>
    </row>
    <row r="74" spans="1:6" ht="14.25" customHeight="1" x14ac:dyDescent="0.2">
      <c r="A74" s="82">
        <f t="shared" si="1"/>
        <v>43161.375</v>
      </c>
      <c r="B74" s="34">
        <v>9</v>
      </c>
      <c r="C74" s="40" t="s">
        <v>398</v>
      </c>
      <c r="D74" s="40" t="s">
        <v>399</v>
      </c>
      <c r="E74" s="40" t="s">
        <v>190</v>
      </c>
      <c r="F74" s="40" t="s">
        <v>400</v>
      </c>
    </row>
    <row r="75" spans="1:6" ht="14.25" customHeight="1" x14ac:dyDescent="0.2">
      <c r="A75" s="82">
        <f t="shared" si="1"/>
        <v>43161.416669999999</v>
      </c>
      <c r="B75" s="34">
        <v>10</v>
      </c>
      <c r="C75" s="40" t="s">
        <v>401</v>
      </c>
      <c r="D75" s="40" t="s">
        <v>190</v>
      </c>
      <c r="E75" s="40" t="s">
        <v>402</v>
      </c>
      <c r="F75" s="40" t="s">
        <v>403</v>
      </c>
    </row>
    <row r="76" spans="1:6" ht="14.25" customHeight="1" x14ac:dyDescent="0.2">
      <c r="A76" s="82">
        <f t="shared" si="1"/>
        <v>43161.458330000001</v>
      </c>
      <c r="B76" s="34">
        <v>11</v>
      </c>
      <c r="C76" s="40" t="s">
        <v>404</v>
      </c>
      <c r="D76" s="40" t="s">
        <v>190</v>
      </c>
      <c r="E76" s="40" t="s">
        <v>405</v>
      </c>
      <c r="F76" s="40" t="s">
        <v>406</v>
      </c>
    </row>
    <row r="77" spans="1:6" ht="14.25" customHeight="1" x14ac:dyDescent="0.2">
      <c r="A77" s="82">
        <f t="shared" si="1"/>
        <v>43161.5</v>
      </c>
      <c r="B77" s="34">
        <v>12</v>
      </c>
      <c r="C77" s="40" t="s">
        <v>407</v>
      </c>
      <c r="D77" s="40" t="s">
        <v>408</v>
      </c>
      <c r="E77" s="40" t="s">
        <v>190</v>
      </c>
      <c r="F77" s="40" t="s">
        <v>409</v>
      </c>
    </row>
    <row r="78" spans="1:6" ht="14.25" customHeight="1" x14ac:dyDescent="0.2">
      <c r="A78" s="82">
        <f t="shared" si="1"/>
        <v>43161.541669999999</v>
      </c>
      <c r="B78" s="34">
        <v>13</v>
      </c>
      <c r="C78" s="40" t="s">
        <v>410</v>
      </c>
      <c r="D78" s="40" t="s">
        <v>190</v>
      </c>
      <c r="E78" s="40" t="s">
        <v>411</v>
      </c>
      <c r="F78" s="40" t="s">
        <v>412</v>
      </c>
    </row>
    <row r="79" spans="1:6" ht="14.25" customHeight="1" x14ac:dyDescent="0.2">
      <c r="A79" s="82">
        <f t="shared" si="1"/>
        <v>43161.583330000001</v>
      </c>
      <c r="B79" s="34">
        <v>14</v>
      </c>
      <c r="C79" s="40" t="s">
        <v>413</v>
      </c>
      <c r="D79" s="40" t="s">
        <v>190</v>
      </c>
      <c r="E79" s="40" t="s">
        <v>414</v>
      </c>
      <c r="F79" s="40" t="s">
        <v>415</v>
      </c>
    </row>
    <row r="80" spans="1:6" ht="14.25" customHeight="1" x14ac:dyDescent="0.2">
      <c r="A80" s="82">
        <f t="shared" si="1"/>
        <v>43161.625</v>
      </c>
      <c r="B80" s="34">
        <v>15</v>
      </c>
      <c r="C80" s="40" t="s">
        <v>212</v>
      </c>
      <c r="D80" s="40" t="s">
        <v>190</v>
      </c>
      <c r="E80" s="40" t="s">
        <v>416</v>
      </c>
      <c r="F80" s="40" t="s">
        <v>417</v>
      </c>
    </row>
    <row r="81" spans="1:6" ht="14.25" customHeight="1" x14ac:dyDescent="0.2">
      <c r="A81" s="82">
        <f t="shared" si="1"/>
        <v>43161.666669999999</v>
      </c>
      <c r="B81" s="34">
        <v>16</v>
      </c>
      <c r="C81" s="40" t="s">
        <v>418</v>
      </c>
      <c r="D81" s="40" t="s">
        <v>419</v>
      </c>
      <c r="E81" s="40" t="s">
        <v>190</v>
      </c>
      <c r="F81" s="40" t="s">
        <v>420</v>
      </c>
    </row>
    <row r="82" spans="1:6" ht="14.25" customHeight="1" x14ac:dyDescent="0.2">
      <c r="A82" s="82">
        <f t="shared" si="1"/>
        <v>43161.708330000001</v>
      </c>
      <c r="B82" s="34">
        <v>17</v>
      </c>
      <c r="C82" s="40" t="s">
        <v>421</v>
      </c>
      <c r="D82" s="40" t="s">
        <v>190</v>
      </c>
      <c r="E82" s="40" t="s">
        <v>422</v>
      </c>
      <c r="F82" s="40" t="s">
        <v>423</v>
      </c>
    </row>
    <row r="83" spans="1:6" ht="14.25" customHeight="1" x14ac:dyDescent="0.2">
      <c r="A83" s="82">
        <f t="shared" si="1"/>
        <v>43161.75</v>
      </c>
      <c r="B83" s="34">
        <v>18</v>
      </c>
      <c r="C83" s="40" t="s">
        <v>424</v>
      </c>
      <c r="D83" s="40" t="s">
        <v>190</v>
      </c>
      <c r="E83" s="40" t="s">
        <v>425</v>
      </c>
      <c r="F83" s="40" t="s">
        <v>426</v>
      </c>
    </row>
    <row r="84" spans="1:6" ht="14.25" customHeight="1" x14ac:dyDescent="0.2">
      <c r="A84" s="82">
        <f t="shared" si="1"/>
        <v>43161.791669999999</v>
      </c>
      <c r="B84" s="34">
        <v>19</v>
      </c>
      <c r="C84" s="40" t="s">
        <v>427</v>
      </c>
      <c r="D84" s="40" t="s">
        <v>190</v>
      </c>
      <c r="E84" s="40" t="s">
        <v>428</v>
      </c>
      <c r="F84" s="40" t="s">
        <v>429</v>
      </c>
    </row>
    <row r="85" spans="1:6" ht="14.25" customHeight="1" x14ac:dyDescent="0.2">
      <c r="A85" s="82">
        <f t="shared" si="1"/>
        <v>43161.833330000001</v>
      </c>
      <c r="B85" s="34">
        <v>20</v>
      </c>
      <c r="C85" s="40" t="s">
        <v>430</v>
      </c>
      <c r="D85" s="40" t="s">
        <v>190</v>
      </c>
      <c r="E85" s="40" t="s">
        <v>431</v>
      </c>
      <c r="F85" s="40" t="s">
        <v>432</v>
      </c>
    </row>
    <row r="86" spans="1:6" ht="14.25" customHeight="1" x14ac:dyDescent="0.2">
      <c r="A86" s="82">
        <f t="shared" si="1"/>
        <v>43161.875</v>
      </c>
      <c r="B86" s="34">
        <v>21</v>
      </c>
      <c r="C86" s="40" t="s">
        <v>250</v>
      </c>
      <c r="D86" s="40" t="s">
        <v>190</v>
      </c>
      <c r="E86" s="40" t="s">
        <v>433</v>
      </c>
      <c r="F86" s="40" t="s">
        <v>203</v>
      </c>
    </row>
    <row r="87" spans="1:6" ht="14.25" customHeight="1" x14ac:dyDescent="0.2">
      <c r="A87" s="82">
        <f t="shared" si="1"/>
        <v>43161.916669999999</v>
      </c>
      <c r="B87" s="34">
        <v>22</v>
      </c>
      <c r="C87" s="40" t="s">
        <v>434</v>
      </c>
      <c r="D87" s="40" t="s">
        <v>190</v>
      </c>
      <c r="E87" s="40" t="s">
        <v>435</v>
      </c>
      <c r="F87" s="40" t="s">
        <v>436</v>
      </c>
    </row>
    <row r="88" spans="1:6" ht="14.25" customHeight="1" x14ac:dyDescent="0.2">
      <c r="A88" s="82">
        <f t="shared" si="1"/>
        <v>43161.958330000001</v>
      </c>
      <c r="B88" s="34">
        <v>23</v>
      </c>
      <c r="C88" s="40" t="s">
        <v>437</v>
      </c>
      <c r="D88" s="40" t="s">
        <v>190</v>
      </c>
      <c r="E88" s="40" t="s">
        <v>438</v>
      </c>
      <c r="F88" s="40" t="s">
        <v>439</v>
      </c>
    </row>
    <row r="89" spans="1:6" ht="14.25" customHeight="1" x14ac:dyDescent="0.2">
      <c r="A89" s="82">
        <f t="shared" si="1"/>
        <v>43162</v>
      </c>
      <c r="B89" s="34">
        <v>0</v>
      </c>
      <c r="C89" s="40" t="s">
        <v>440</v>
      </c>
      <c r="D89" s="40" t="s">
        <v>190</v>
      </c>
      <c r="E89" s="40" t="s">
        <v>441</v>
      </c>
      <c r="F89" s="40" t="s">
        <v>442</v>
      </c>
    </row>
    <row r="90" spans="1:6" ht="14.25" customHeight="1" x14ac:dyDescent="0.2">
      <c r="A90" s="82">
        <f t="shared" si="1"/>
        <v>43162.041669999999</v>
      </c>
      <c r="B90" s="34">
        <v>1</v>
      </c>
      <c r="C90" s="40" t="s">
        <v>443</v>
      </c>
      <c r="D90" s="40" t="s">
        <v>190</v>
      </c>
      <c r="E90" s="40" t="s">
        <v>444</v>
      </c>
      <c r="F90" s="40" t="s">
        <v>445</v>
      </c>
    </row>
    <row r="91" spans="1:6" ht="14.25" customHeight="1" x14ac:dyDescent="0.2">
      <c r="A91" s="82">
        <f t="shared" si="1"/>
        <v>43162.083330000001</v>
      </c>
      <c r="B91" s="34">
        <v>2</v>
      </c>
      <c r="C91" s="40" t="s">
        <v>446</v>
      </c>
      <c r="D91" s="40" t="s">
        <v>190</v>
      </c>
      <c r="E91" s="40" t="s">
        <v>447</v>
      </c>
      <c r="F91" s="40" t="s">
        <v>448</v>
      </c>
    </row>
    <row r="92" spans="1:6" ht="14.25" customHeight="1" x14ac:dyDescent="0.2">
      <c r="A92" s="82">
        <f t="shared" si="1"/>
        <v>43162.125</v>
      </c>
      <c r="B92" s="34">
        <v>3</v>
      </c>
      <c r="C92" s="40" t="s">
        <v>449</v>
      </c>
      <c r="D92" s="40" t="s">
        <v>190</v>
      </c>
      <c r="E92" s="40" t="s">
        <v>450</v>
      </c>
      <c r="F92" s="40" t="s">
        <v>451</v>
      </c>
    </row>
    <row r="93" spans="1:6" ht="14.25" customHeight="1" x14ac:dyDescent="0.2">
      <c r="A93" s="82">
        <f t="shared" si="1"/>
        <v>43162.166669999999</v>
      </c>
      <c r="B93" s="34">
        <v>4</v>
      </c>
      <c r="C93" s="40" t="s">
        <v>452</v>
      </c>
      <c r="D93" s="40" t="s">
        <v>453</v>
      </c>
      <c r="E93" s="40" t="s">
        <v>190</v>
      </c>
      <c r="F93" s="40" t="s">
        <v>454</v>
      </c>
    </row>
    <row r="94" spans="1:6" ht="14.25" customHeight="1" x14ac:dyDescent="0.2">
      <c r="A94" s="82">
        <f t="shared" si="1"/>
        <v>43162.208330000001</v>
      </c>
      <c r="B94" s="34">
        <v>5</v>
      </c>
      <c r="C94" s="40" t="s">
        <v>455</v>
      </c>
      <c r="D94" s="40" t="s">
        <v>190</v>
      </c>
      <c r="E94" s="40" t="s">
        <v>254</v>
      </c>
      <c r="F94" s="40" t="s">
        <v>456</v>
      </c>
    </row>
    <row r="95" spans="1:6" ht="14.25" customHeight="1" x14ac:dyDescent="0.2">
      <c r="A95" s="82">
        <f t="shared" si="1"/>
        <v>43162.25</v>
      </c>
      <c r="B95" s="34">
        <v>6</v>
      </c>
      <c r="C95" s="40" t="s">
        <v>457</v>
      </c>
      <c r="D95" s="40" t="s">
        <v>343</v>
      </c>
      <c r="E95" s="40" t="s">
        <v>190</v>
      </c>
      <c r="F95" s="40" t="s">
        <v>458</v>
      </c>
    </row>
    <row r="96" spans="1:6" ht="14.25" customHeight="1" x14ac:dyDescent="0.2">
      <c r="A96" s="82">
        <f t="shared" si="1"/>
        <v>43162.291669999999</v>
      </c>
      <c r="B96" s="34">
        <v>7</v>
      </c>
      <c r="C96" s="40" t="s">
        <v>459</v>
      </c>
      <c r="D96" s="40" t="s">
        <v>460</v>
      </c>
      <c r="E96" s="40" t="s">
        <v>190</v>
      </c>
      <c r="F96" s="40" t="s">
        <v>461</v>
      </c>
    </row>
    <row r="97" spans="1:6" ht="14.25" customHeight="1" x14ac:dyDescent="0.2">
      <c r="A97" s="82">
        <f t="shared" si="1"/>
        <v>43162.333330000001</v>
      </c>
      <c r="B97" s="34">
        <v>8</v>
      </c>
      <c r="C97" s="40" t="s">
        <v>462</v>
      </c>
      <c r="D97" s="40" t="s">
        <v>463</v>
      </c>
      <c r="E97" s="40" t="s">
        <v>190</v>
      </c>
      <c r="F97" s="40" t="s">
        <v>464</v>
      </c>
    </row>
    <row r="98" spans="1:6" ht="14.25" customHeight="1" x14ac:dyDescent="0.2">
      <c r="A98" s="82">
        <f t="shared" si="1"/>
        <v>43162.375</v>
      </c>
      <c r="B98" s="34">
        <v>9</v>
      </c>
      <c r="C98" s="40" t="s">
        <v>465</v>
      </c>
      <c r="D98" s="40" t="s">
        <v>466</v>
      </c>
      <c r="E98" s="40" t="s">
        <v>190</v>
      </c>
      <c r="F98" s="40" t="s">
        <v>467</v>
      </c>
    </row>
    <row r="99" spans="1:6" ht="14.25" customHeight="1" x14ac:dyDescent="0.2">
      <c r="A99" s="82">
        <f t="shared" si="1"/>
        <v>43162.416669999999</v>
      </c>
      <c r="B99" s="34">
        <v>10</v>
      </c>
      <c r="C99" s="40" t="s">
        <v>468</v>
      </c>
      <c r="D99" s="40" t="s">
        <v>469</v>
      </c>
      <c r="E99" s="40" t="s">
        <v>190</v>
      </c>
      <c r="F99" s="40" t="s">
        <v>230</v>
      </c>
    </row>
    <row r="100" spans="1:6" ht="14.25" customHeight="1" x14ac:dyDescent="0.2">
      <c r="A100" s="82">
        <f t="shared" si="1"/>
        <v>43162.458330000001</v>
      </c>
      <c r="B100" s="34">
        <v>11</v>
      </c>
      <c r="C100" s="40" t="s">
        <v>470</v>
      </c>
      <c r="D100" s="40" t="s">
        <v>471</v>
      </c>
      <c r="E100" s="40" t="s">
        <v>190</v>
      </c>
      <c r="F100" s="40" t="s">
        <v>472</v>
      </c>
    </row>
    <row r="101" spans="1:6" ht="14.25" customHeight="1" x14ac:dyDescent="0.2">
      <c r="A101" s="82">
        <f t="shared" si="1"/>
        <v>43162.5</v>
      </c>
      <c r="B101" s="34">
        <v>12</v>
      </c>
      <c r="C101" s="40" t="s">
        <v>473</v>
      </c>
      <c r="D101" s="40" t="s">
        <v>474</v>
      </c>
      <c r="E101" s="40" t="s">
        <v>190</v>
      </c>
      <c r="F101" s="40" t="s">
        <v>475</v>
      </c>
    </row>
    <row r="102" spans="1:6" ht="14.25" customHeight="1" x14ac:dyDescent="0.2">
      <c r="A102" s="82">
        <f t="shared" si="1"/>
        <v>43162.541669999999</v>
      </c>
      <c r="B102" s="34">
        <v>13</v>
      </c>
      <c r="C102" s="40" t="s">
        <v>476</v>
      </c>
      <c r="D102" s="40" t="s">
        <v>477</v>
      </c>
      <c r="E102" s="40" t="s">
        <v>190</v>
      </c>
      <c r="F102" s="40" t="s">
        <v>228</v>
      </c>
    </row>
    <row r="103" spans="1:6" ht="14.25" customHeight="1" x14ac:dyDescent="0.2">
      <c r="A103" s="82">
        <f t="shared" si="1"/>
        <v>43162.583330000001</v>
      </c>
      <c r="B103" s="34">
        <v>14</v>
      </c>
      <c r="C103" s="40" t="s">
        <v>478</v>
      </c>
      <c r="D103" s="40" t="s">
        <v>479</v>
      </c>
      <c r="E103" s="40" t="s">
        <v>190</v>
      </c>
      <c r="F103" s="40" t="s">
        <v>480</v>
      </c>
    </row>
    <row r="104" spans="1:6" ht="14.25" customHeight="1" x14ac:dyDescent="0.2">
      <c r="A104" s="82">
        <f t="shared" si="1"/>
        <v>43162.625</v>
      </c>
      <c r="B104" s="34">
        <v>15</v>
      </c>
      <c r="C104" s="40" t="s">
        <v>481</v>
      </c>
      <c r="D104" s="40" t="s">
        <v>482</v>
      </c>
      <c r="E104" s="40" t="s">
        <v>190</v>
      </c>
      <c r="F104" s="40" t="s">
        <v>483</v>
      </c>
    </row>
    <row r="105" spans="1:6" ht="14.25" customHeight="1" x14ac:dyDescent="0.2">
      <c r="A105" s="82">
        <f t="shared" si="1"/>
        <v>43162.666669999999</v>
      </c>
      <c r="B105" s="34">
        <v>16</v>
      </c>
      <c r="C105" s="40" t="s">
        <v>484</v>
      </c>
      <c r="D105" s="40" t="s">
        <v>485</v>
      </c>
      <c r="E105" s="40" t="s">
        <v>190</v>
      </c>
      <c r="F105" s="40" t="s">
        <v>486</v>
      </c>
    </row>
    <row r="106" spans="1:6" ht="14.25" customHeight="1" x14ac:dyDescent="0.2">
      <c r="A106" s="82">
        <f t="shared" si="1"/>
        <v>43162.708330000001</v>
      </c>
      <c r="B106" s="34">
        <v>17</v>
      </c>
      <c r="C106" s="40" t="s">
        <v>487</v>
      </c>
      <c r="D106" s="40" t="s">
        <v>488</v>
      </c>
      <c r="E106" s="40" t="s">
        <v>190</v>
      </c>
      <c r="F106" s="40" t="s">
        <v>489</v>
      </c>
    </row>
    <row r="107" spans="1:6" ht="14.25" customHeight="1" x14ac:dyDescent="0.2">
      <c r="A107" s="82">
        <f t="shared" si="1"/>
        <v>43162.75</v>
      </c>
      <c r="B107" s="34">
        <v>18</v>
      </c>
      <c r="C107" s="40" t="s">
        <v>490</v>
      </c>
      <c r="D107" s="40" t="s">
        <v>491</v>
      </c>
      <c r="E107" s="40" t="s">
        <v>190</v>
      </c>
      <c r="F107" s="40" t="s">
        <v>492</v>
      </c>
    </row>
    <row r="108" spans="1:6" ht="14.25" customHeight="1" x14ac:dyDescent="0.2">
      <c r="A108" s="82">
        <f t="shared" si="1"/>
        <v>43162.791669999999</v>
      </c>
      <c r="B108" s="34">
        <v>19</v>
      </c>
      <c r="C108" s="40" t="s">
        <v>493</v>
      </c>
      <c r="D108" s="40" t="s">
        <v>190</v>
      </c>
      <c r="E108" s="40" t="s">
        <v>494</v>
      </c>
      <c r="F108" s="40" t="s">
        <v>495</v>
      </c>
    </row>
    <row r="109" spans="1:6" ht="14.25" customHeight="1" x14ac:dyDescent="0.2">
      <c r="A109" s="82">
        <f t="shared" si="1"/>
        <v>43162.833330000001</v>
      </c>
      <c r="B109" s="34">
        <v>20</v>
      </c>
      <c r="C109" s="40" t="s">
        <v>496</v>
      </c>
      <c r="D109" s="40" t="s">
        <v>190</v>
      </c>
      <c r="E109" s="40" t="s">
        <v>497</v>
      </c>
      <c r="F109" s="40" t="s">
        <v>498</v>
      </c>
    </row>
    <row r="110" spans="1:6" ht="14.25" customHeight="1" x14ac:dyDescent="0.2">
      <c r="A110" s="82">
        <f t="shared" si="1"/>
        <v>43162.875</v>
      </c>
      <c r="B110" s="34">
        <v>21</v>
      </c>
      <c r="C110" s="40" t="s">
        <v>499</v>
      </c>
      <c r="D110" s="40" t="s">
        <v>190</v>
      </c>
      <c r="E110" s="40" t="s">
        <v>500</v>
      </c>
      <c r="F110" s="40" t="s">
        <v>501</v>
      </c>
    </row>
    <row r="111" spans="1:6" ht="14.25" customHeight="1" x14ac:dyDescent="0.2">
      <c r="A111" s="82">
        <f t="shared" si="1"/>
        <v>43162.916669999999</v>
      </c>
      <c r="B111" s="34">
        <v>22</v>
      </c>
      <c r="C111" s="40" t="s">
        <v>502</v>
      </c>
      <c r="D111" s="40" t="s">
        <v>190</v>
      </c>
      <c r="E111" s="40" t="s">
        <v>503</v>
      </c>
      <c r="F111" s="40" t="s">
        <v>504</v>
      </c>
    </row>
    <row r="112" spans="1:6" ht="14.25" customHeight="1" x14ac:dyDescent="0.2">
      <c r="A112" s="82">
        <f t="shared" si="1"/>
        <v>43162.958330000001</v>
      </c>
      <c r="B112" s="34">
        <v>23</v>
      </c>
      <c r="C112" s="40" t="s">
        <v>505</v>
      </c>
      <c r="D112" s="40" t="s">
        <v>190</v>
      </c>
      <c r="E112" s="40" t="s">
        <v>506</v>
      </c>
      <c r="F112" s="40" t="s">
        <v>507</v>
      </c>
    </row>
    <row r="113" spans="1:6" ht="14.25" customHeight="1" x14ac:dyDescent="0.2">
      <c r="A113" s="82">
        <f t="shared" si="1"/>
        <v>43163</v>
      </c>
      <c r="B113" s="34">
        <v>0</v>
      </c>
      <c r="C113" s="40" t="s">
        <v>508</v>
      </c>
      <c r="D113" s="40" t="s">
        <v>190</v>
      </c>
      <c r="E113" s="40" t="s">
        <v>509</v>
      </c>
      <c r="F113" s="40" t="s">
        <v>510</v>
      </c>
    </row>
    <row r="114" spans="1:6" ht="14.25" customHeight="1" x14ac:dyDescent="0.2">
      <c r="A114" s="82">
        <f t="shared" si="1"/>
        <v>43163.041669999999</v>
      </c>
      <c r="B114" s="34">
        <v>1</v>
      </c>
      <c r="C114" s="40" t="s">
        <v>302</v>
      </c>
      <c r="D114" s="40" t="s">
        <v>190</v>
      </c>
      <c r="E114" s="40" t="s">
        <v>497</v>
      </c>
      <c r="F114" s="40" t="s">
        <v>511</v>
      </c>
    </row>
    <row r="115" spans="1:6" ht="14.25" customHeight="1" x14ac:dyDescent="0.2">
      <c r="A115" s="82">
        <f t="shared" si="1"/>
        <v>43163.083330000001</v>
      </c>
      <c r="B115" s="34">
        <v>2</v>
      </c>
      <c r="C115" s="40" t="s">
        <v>512</v>
      </c>
      <c r="D115" s="40" t="s">
        <v>190</v>
      </c>
      <c r="E115" s="40" t="s">
        <v>513</v>
      </c>
      <c r="F115" s="40" t="s">
        <v>514</v>
      </c>
    </row>
    <row r="116" spans="1:6" ht="14.25" customHeight="1" x14ac:dyDescent="0.2">
      <c r="A116" s="82">
        <f t="shared" si="1"/>
        <v>43163.125</v>
      </c>
      <c r="B116" s="34">
        <v>3</v>
      </c>
      <c r="C116" s="40" t="s">
        <v>515</v>
      </c>
      <c r="D116" s="40" t="s">
        <v>190</v>
      </c>
      <c r="E116" s="40" t="s">
        <v>516</v>
      </c>
      <c r="F116" s="40" t="s">
        <v>517</v>
      </c>
    </row>
    <row r="117" spans="1:6" ht="14.25" customHeight="1" x14ac:dyDescent="0.2">
      <c r="A117" s="82">
        <f t="shared" si="1"/>
        <v>43163.166669999999</v>
      </c>
      <c r="B117" s="34">
        <v>4</v>
      </c>
      <c r="C117" s="40" t="s">
        <v>518</v>
      </c>
      <c r="D117" s="40" t="s">
        <v>519</v>
      </c>
      <c r="E117" s="40" t="s">
        <v>190</v>
      </c>
      <c r="F117" s="40" t="s">
        <v>520</v>
      </c>
    </row>
    <row r="118" spans="1:6" ht="14.25" customHeight="1" x14ac:dyDescent="0.2">
      <c r="A118" s="82">
        <f t="shared" si="1"/>
        <v>43163.208330000001</v>
      </c>
      <c r="B118" s="34">
        <v>5</v>
      </c>
      <c r="C118" s="40" t="s">
        <v>521</v>
      </c>
      <c r="D118" s="40" t="s">
        <v>522</v>
      </c>
      <c r="E118" s="40" t="s">
        <v>190</v>
      </c>
      <c r="F118" s="40" t="s">
        <v>523</v>
      </c>
    </row>
    <row r="119" spans="1:6" ht="14.25" customHeight="1" x14ac:dyDescent="0.2">
      <c r="A119" s="82">
        <f t="shared" si="1"/>
        <v>43163.25</v>
      </c>
      <c r="B119" s="34">
        <v>6</v>
      </c>
      <c r="C119" s="40" t="s">
        <v>524</v>
      </c>
      <c r="D119" s="40" t="s">
        <v>190</v>
      </c>
      <c r="E119" s="40" t="s">
        <v>525</v>
      </c>
      <c r="F119" s="40" t="s">
        <v>526</v>
      </c>
    </row>
    <row r="120" spans="1:6" ht="14.25" customHeight="1" x14ac:dyDescent="0.2">
      <c r="A120" s="82">
        <f t="shared" si="1"/>
        <v>43163.291669999999</v>
      </c>
      <c r="B120" s="34">
        <v>7</v>
      </c>
      <c r="C120" s="40" t="s">
        <v>527</v>
      </c>
      <c r="D120" s="40" t="s">
        <v>528</v>
      </c>
      <c r="E120" s="40" t="s">
        <v>190</v>
      </c>
      <c r="F120" s="40" t="s">
        <v>529</v>
      </c>
    </row>
    <row r="121" spans="1:6" ht="14.25" customHeight="1" x14ac:dyDescent="0.2">
      <c r="A121" s="82">
        <f t="shared" si="1"/>
        <v>43163.333330000001</v>
      </c>
      <c r="B121" s="34">
        <v>8</v>
      </c>
      <c r="C121" s="40" t="s">
        <v>530</v>
      </c>
      <c r="D121" s="40" t="s">
        <v>531</v>
      </c>
      <c r="E121" s="40" t="s">
        <v>198</v>
      </c>
      <c r="F121" s="40" t="s">
        <v>532</v>
      </c>
    </row>
    <row r="122" spans="1:6" ht="14.25" customHeight="1" x14ac:dyDescent="0.2">
      <c r="A122" s="82">
        <f t="shared" si="1"/>
        <v>43163.375</v>
      </c>
      <c r="B122" s="34">
        <v>9</v>
      </c>
      <c r="C122" s="40" t="s">
        <v>533</v>
      </c>
      <c r="D122" s="40" t="s">
        <v>190</v>
      </c>
      <c r="E122" s="40" t="s">
        <v>534</v>
      </c>
      <c r="F122" s="40" t="s">
        <v>535</v>
      </c>
    </row>
    <row r="123" spans="1:6" ht="14.25" customHeight="1" x14ac:dyDescent="0.2">
      <c r="A123" s="82">
        <f t="shared" si="1"/>
        <v>43163.416669999999</v>
      </c>
      <c r="B123" s="34">
        <v>10</v>
      </c>
      <c r="C123" s="40" t="s">
        <v>536</v>
      </c>
      <c r="D123" s="40" t="s">
        <v>190</v>
      </c>
      <c r="E123" s="40" t="s">
        <v>537</v>
      </c>
      <c r="F123" s="40" t="s">
        <v>538</v>
      </c>
    </row>
    <row r="124" spans="1:6" ht="14.25" customHeight="1" x14ac:dyDescent="0.2">
      <c r="A124" s="82">
        <f t="shared" si="1"/>
        <v>43163.458330000001</v>
      </c>
      <c r="B124" s="34">
        <v>11</v>
      </c>
      <c r="C124" s="40" t="s">
        <v>539</v>
      </c>
      <c r="D124" s="40" t="s">
        <v>190</v>
      </c>
      <c r="E124" s="40" t="s">
        <v>540</v>
      </c>
      <c r="F124" s="40" t="s">
        <v>239</v>
      </c>
    </row>
    <row r="125" spans="1:6" ht="14.25" customHeight="1" x14ac:dyDescent="0.2">
      <c r="A125" s="82">
        <f t="shared" si="1"/>
        <v>43163.5</v>
      </c>
      <c r="B125" s="34">
        <v>12</v>
      </c>
      <c r="C125" s="40" t="s">
        <v>541</v>
      </c>
      <c r="D125" s="40" t="s">
        <v>190</v>
      </c>
      <c r="E125" s="40" t="s">
        <v>542</v>
      </c>
      <c r="F125" s="40" t="s">
        <v>285</v>
      </c>
    </row>
    <row r="126" spans="1:6" ht="14.25" customHeight="1" x14ac:dyDescent="0.2">
      <c r="A126" s="82">
        <f t="shared" si="1"/>
        <v>43163.541669999999</v>
      </c>
      <c r="B126" s="34">
        <v>13</v>
      </c>
      <c r="C126" s="40" t="s">
        <v>543</v>
      </c>
      <c r="D126" s="40" t="s">
        <v>190</v>
      </c>
      <c r="E126" s="40" t="s">
        <v>544</v>
      </c>
      <c r="F126" s="40" t="s">
        <v>545</v>
      </c>
    </row>
    <row r="127" spans="1:6" ht="14.25" customHeight="1" x14ac:dyDescent="0.2">
      <c r="A127" s="82">
        <f t="shared" si="1"/>
        <v>43163.583330000001</v>
      </c>
      <c r="B127" s="34">
        <v>14</v>
      </c>
      <c r="C127" s="40" t="s">
        <v>546</v>
      </c>
      <c r="D127" s="40" t="s">
        <v>190</v>
      </c>
      <c r="E127" s="40" t="s">
        <v>547</v>
      </c>
      <c r="F127" s="40" t="s">
        <v>548</v>
      </c>
    </row>
    <row r="128" spans="1:6" ht="14.25" customHeight="1" x14ac:dyDescent="0.2">
      <c r="A128" s="82">
        <f t="shared" si="1"/>
        <v>43163.625</v>
      </c>
      <c r="B128" s="34">
        <v>15</v>
      </c>
      <c r="C128" s="40" t="s">
        <v>549</v>
      </c>
      <c r="D128" s="40" t="s">
        <v>190</v>
      </c>
      <c r="E128" s="40" t="s">
        <v>550</v>
      </c>
      <c r="F128" s="40" t="s">
        <v>551</v>
      </c>
    </row>
    <row r="129" spans="1:6" ht="14.25" customHeight="1" x14ac:dyDescent="0.2">
      <c r="A129" s="82">
        <f t="shared" si="1"/>
        <v>43163.666669999999</v>
      </c>
      <c r="B129" s="34">
        <v>16</v>
      </c>
      <c r="C129" s="40" t="s">
        <v>552</v>
      </c>
      <c r="D129" s="40" t="s">
        <v>190</v>
      </c>
      <c r="E129" s="40" t="s">
        <v>553</v>
      </c>
      <c r="F129" s="40" t="s">
        <v>554</v>
      </c>
    </row>
    <row r="130" spans="1:6" ht="14.25" customHeight="1" x14ac:dyDescent="0.2">
      <c r="A130" s="82">
        <f t="shared" ref="A130:A193" si="2">A106+1</f>
        <v>43163.708330000001</v>
      </c>
      <c r="B130" s="34">
        <v>17</v>
      </c>
      <c r="C130" s="40" t="s">
        <v>555</v>
      </c>
      <c r="D130" s="40" t="s">
        <v>556</v>
      </c>
      <c r="E130" s="40" t="s">
        <v>190</v>
      </c>
      <c r="F130" s="40" t="s">
        <v>557</v>
      </c>
    </row>
    <row r="131" spans="1:6" ht="14.25" customHeight="1" x14ac:dyDescent="0.2">
      <c r="A131" s="82">
        <f t="shared" si="2"/>
        <v>43163.75</v>
      </c>
      <c r="B131" s="34">
        <v>18</v>
      </c>
      <c r="C131" s="40" t="s">
        <v>558</v>
      </c>
      <c r="D131" s="40" t="s">
        <v>190</v>
      </c>
      <c r="E131" s="40" t="s">
        <v>559</v>
      </c>
      <c r="F131" s="40" t="s">
        <v>560</v>
      </c>
    </row>
    <row r="132" spans="1:6" ht="14.25" customHeight="1" x14ac:dyDescent="0.2">
      <c r="A132" s="82">
        <f t="shared" si="2"/>
        <v>43163.791669999999</v>
      </c>
      <c r="B132" s="34">
        <v>19</v>
      </c>
      <c r="C132" s="40" t="s">
        <v>561</v>
      </c>
      <c r="D132" s="40" t="s">
        <v>190</v>
      </c>
      <c r="E132" s="40" t="s">
        <v>562</v>
      </c>
      <c r="F132" s="40" t="s">
        <v>563</v>
      </c>
    </row>
    <row r="133" spans="1:6" ht="14.25" customHeight="1" x14ac:dyDescent="0.2">
      <c r="A133" s="82">
        <f t="shared" si="2"/>
        <v>43163.833330000001</v>
      </c>
      <c r="B133" s="34">
        <v>20</v>
      </c>
      <c r="C133" s="40" t="s">
        <v>564</v>
      </c>
      <c r="D133" s="40" t="s">
        <v>565</v>
      </c>
      <c r="E133" s="40" t="s">
        <v>197</v>
      </c>
      <c r="F133" s="40" t="s">
        <v>566</v>
      </c>
    </row>
    <row r="134" spans="1:6" ht="14.25" customHeight="1" x14ac:dyDescent="0.2">
      <c r="A134" s="82">
        <f t="shared" si="2"/>
        <v>43163.875</v>
      </c>
      <c r="B134" s="34">
        <v>21</v>
      </c>
      <c r="C134" s="40" t="s">
        <v>567</v>
      </c>
      <c r="D134" s="40" t="s">
        <v>190</v>
      </c>
      <c r="E134" s="40" t="s">
        <v>568</v>
      </c>
      <c r="F134" s="40" t="s">
        <v>569</v>
      </c>
    </row>
    <row r="135" spans="1:6" ht="14.25" customHeight="1" x14ac:dyDescent="0.2">
      <c r="A135" s="82">
        <f t="shared" si="2"/>
        <v>43163.916669999999</v>
      </c>
      <c r="B135" s="34">
        <v>22</v>
      </c>
      <c r="C135" s="40" t="s">
        <v>570</v>
      </c>
      <c r="D135" s="40" t="s">
        <v>190</v>
      </c>
      <c r="E135" s="40" t="s">
        <v>571</v>
      </c>
      <c r="F135" s="40" t="s">
        <v>572</v>
      </c>
    </row>
    <row r="136" spans="1:6" ht="14.25" customHeight="1" x14ac:dyDescent="0.2">
      <c r="A136" s="82">
        <f t="shared" si="2"/>
        <v>43163.958330000001</v>
      </c>
      <c r="B136" s="34">
        <v>23</v>
      </c>
      <c r="C136" s="40" t="s">
        <v>573</v>
      </c>
      <c r="D136" s="40" t="s">
        <v>190</v>
      </c>
      <c r="E136" s="40" t="s">
        <v>574</v>
      </c>
      <c r="F136" s="40" t="s">
        <v>575</v>
      </c>
    </row>
    <row r="137" spans="1:6" ht="14.25" customHeight="1" x14ac:dyDescent="0.2">
      <c r="A137" s="82">
        <f t="shared" si="2"/>
        <v>43164</v>
      </c>
      <c r="B137" s="34">
        <v>0</v>
      </c>
      <c r="C137" s="40" t="s">
        <v>576</v>
      </c>
      <c r="D137" s="40" t="s">
        <v>190</v>
      </c>
      <c r="E137" s="40" t="s">
        <v>577</v>
      </c>
      <c r="F137" s="40" t="s">
        <v>578</v>
      </c>
    </row>
    <row r="138" spans="1:6" ht="14.25" customHeight="1" x14ac:dyDescent="0.2">
      <c r="A138" s="82">
        <f t="shared" si="2"/>
        <v>43164.041669999999</v>
      </c>
      <c r="B138" s="34">
        <v>1</v>
      </c>
      <c r="C138" s="40" t="s">
        <v>579</v>
      </c>
      <c r="D138" s="40" t="s">
        <v>288</v>
      </c>
      <c r="E138" s="40" t="s">
        <v>190</v>
      </c>
      <c r="F138" s="40" t="s">
        <v>580</v>
      </c>
    </row>
    <row r="139" spans="1:6" ht="14.25" customHeight="1" x14ac:dyDescent="0.2">
      <c r="A139" s="82">
        <f t="shared" si="2"/>
        <v>43164.083330000001</v>
      </c>
      <c r="B139" s="34">
        <v>2</v>
      </c>
      <c r="C139" s="40" t="s">
        <v>581</v>
      </c>
      <c r="D139" s="40" t="s">
        <v>190</v>
      </c>
      <c r="E139" s="40" t="s">
        <v>582</v>
      </c>
      <c r="F139" s="40" t="s">
        <v>583</v>
      </c>
    </row>
    <row r="140" spans="1:6" ht="14.25" customHeight="1" x14ac:dyDescent="0.2">
      <c r="A140" s="82">
        <f t="shared" si="2"/>
        <v>43164.125</v>
      </c>
      <c r="B140" s="34">
        <v>3</v>
      </c>
      <c r="C140" s="40" t="s">
        <v>584</v>
      </c>
      <c r="D140" s="40" t="s">
        <v>190</v>
      </c>
      <c r="E140" s="40" t="s">
        <v>585</v>
      </c>
      <c r="F140" s="40" t="s">
        <v>586</v>
      </c>
    </row>
    <row r="141" spans="1:6" ht="14.25" customHeight="1" x14ac:dyDescent="0.2">
      <c r="A141" s="82">
        <f t="shared" si="2"/>
        <v>43164.166669999999</v>
      </c>
      <c r="B141" s="34">
        <v>4</v>
      </c>
      <c r="C141" s="40" t="s">
        <v>587</v>
      </c>
      <c r="D141" s="40" t="s">
        <v>588</v>
      </c>
      <c r="E141" s="40" t="s">
        <v>190</v>
      </c>
      <c r="F141" s="40" t="s">
        <v>589</v>
      </c>
    </row>
    <row r="142" spans="1:6" ht="14.25" customHeight="1" x14ac:dyDescent="0.2">
      <c r="A142" s="82">
        <f t="shared" si="2"/>
        <v>43164.208330000001</v>
      </c>
      <c r="B142" s="34">
        <v>5</v>
      </c>
      <c r="C142" s="40" t="s">
        <v>590</v>
      </c>
      <c r="D142" s="40" t="s">
        <v>591</v>
      </c>
      <c r="E142" s="40" t="s">
        <v>190</v>
      </c>
      <c r="F142" s="40" t="s">
        <v>592</v>
      </c>
    </row>
    <row r="143" spans="1:6" ht="14.25" customHeight="1" x14ac:dyDescent="0.2">
      <c r="A143" s="82">
        <f t="shared" si="2"/>
        <v>43164.25</v>
      </c>
      <c r="B143" s="34">
        <v>6</v>
      </c>
      <c r="C143" s="40" t="s">
        <v>593</v>
      </c>
      <c r="D143" s="40" t="s">
        <v>594</v>
      </c>
      <c r="E143" s="40" t="s">
        <v>190</v>
      </c>
      <c r="F143" s="40" t="s">
        <v>595</v>
      </c>
    </row>
    <row r="144" spans="1:6" ht="14.25" customHeight="1" x14ac:dyDescent="0.2">
      <c r="A144" s="82">
        <f t="shared" si="2"/>
        <v>43164.291669999999</v>
      </c>
      <c r="B144" s="34">
        <v>7</v>
      </c>
      <c r="C144" s="40" t="s">
        <v>596</v>
      </c>
      <c r="D144" s="40" t="s">
        <v>190</v>
      </c>
      <c r="E144" s="40" t="s">
        <v>597</v>
      </c>
      <c r="F144" s="40" t="s">
        <v>598</v>
      </c>
    </row>
    <row r="145" spans="1:6" ht="14.25" customHeight="1" x14ac:dyDescent="0.2">
      <c r="A145" s="82">
        <f t="shared" si="2"/>
        <v>43164.333330000001</v>
      </c>
      <c r="B145" s="34">
        <v>8</v>
      </c>
      <c r="C145" s="40" t="s">
        <v>599</v>
      </c>
      <c r="D145" s="40" t="s">
        <v>600</v>
      </c>
      <c r="E145" s="40" t="s">
        <v>190</v>
      </c>
      <c r="F145" s="40" t="s">
        <v>601</v>
      </c>
    </row>
    <row r="146" spans="1:6" ht="14.25" customHeight="1" x14ac:dyDescent="0.2">
      <c r="A146" s="82">
        <f t="shared" si="2"/>
        <v>43164.375</v>
      </c>
      <c r="B146" s="34">
        <v>9</v>
      </c>
      <c r="C146" s="40" t="s">
        <v>602</v>
      </c>
      <c r="D146" s="40" t="s">
        <v>190</v>
      </c>
      <c r="E146" s="40" t="s">
        <v>603</v>
      </c>
      <c r="F146" s="40" t="s">
        <v>604</v>
      </c>
    </row>
    <row r="147" spans="1:6" ht="14.25" customHeight="1" x14ac:dyDescent="0.2">
      <c r="A147" s="82">
        <f t="shared" si="2"/>
        <v>43164.416669999999</v>
      </c>
      <c r="B147" s="34">
        <v>10</v>
      </c>
      <c r="C147" s="40" t="s">
        <v>605</v>
      </c>
      <c r="D147" s="40" t="s">
        <v>190</v>
      </c>
      <c r="E147" s="40" t="s">
        <v>606</v>
      </c>
      <c r="F147" s="40" t="s">
        <v>607</v>
      </c>
    </row>
    <row r="148" spans="1:6" ht="14.25" customHeight="1" x14ac:dyDescent="0.2">
      <c r="A148" s="82">
        <f t="shared" si="2"/>
        <v>43164.458330000001</v>
      </c>
      <c r="B148" s="34">
        <v>11</v>
      </c>
      <c r="C148" s="40" t="s">
        <v>608</v>
      </c>
      <c r="D148" s="40" t="s">
        <v>609</v>
      </c>
      <c r="E148" s="40" t="s">
        <v>190</v>
      </c>
      <c r="F148" s="40" t="s">
        <v>610</v>
      </c>
    </row>
    <row r="149" spans="1:6" ht="14.25" customHeight="1" x14ac:dyDescent="0.2">
      <c r="A149" s="82">
        <f t="shared" si="2"/>
        <v>43164.5</v>
      </c>
      <c r="B149" s="34">
        <v>12</v>
      </c>
      <c r="C149" s="40" t="s">
        <v>611</v>
      </c>
      <c r="D149" s="40" t="s">
        <v>190</v>
      </c>
      <c r="E149" s="40" t="s">
        <v>612</v>
      </c>
      <c r="F149" s="40" t="s">
        <v>613</v>
      </c>
    </row>
    <row r="150" spans="1:6" ht="14.25" customHeight="1" x14ac:dyDescent="0.2">
      <c r="A150" s="82">
        <f t="shared" si="2"/>
        <v>43164.541669999999</v>
      </c>
      <c r="B150" s="34">
        <v>13</v>
      </c>
      <c r="C150" s="40" t="s">
        <v>614</v>
      </c>
      <c r="D150" s="40" t="s">
        <v>190</v>
      </c>
      <c r="E150" s="40" t="s">
        <v>615</v>
      </c>
      <c r="F150" s="40" t="s">
        <v>616</v>
      </c>
    </row>
    <row r="151" spans="1:6" ht="14.25" customHeight="1" x14ac:dyDescent="0.2">
      <c r="A151" s="82">
        <f t="shared" si="2"/>
        <v>43164.583330000001</v>
      </c>
      <c r="B151" s="34">
        <v>14</v>
      </c>
      <c r="C151" s="40" t="s">
        <v>617</v>
      </c>
      <c r="D151" s="40" t="s">
        <v>190</v>
      </c>
      <c r="E151" s="40" t="s">
        <v>618</v>
      </c>
      <c r="F151" s="40" t="s">
        <v>619</v>
      </c>
    </row>
    <row r="152" spans="1:6" ht="14.25" customHeight="1" x14ac:dyDescent="0.2">
      <c r="A152" s="82">
        <f t="shared" si="2"/>
        <v>43164.625</v>
      </c>
      <c r="B152" s="34">
        <v>15</v>
      </c>
      <c r="C152" s="40" t="s">
        <v>620</v>
      </c>
      <c r="D152" s="40" t="s">
        <v>190</v>
      </c>
      <c r="E152" s="40" t="s">
        <v>621</v>
      </c>
      <c r="F152" s="40" t="s">
        <v>622</v>
      </c>
    </row>
    <row r="153" spans="1:6" ht="14.25" customHeight="1" x14ac:dyDescent="0.2">
      <c r="A153" s="82">
        <f t="shared" si="2"/>
        <v>43164.666669999999</v>
      </c>
      <c r="B153" s="34">
        <v>16</v>
      </c>
      <c r="C153" s="40" t="s">
        <v>623</v>
      </c>
      <c r="D153" s="40" t="s">
        <v>190</v>
      </c>
      <c r="E153" s="40" t="s">
        <v>624</v>
      </c>
      <c r="F153" s="40" t="s">
        <v>625</v>
      </c>
    </row>
    <row r="154" spans="1:6" ht="14.25" customHeight="1" x14ac:dyDescent="0.2">
      <c r="A154" s="82">
        <f t="shared" si="2"/>
        <v>43164.708330000001</v>
      </c>
      <c r="B154" s="34">
        <v>17</v>
      </c>
      <c r="C154" s="40" t="s">
        <v>626</v>
      </c>
      <c r="D154" s="40" t="s">
        <v>190</v>
      </c>
      <c r="E154" s="40" t="s">
        <v>269</v>
      </c>
      <c r="F154" s="40" t="s">
        <v>627</v>
      </c>
    </row>
    <row r="155" spans="1:6" ht="14.25" customHeight="1" x14ac:dyDescent="0.2">
      <c r="A155" s="82">
        <f t="shared" si="2"/>
        <v>43164.75</v>
      </c>
      <c r="B155" s="34">
        <v>18</v>
      </c>
      <c r="C155" s="40" t="s">
        <v>628</v>
      </c>
      <c r="D155" s="40" t="s">
        <v>190</v>
      </c>
      <c r="E155" s="40" t="s">
        <v>629</v>
      </c>
      <c r="F155" s="40" t="s">
        <v>630</v>
      </c>
    </row>
    <row r="156" spans="1:6" ht="14.25" customHeight="1" x14ac:dyDescent="0.2">
      <c r="A156" s="82">
        <f t="shared" si="2"/>
        <v>43164.791669999999</v>
      </c>
      <c r="B156" s="34">
        <v>19</v>
      </c>
      <c r="C156" s="40" t="s">
        <v>631</v>
      </c>
      <c r="D156" s="40" t="s">
        <v>190</v>
      </c>
      <c r="E156" s="40" t="s">
        <v>632</v>
      </c>
      <c r="F156" s="40" t="s">
        <v>633</v>
      </c>
    </row>
    <row r="157" spans="1:6" ht="14.25" customHeight="1" x14ac:dyDescent="0.2">
      <c r="A157" s="82">
        <f t="shared" si="2"/>
        <v>43164.833330000001</v>
      </c>
      <c r="B157" s="34">
        <v>20</v>
      </c>
      <c r="C157" s="40" t="s">
        <v>634</v>
      </c>
      <c r="D157" s="40" t="s">
        <v>190</v>
      </c>
      <c r="E157" s="40" t="s">
        <v>635</v>
      </c>
      <c r="F157" s="40" t="s">
        <v>636</v>
      </c>
    </row>
    <row r="158" spans="1:6" ht="14.25" customHeight="1" x14ac:dyDescent="0.2">
      <c r="A158" s="82">
        <f t="shared" si="2"/>
        <v>43164.875</v>
      </c>
      <c r="B158" s="34">
        <v>21</v>
      </c>
      <c r="C158" s="40" t="s">
        <v>637</v>
      </c>
      <c r="D158" s="40" t="s">
        <v>190</v>
      </c>
      <c r="E158" s="40" t="s">
        <v>638</v>
      </c>
      <c r="F158" s="40" t="s">
        <v>639</v>
      </c>
    </row>
    <row r="159" spans="1:6" ht="14.25" customHeight="1" x14ac:dyDescent="0.2">
      <c r="A159" s="82">
        <f t="shared" si="2"/>
        <v>43164.916669999999</v>
      </c>
      <c r="B159" s="34">
        <v>22</v>
      </c>
      <c r="C159" s="40" t="s">
        <v>640</v>
      </c>
      <c r="D159" s="40" t="s">
        <v>190</v>
      </c>
      <c r="E159" s="40" t="s">
        <v>641</v>
      </c>
      <c r="F159" s="40" t="s">
        <v>642</v>
      </c>
    </row>
    <row r="160" spans="1:6" ht="14.25" customHeight="1" x14ac:dyDescent="0.2">
      <c r="A160" s="82">
        <f t="shared" si="2"/>
        <v>43164.958330000001</v>
      </c>
      <c r="B160" s="34">
        <v>23</v>
      </c>
      <c r="C160" s="40" t="s">
        <v>643</v>
      </c>
      <c r="D160" s="40" t="s">
        <v>190</v>
      </c>
      <c r="E160" s="40" t="s">
        <v>644</v>
      </c>
      <c r="F160" s="40" t="s">
        <v>645</v>
      </c>
    </row>
    <row r="161" spans="1:6" ht="14.25" customHeight="1" x14ac:dyDescent="0.2">
      <c r="A161" s="82">
        <f t="shared" si="2"/>
        <v>43165</v>
      </c>
      <c r="B161" s="34">
        <v>0</v>
      </c>
      <c r="C161" s="40" t="s">
        <v>646</v>
      </c>
      <c r="D161" s="40" t="s">
        <v>190</v>
      </c>
      <c r="E161" s="40" t="s">
        <v>647</v>
      </c>
      <c r="F161" s="40" t="s">
        <v>648</v>
      </c>
    </row>
    <row r="162" spans="1:6" ht="14.25" customHeight="1" x14ac:dyDescent="0.2">
      <c r="A162" s="82">
        <f t="shared" si="2"/>
        <v>43165.041669999999</v>
      </c>
      <c r="B162" s="34">
        <v>1</v>
      </c>
      <c r="C162" s="40" t="s">
        <v>649</v>
      </c>
      <c r="D162" s="40" t="s">
        <v>190</v>
      </c>
      <c r="E162" s="40" t="s">
        <v>650</v>
      </c>
      <c r="F162" s="40" t="s">
        <v>651</v>
      </c>
    </row>
    <row r="163" spans="1:6" ht="14.25" customHeight="1" x14ac:dyDescent="0.2">
      <c r="A163" s="82">
        <f t="shared" si="2"/>
        <v>43165.083330000001</v>
      </c>
      <c r="B163" s="34">
        <v>2</v>
      </c>
      <c r="C163" s="40" t="s">
        <v>652</v>
      </c>
      <c r="D163" s="40" t="s">
        <v>190</v>
      </c>
      <c r="E163" s="40" t="s">
        <v>653</v>
      </c>
      <c r="F163" s="40" t="s">
        <v>654</v>
      </c>
    </row>
    <row r="164" spans="1:6" ht="14.25" customHeight="1" x14ac:dyDescent="0.2">
      <c r="A164" s="82">
        <f t="shared" si="2"/>
        <v>43165.125</v>
      </c>
      <c r="B164" s="34">
        <v>3</v>
      </c>
      <c r="C164" s="40" t="s">
        <v>655</v>
      </c>
      <c r="D164" s="40" t="s">
        <v>190</v>
      </c>
      <c r="E164" s="40" t="s">
        <v>656</v>
      </c>
      <c r="F164" s="40" t="s">
        <v>657</v>
      </c>
    </row>
    <row r="165" spans="1:6" ht="14.25" customHeight="1" x14ac:dyDescent="0.2">
      <c r="A165" s="82">
        <f t="shared" si="2"/>
        <v>43165.166669999999</v>
      </c>
      <c r="B165" s="34">
        <v>4</v>
      </c>
      <c r="C165" s="40" t="s">
        <v>658</v>
      </c>
      <c r="D165" s="40" t="s">
        <v>659</v>
      </c>
      <c r="E165" s="40" t="s">
        <v>190</v>
      </c>
      <c r="F165" s="40" t="s">
        <v>660</v>
      </c>
    </row>
    <row r="166" spans="1:6" ht="14.25" customHeight="1" x14ac:dyDescent="0.2">
      <c r="A166" s="82">
        <f t="shared" si="2"/>
        <v>43165.208330000001</v>
      </c>
      <c r="B166" s="34">
        <v>5</v>
      </c>
      <c r="C166" s="40" t="s">
        <v>661</v>
      </c>
      <c r="D166" s="40" t="s">
        <v>662</v>
      </c>
      <c r="E166" s="40" t="s">
        <v>190</v>
      </c>
      <c r="F166" s="40" t="s">
        <v>663</v>
      </c>
    </row>
    <row r="167" spans="1:6" ht="14.25" customHeight="1" x14ac:dyDescent="0.2">
      <c r="A167" s="82">
        <f t="shared" si="2"/>
        <v>43165.25</v>
      </c>
      <c r="B167" s="34">
        <v>6</v>
      </c>
      <c r="C167" s="40" t="s">
        <v>664</v>
      </c>
      <c r="D167" s="40" t="s">
        <v>665</v>
      </c>
      <c r="E167" s="40" t="s">
        <v>190</v>
      </c>
      <c r="F167" s="40" t="s">
        <v>666</v>
      </c>
    </row>
    <row r="168" spans="1:6" ht="14.25" customHeight="1" x14ac:dyDescent="0.2">
      <c r="A168" s="82">
        <f t="shared" si="2"/>
        <v>43165.291669999999</v>
      </c>
      <c r="B168" s="34">
        <v>7</v>
      </c>
      <c r="C168" s="40" t="s">
        <v>667</v>
      </c>
      <c r="D168" s="40" t="s">
        <v>668</v>
      </c>
      <c r="E168" s="40" t="s">
        <v>190</v>
      </c>
      <c r="F168" s="40" t="s">
        <v>669</v>
      </c>
    </row>
    <row r="169" spans="1:6" ht="14.25" customHeight="1" x14ac:dyDescent="0.2">
      <c r="A169" s="82">
        <f t="shared" si="2"/>
        <v>43165.333330000001</v>
      </c>
      <c r="B169" s="34">
        <v>8</v>
      </c>
      <c r="C169" s="40" t="s">
        <v>670</v>
      </c>
      <c r="D169" s="40" t="s">
        <v>671</v>
      </c>
      <c r="E169" s="40" t="s">
        <v>190</v>
      </c>
      <c r="F169" s="40" t="s">
        <v>672</v>
      </c>
    </row>
    <row r="170" spans="1:6" ht="14.25" customHeight="1" x14ac:dyDescent="0.2">
      <c r="A170" s="82">
        <f t="shared" si="2"/>
        <v>43165.375</v>
      </c>
      <c r="B170" s="34">
        <v>9</v>
      </c>
      <c r="C170" s="40" t="s">
        <v>673</v>
      </c>
      <c r="D170" s="40" t="s">
        <v>674</v>
      </c>
      <c r="E170" s="40" t="s">
        <v>190</v>
      </c>
      <c r="F170" s="40" t="s">
        <v>675</v>
      </c>
    </row>
    <row r="171" spans="1:6" ht="14.25" customHeight="1" x14ac:dyDescent="0.2">
      <c r="A171" s="82">
        <f t="shared" si="2"/>
        <v>43165.416669999999</v>
      </c>
      <c r="B171" s="34">
        <v>10</v>
      </c>
      <c r="C171" s="40" t="s">
        <v>676</v>
      </c>
      <c r="D171" s="40" t="s">
        <v>677</v>
      </c>
      <c r="E171" s="40" t="s">
        <v>190</v>
      </c>
      <c r="F171" s="40" t="s">
        <v>678</v>
      </c>
    </row>
    <row r="172" spans="1:6" ht="14.25" customHeight="1" x14ac:dyDescent="0.2">
      <c r="A172" s="82">
        <f t="shared" si="2"/>
        <v>43165.458330000001</v>
      </c>
      <c r="B172" s="34">
        <v>11</v>
      </c>
      <c r="C172" s="40" t="s">
        <v>679</v>
      </c>
      <c r="D172" s="40" t="s">
        <v>190</v>
      </c>
      <c r="E172" s="40" t="s">
        <v>680</v>
      </c>
      <c r="F172" s="40" t="s">
        <v>681</v>
      </c>
    </row>
    <row r="173" spans="1:6" ht="14.25" customHeight="1" x14ac:dyDescent="0.2">
      <c r="A173" s="82">
        <f t="shared" si="2"/>
        <v>43165.5</v>
      </c>
      <c r="B173" s="34">
        <v>12</v>
      </c>
      <c r="C173" s="40" t="s">
        <v>682</v>
      </c>
      <c r="D173" s="40" t="s">
        <v>190</v>
      </c>
      <c r="E173" s="40" t="s">
        <v>683</v>
      </c>
      <c r="F173" s="40" t="s">
        <v>294</v>
      </c>
    </row>
    <row r="174" spans="1:6" ht="14.25" customHeight="1" x14ac:dyDescent="0.2">
      <c r="A174" s="82">
        <f t="shared" si="2"/>
        <v>43165.541669999999</v>
      </c>
      <c r="B174" s="34">
        <v>13</v>
      </c>
      <c r="C174" s="40" t="s">
        <v>684</v>
      </c>
      <c r="D174" s="40" t="s">
        <v>190</v>
      </c>
      <c r="E174" s="40" t="s">
        <v>685</v>
      </c>
      <c r="F174" s="40" t="s">
        <v>686</v>
      </c>
    </row>
    <row r="175" spans="1:6" ht="14.25" customHeight="1" x14ac:dyDescent="0.2">
      <c r="A175" s="82">
        <f t="shared" si="2"/>
        <v>43165.583330000001</v>
      </c>
      <c r="B175" s="34">
        <v>14</v>
      </c>
      <c r="C175" s="40" t="s">
        <v>687</v>
      </c>
      <c r="D175" s="40" t="s">
        <v>190</v>
      </c>
      <c r="E175" s="40" t="s">
        <v>688</v>
      </c>
      <c r="F175" s="40" t="s">
        <v>689</v>
      </c>
    </row>
    <row r="176" spans="1:6" ht="14.25" customHeight="1" x14ac:dyDescent="0.2">
      <c r="A176" s="82">
        <f t="shared" si="2"/>
        <v>43165.625</v>
      </c>
      <c r="B176" s="34">
        <v>15</v>
      </c>
      <c r="C176" s="40" t="s">
        <v>690</v>
      </c>
      <c r="D176" s="40" t="s">
        <v>190</v>
      </c>
      <c r="E176" s="40" t="s">
        <v>691</v>
      </c>
      <c r="F176" s="40" t="s">
        <v>692</v>
      </c>
    </row>
    <row r="177" spans="1:6" ht="14.25" customHeight="1" x14ac:dyDescent="0.2">
      <c r="A177" s="82">
        <f t="shared" si="2"/>
        <v>43165.666669999999</v>
      </c>
      <c r="B177" s="34">
        <v>16</v>
      </c>
      <c r="C177" s="40" t="s">
        <v>693</v>
      </c>
      <c r="D177" s="40" t="s">
        <v>190</v>
      </c>
      <c r="E177" s="40" t="s">
        <v>694</v>
      </c>
      <c r="F177" s="40" t="s">
        <v>695</v>
      </c>
    </row>
    <row r="178" spans="1:6" ht="14.25" customHeight="1" x14ac:dyDescent="0.2">
      <c r="A178" s="82">
        <f t="shared" si="2"/>
        <v>43165.708330000001</v>
      </c>
      <c r="B178" s="34">
        <v>17</v>
      </c>
      <c r="C178" s="40" t="s">
        <v>696</v>
      </c>
      <c r="D178" s="40" t="s">
        <v>190</v>
      </c>
      <c r="E178" s="40" t="s">
        <v>697</v>
      </c>
      <c r="F178" s="40" t="s">
        <v>698</v>
      </c>
    </row>
    <row r="179" spans="1:6" ht="14.25" customHeight="1" x14ac:dyDescent="0.2">
      <c r="A179" s="82">
        <f t="shared" si="2"/>
        <v>43165.75</v>
      </c>
      <c r="B179" s="34">
        <v>18</v>
      </c>
      <c r="C179" s="40" t="s">
        <v>699</v>
      </c>
      <c r="D179" s="40" t="s">
        <v>190</v>
      </c>
      <c r="E179" s="40" t="s">
        <v>700</v>
      </c>
      <c r="F179" s="40" t="s">
        <v>701</v>
      </c>
    </row>
    <row r="180" spans="1:6" ht="14.25" customHeight="1" x14ac:dyDescent="0.2">
      <c r="A180" s="82">
        <f t="shared" si="2"/>
        <v>43165.791669999999</v>
      </c>
      <c r="B180" s="34">
        <v>19</v>
      </c>
      <c r="C180" s="40" t="s">
        <v>702</v>
      </c>
      <c r="D180" s="40" t="s">
        <v>190</v>
      </c>
      <c r="E180" s="40" t="s">
        <v>703</v>
      </c>
      <c r="F180" s="40" t="s">
        <v>704</v>
      </c>
    </row>
    <row r="181" spans="1:6" ht="14.25" customHeight="1" x14ac:dyDescent="0.2">
      <c r="A181" s="82">
        <f t="shared" si="2"/>
        <v>43165.833330000001</v>
      </c>
      <c r="B181" s="34">
        <v>20</v>
      </c>
      <c r="C181" s="40" t="s">
        <v>705</v>
      </c>
      <c r="D181" s="40" t="s">
        <v>190</v>
      </c>
      <c r="E181" s="40" t="s">
        <v>706</v>
      </c>
      <c r="F181" s="40" t="s">
        <v>707</v>
      </c>
    </row>
    <row r="182" spans="1:6" ht="14.25" customHeight="1" x14ac:dyDescent="0.2">
      <c r="A182" s="82">
        <f t="shared" si="2"/>
        <v>43165.875</v>
      </c>
      <c r="B182" s="34">
        <v>21</v>
      </c>
      <c r="C182" s="40" t="s">
        <v>708</v>
      </c>
      <c r="D182" s="40" t="s">
        <v>190</v>
      </c>
      <c r="E182" s="40" t="s">
        <v>709</v>
      </c>
      <c r="F182" s="40" t="s">
        <v>710</v>
      </c>
    </row>
    <row r="183" spans="1:6" ht="14.25" customHeight="1" x14ac:dyDescent="0.2">
      <c r="A183" s="82">
        <f t="shared" si="2"/>
        <v>43165.916669999999</v>
      </c>
      <c r="B183" s="34">
        <v>22</v>
      </c>
      <c r="C183" s="40" t="s">
        <v>711</v>
      </c>
      <c r="D183" s="40" t="s">
        <v>190</v>
      </c>
      <c r="E183" s="40" t="s">
        <v>712</v>
      </c>
      <c r="F183" s="40" t="s">
        <v>713</v>
      </c>
    </row>
    <row r="184" spans="1:6" ht="14.25" customHeight="1" x14ac:dyDescent="0.2">
      <c r="A184" s="82">
        <f t="shared" si="2"/>
        <v>43165.958330000001</v>
      </c>
      <c r="B184" s="34">
        <v>23</v>
      </c>
      <c r="C184" s="40" t="s">
        <v>714</v>
      </c>
      <c r="D184" s="40" t="s">
        <v>190</v>
      </c>
      <c r="E184" s="40" t="s">
        <v>715</v>
      </c>
      <c r="F184" s="40" t="s">
        <v>716</v>
      </c>
    </row>
    <row r="185" spans="1:6" ht="14.25" customHeight="1" x14ac:dyDescent="0.2">
      <c r="A185" s="82">
        <f t="shared" si="2"/>
        <v>43166</v>
      </c>
      <c r="B185" s="34">
        <v>0</v>
      </c>
      <c r="C185" s="40" t="s">
        <v>284</v>
      </c>
      <c r="D185" s="40" t="s">
        <v>190</v>
      </c>
      <c r="E185" s="40" t="s">
        <v>717</v>
      </c>
      <c r="F185" s="40" t="s">
        <v>718</v>
      </c>
    </row>
    <row r="186" spans="1:6" ht="14.25" customHeight="1" x14ac:dyDescent="0.2">
      <c r="A186" s="82">
        <f t="shared" si="2"/>
        <v>43166.041669999999</v>
      </c>
      <c r="B186" s="34">
        <v>1</v>
      </c>
      <c r="C186" s="40" t="s">
        <v>719</v>
      </c>
      <c r="D186" s="40" t="s">
        <v>190</v>
      </c>
      <c r="E186" s="40" t="s">
        <v>720</v>
      </c>
      <c r="F186" s="40" t="s">
        <v>721</v>
      </c>
    </row>
    <row r="187" spans="1:6" ht="14.25" customHeight="1" x14ac:dyDescent="0.2">
      <c r="A187" s="82">
        <f t="shared" si="2"/>
        <v>43166.083330000001</v>
      </c>
      <c r="B187" s="34">
        <v>2</v>
      </c>
      <c r="C187" s="40" t="s">
        <v>722</v>
      </c>
      <c r="D187" s="40" t="s">
        <v>190</v>
      </c>
      <c r="E187" s="40" t="s">
        <v>723</v>
      </c>
      <c r="F187" s="40" t="s">
        <v>724</v>
      </c>
    </row>
    <row r="188" spans="1:6" ht="14.25" customHeight="1" x14ac:dyDescent="0.2">
      <c r="A188" s="82">
        <f t="shared" si="2"/>
        <v>43166.125</v>
      </c>
      <c r="B188" s="34">
        <v>3</v>
      </c>
      <c r="C188" s="40" t="s">
        <v>725</v>
      </c>
      <c r="D188" s="40" t="s">
        <v>190</v>
      </c>
      <c r="E188" s="40" t="s">
        <v>726</v>
      </c>
      <c r="F188" s="40" t="s">
        <v>727</v>
      </c>
    </row>
    <row r="189" spans="1:6" ht="14.25" customHeight="1" x14ac:dyDescent="0.2">
      <c r="A189" s="82">
        <f t="shared" si="2"/>
        <v>43166.166669999999</v>
      </c>
      <c r="B189" s="34">
        <v>4</v>
      </c>
      <c r="C189" s="40" t="s">
        <v>728</v>
      </c>
      <c r="D189" s="40" t="s">
        <v>729</v>
      </c>
      <c r="E189" s="40" t="s">
        <v>190</v>
      </c>
      <c r="F189" s="40" t="s">
        <v>730</v>
      </c>
    </row>
    <row r="190" spans="1:6" ht="14.25" customHeight="1" x14ac:dyDescent="0.2">
      <c r="A190" s="82">
        <f t="shared" si="2"/>
        <v>43166.208330000001</v>
      </c>
      <c r="B190" s="34">
        <v>5</v>
      </c>
      <c r="C190" s="40" t="s">
        <v>731</v>
      </c>
      <c r="D190" s="40" t="s">
        <v>732</v>
      </c>
      <c r="E190" s="40" t="s">
        <v>190</v>
      </c>
      <c r="F190" s="40" t="s">
        <v>733</v>
      </c>
    </row>
    <row r="191" spans="1:6" ht="14.25" customHeight="1" x14ac:dyDescent="0.2">
      <c r="A191" s="82">
        <f t="shared" si="2"/>
        <v>43166.25</v>
      </c>
      <c r="B191" s="34">
        <v>6</v>
      </c>
      <c r="C191" s="40" t="s">
        <v>734</v>
      </c>
      <c r="D191" s="40" t="s">
        <v>735</v>
      </c>
      <c r="E191" s="40" t="s">
        <v>190</v>
      </c>
      <c r="F191" s="40" t="s">
        <v>246</v>
      </c>
    </row>
    <row r="192" spans="1:6" ht="14.25" customHeight="1" x14ac:dyDescent="0.2">
      <c r="A192" s="82">
        <f t="shared" si="2"/>
        <v>43166.291669999999</v>
      </c>
      <c r="B192" s="34">
        <v>7</v>
      </c>
      <c r="C192" s="40" t="s">
        <v>736</v>
      </c>
      <c r="D192" s="40" t="s">
        <v>190</v>
      </c>
      <c r="E192" s="40" t="s">
        <v>737</v>
      </c>
      <c r="F192" s="40" t="s">
        <v>738</v>
      </c>
    </row>
    <row r="193" spans="1:6" ht="14.25" customHeight="1" x14ac:dyDescent="0.2">
      <c r="A193" s="82">
        <f t="shared" si="2"/>
        <v>43166.333330000001</v>
      </c>
      <c r="B193" s="34">
        <v>8</v>
      </c>
      <c r="C193" s="40" t="s">
        <v>739</v>
      </c>
      <c r="D193" s="40" t="s">
        <v>190</v>
      </c>
      <c r="E193" s="40" t="s">
        <v>740</v>
      </c>
      <c r="F193" s="40" t="s">
        <v>741</v>
      </c>
    </row>
    <row r="194" spans="1:6" ht="14.25" customHeight="1" x14ac:dyDescent="0.2">
      <c r="A194" s="82">
        <f t="shared" ref="A194:A257" si="3">A170+1</f>
        <v>43166.375</v>
      </c>
      <c r="B194" s="34">
        <v>9</v>
      </c>
      <c r="C194" s="40" t="s">
        <v>742</v>
      </c>
      <c r="D194" s="40" t="s">
        <v>190</v>
      </c>
      <c r="E194" s="40" t="s">
        <v>743</v>
      </c>
      <c r="F194" s="40" t="s">
        <v>744</v>
      </c>
    </row>
    <row r="195" spans="1:6" ht="14.25" customHeight="1" x14ac:dyDescent="0.2">
      <c r="A195" s="82">
        <f t="shared" si="3"/>
        <v>43166.416669999999</v>
      </c>
      <c r="B195" s="34">
        <v>10</v>
      </c>
      <c r="C195" s="40" t="s">
        <v>745</v>
      </c>
      <c r="D195" s="40" t="s">
        <v>190</v>
      </c>
      <c r="E195" s="40" t="s">
        <v>746</v>
      </c>
      <c r="F195" s="40" t="s">
        <v>747</v>
      </c>
    </row>
    <row r="196" spans="1:6" ht="14.25" customHeight="1" x14ac:dyDescent="0.2">
      <c r="A196" s="82">
        <f t="shared" si="3"/>
        <v>43166.458330000001</v>
      </c>
      <c r="B196" s="34">
        <v>11</v>
      </c>
      <c r="C196" s="40" t="s">
        <v>748</v>
      </c>
      <c r="D196" s="40" t="s">
        <v>190</v>
      </c>
      <c r="E196" s="40" t="s">
        <v>749</v>
      </c>
      <c r="F196" s="40" t="s">
        <v>253</v>
      </c>
    </row>
    <row r="197" spans="1:6" ht="14.25" customHeight="1" x14ac:dyDescent="0.2">
      <c r="A197" s="82">
        <f t="shared" si="3"/>
        <v>43166.5</v>
      </c>
      <c r="B197" s="34">
        <v>12</v>
      </c>
      <c r="C197" s="40" t="s">
        <v>750</v>
      </c>
      <c r="D197" s="40" t="s">
        <v>190</v>
      </c>
      <c r="E197" s="40" t="s">
        <v>751</v>
      </c>
      <c r="F197" s="40" t="s">
        <v>752</v>
      </c>
    </row>
    <row r="198" spans="1:6" ht="14.25" customHeight="1" x14ac:dyDescent="0.2">
      <c r="A198" s="82">
        <f t="shared" si="3"/>
        <v>43166.541669999999</v>
      </c>
      <c r="B198" s="34">
        <v>13</v>
      </c>
      <c r="C198" s="40" t="s">
        <v>753</v>
      </c>
      <c r="D198" s="40" t="s">
        <v>190</v>
      </c>
      <c r="E198" s="40" t="s">
        <v>754</v>
      </c>
      <c r="F198" s="40" t="s">
        <v>755</v>
      </c>
    </row>
    <row r="199" spans="1:6" ht="14.25" customHeight="1" x14ac:dyDescent="0.2">
      <c r="A199" s="82">
        <f t="shared" si="3"/>
        <v>43166.583330000001</v>
      </c>
      <c r="B199" s="34">
        <v>14</v>
      </c>
      <c r="C199" s="40" t="s">
        <v>756</v>
      </c>
      <c r="D199" s="40" t="s">
        <v>190</v>
      </c>
      <c r="E199" s="40" t="s">
        <v>757</v>
      </c>
      <c r="F199" s="40" t="s">
        <v>758</v>
      </c>
    </row>
    <row r="200" spans="1:6" ht="14.25" customHeight="1" x14ac:dyDescent="0.2">
      <c r="A200" s="82">
        <f t="shared" si="3"/>
        <v>43166.625</v>
      </c>
      <c r="B200" s="34">
        <v>15</v>
      </c>
      <c r="C200" s="40" t="s">
        <v>759</v>
      </c>
      <c r="D200" s="40" t="s">
        <v>190</v>
      </c>
      <c r="E200" s="40" t="s">
        <v>760</v>
      </c>
      <c r="F200" s="40" t="s">
        <v>761</v>
      </c>
    </row>
    <row r="201" spans="1:6" ht="14.25" customHeight="1" x14ac:dyDescent="0.2">
      <c r="A201" s="82">
        <f t="shared" si="3"/>
        <v>43166.666669999999</v>
      </c>
      <c r="B201" s="34">
        <v>16</v>
      </c>
      <c r="C201" s="40" t="s">
        <v>762</v>
      </c>
      <c r="D201" s="40" t="s">
        <v>190</v>
      </c>
      <c r="E201" s="40" t="s">
        <v>763</v>
      </c>
      <c r="F201" s="40" t="s">
        <v>764</v>
      </c>
    </row>
    <row r="202" spans="1:6" ht="14.25" customHeight="1" x14ac:dyDescent="0.2">
      <c r="A202" s="82">
        <f t="shared" si="3"/>
        <v>43166.708330000001</v>
      </c>
      <c r="B202" s="34">
        <v>17</v>
      </c>
      <c r="C202" s="40" t="s">
        <v>765</v>
      </c>
      <c r="D202" s="40" t="s">
        <v>190</v>
      </c>
      <c r="E202" s="40" t="s">
        <v>766</v>
      </c>
      <c r="F202" s="40" t="s">
        <v>767</v>
      </c>
    </row>
    <row r="203" spans="1:6" ht="14.25" customHeight="1" x14ac:dyDescent="0.2">
      <c r="A203" s="82">
        <f t="shared" si="3"/>
        <v>43166.75</v>
      </c>
      <c r="B203" s="34">
        <v>18</v>
      </c>
      <c r="C203" s="40" t="s">
        <v>768</v>
      </c>
      <c r="D203" s="40" t="s">
        <v>190</v>
      </c>
      <c r="E203" s="40" t="s">
        <v>769</v>
      </c>
      <c r="F203" s="40" t="s">
        <v>770</v>
      </c>
    </row>
    <row r="204" spans="1:6" ht="14.25" customHeight="1" x14ac:dyDescent="0.2">
      <c r="A204" s="82">
        <f t="shared" si="3"/>
        <v>43166.791669999999</v>
      </c>
      <c r="B204" s="34">
        <v>19</v>
      </c>
      <c r="C204" s="40" t="s">
        <v>771</v>
      </c>
      <c r="D204" s="40" t="s">
        <v>190</v>
      </c>
      <c r="E204" s="40" t="s">
        <v>772</v>
      </c>
      <c r="F204" s="40" t="s">
        <v>773</v>
      </c>
    </row>
    <row r="205" spans="1:6" ht="14.25" customHeight="1" x14ac:dyDescent="0.2">
      <c r="A205" s="82">
        <f t="shared" si="3"/>
        <v>43166.833330000001</v>
      </c>
      <c r="B205" s="34">
        <v>20</v>
      </c>
      <c r="C205" s="40" t="s">
        <v>774</v>
      </c>
      <c r="D205" s="40" t="s">
        <v>190</v>
      </c>
      <c r="E205" s="40" t="s">
        <v>775</v>
      </c>
      <c r="F205" s="40" t="s">
        <v>776</v>
      </c>
    </row>
    <row r="206" spans="1:6" ht="14.25" customHeight="1" x14ac:dyDescent="0.2">
      <c r="A206" s="82">
        <f t="shared" si="3"/>
        <v>43166.875</v>
      </c>
      <c r="B206" s="34">
        <v>21</v>
      </c>
      <c r="C206" s="40" t="s">
        <v>777</v>
      </c>
      <c r="D206" s="40" t="s">
        <v>190</v>
      </c>
      <c r="E206" s="40" t="s">
        <v>778</v>
      </c>
      <c r="F206" s="40" t="s">
        <v>779</v>
      </c>
    </row>
    <row r="207" spans="1:6" ht="14.25" customHeight="1" x14ac:dyDescent="0.2">
      <c r="A207" s="82">
        <f t="shared" si="3"/>
        <v>43166.916669999999</v>
      </c>
      <c r="B207" s="34">
        <v>22</v>
      </c>
      <c r="C207" s="40" t="s">
        <v>780</v>
      </c>
      <c r="D207" s="40" t="s">
        <v>190</v>
      </c>
      <c r="E207" s="40" t="s">
        <v>781</v>
      </c>
      <c r="F207" s="40" t="s">
        <v>782</v>
      </c>
    </row>
    <row r="208" spans="1:6" ht="14.25" customHeight="1" x14ac:dyDescent="0.2">
      <c r="A208" s="82">
        <f t="shared" si="3"/>
        <v>43166.958330000001</v>
      </c>
      <c r="B208" s="34">
        <v>23</v>
      </c>
      <c r="C208" s="40" t="s">
        <v>783</v>
      </c>
      <c r="D208" s="40" t="s">
        <v>190</v>
      </c>
      <c r="E208" s="40" t="s">
        <v>784</v>
      </c>
      <c r="F208" s="40" t="s">
        <v>785</v>
      </c>
    </row>
    <row r="209" spans="1:6" ht="14.25" customHeight="1" x14ac:dyDescent="0.2">
      <c r="A209" s="82">
        <f t="shared" si="3"/>
        <v>43167</v>
      </c>
      <c r="B209" s="34">
        <v>0</v>
      </c>
      <c r="C209" s="40" t="s">
        <v>271</v>
      </c>
      <c r="D209" s="40" t="s">
        <v>786</v>
      </c>
      <c r="E209" s="40" t="s">
        <v>190</v>
      </c>
      <c r="F209" s="40" t="s">
        <v>787</v>
      </c>
    </row>
    <row r="210" spans="1:6" ht="14.25" customHeight="1" x14ac:dyDescent="0.2">
      <c r="A210" s="82">
        <f t="shared" si="3"/>
        <v>43167.041669999999</v>
      </c>
      <c r="B210" s="34">
        <v>1</v>
      </c>
      <c r="C210" s="40" t="s">
        <v>730</v>
      </c>
      <c r="D210" s="40" t="s">
        <v>190</v>
      </c>
      <c r="E210" s="40" t="s">
        <v>788</v>
      </c>
      <c r="F210" s="40" t="s">
        <v>789</v>
      </c>
    </row>
    <row r="211" spans="1:6" ht="14.25" customHeight="1" x14ac:dyDescent="0.2">
      <c r="A211" s="82">
        <f t="shared" si="3"/>
        <v>43167.083330000001</v>
      </c>
      <c r="B211" s="34">
        <v>2</v>
      </c>
      <c r="C211" s="40" t="s">
        <v>790</v>
      </c>
      <c r="D211" s="40" t="s">
        <v>190</v>
      </c>
      <c r="E211" s="40" t="s">
        <v>791</v>
      </c>
      <c r="F211" s="40" t="s">
        <v>792</v>
      </c>
    </row>
    <row r="212" spans="1:6" ht="14.25" customHeight="1" x14ac:dyDescent="0.2">
      <c r="A212" s="82">
        <f t="shared" si="3"/>
        <v>43167.125</v>
      </c>
      <c r="B212" s="34">
        <v>3</v>
      </c>
      <c r="C212" s="40" t="s">
        <v>793</v>
      </c>
      <c r="D212" s="40" t="s">
        <v>794</v>
      </c>
      <c r="E212" s="40" t="s">
        <v>191</v>
      </c>
      <c r="F212" s="40" t="s">
        <v>795</v>
      </c>
    </row>
    <row r="213" spans="1:6" ht="14.25" customHeight="1" x14ac:dyDescent="0.2">
      <c r="A213" s="82">
        <f t="shared" si="3"/>
        <v>43167.166669999999</v>
      </c>
      <c r="B213" s="34">
        <v>4</v>
      </c>
      <c r="C213" s="40" t="s">
        <v>796</v>
      </c>
      <c r="D213" s="40" t="s">
        <v>797</v>
      </c>
      <c r="E213" s="40" t="s">
        <v>198</v>
      </c>
      <c r="F213" s="40" t="s">
        <v>244</v>
      </c>
    </row>
    <row r="214" spans="1:6" ht="14.25" customHeight="1" x14ac:dyDescent="0.2">
      <c r="A214" s="82">
        <f t="shared" si="3"/>
        <v>43167.208330000001</v>
      </c>
      <c r="B214" s="34">
        <v>5</v>
      </c>
      <c r="C214" s="40" t="s">
        <v>798</v>
      </c>
      <c r="D214" s="40" t="s">
        <v>190</v>
      </c>
      <c r="E214" s="40" t="s">
        <v>799</v>
      </c>
      <c r="F214" s="40" t="s">
        <v>800</v>
      </c>
    </row>
    <row r="215" spans="1:6" ht="14.25" customHeight="1" x14ac:dyDescent="0.2">
      <c r="A215" s="82">
        <f t="shared" si="3"/>
        <v>43167.25</v>
      </c>
      <c r="B215" s="34">
        <v>6</v>
      </c>
      <c r="C215" s="40" t="s">
        <v>801</v>
      </c>
      <c r="D215" s="40" t="s">
        <v>190</v>
      </c>
      <c r="E215" s="40" t="s">
        <v>802</v>
      </c>
      <c r="F215" s="40" t="s">
        <v>803</v>
      </c>
    </row>
    <row r="216" spans="1:6" ht="14.25" customHeight="1" x14ac:dyDescent="0.2">
      <c r="A216" s="82">
        <f t="shared" si="3"/>
        <v>43167.291669999999</v>
      </c>
      <c r="B216" s="34">
        <v>7</v>
      </c>
      <c r="C216" s="40" t="s">
        <v>262</v>
      </c>
      <c r="D216" s="40" t="s">
        <v>190</v>
      </c>
      <c r="E216" s="40" t="s">
        <v>804</v>
      </c>
      <c r="F216" s="40" t="s">
        <v>805</v>
      </c>
    </row>
    <row r="217" spans="1:6" ht="14.25" customHeight="1" x14ac:dyDescent="0.2">
      <c r="A217" s="82">
        <f t="shared" si="3"/>
        <v>43167.333330000001</v>
      </c>
      <c r="B217" s="34">
        <v>8</v>
      </c>
      <c r="C217" s="40" t="s">
        <v>806</v>
      </c>
      <c r="D217" s="40" t="s">
        <v>190</v>
      </c>
      <c r="E217" s="40" t="s">
        <v>807</v>
      </c>
      <c r="F217" s="40" t="s">
        <v>808</v>
      </c>
    </row>
    <row r="218" spans="1:6" ht="14.25" customHeight="1" x14ac:dyDescent="0.2">
      <c r="A218" s="82">
        <f t="shared" si="3"/>
        <v>43167.375</v>
      </c>
      <c r="B218" s="34">
        <v>9</v>
      </c>
      <c r="C218" s="40" t="s">
        <v>806</v>
      </c>
      <c r="D218" s="40" t="s">
        <v>190</v>
      </c>
      <c r="E218" s="40" t="s">
        <v>809</v>
      </c>
      <c r="F218" s="40" t="s">
        <v>808</v>
      </c>
    </row>
    <row r="219" spans="1:6" ht="14.25" customHeight="1" x14ac:dyDescent="0.2">
      <c r="A219" s="82">
        <f t="shared" si="3"/>
        <v>43167.416669999999</v>
      </c>
      <c r="B219" s="34">
        <v>10</v>
      </c>
      <c r="C219" s="40" t="s">
        <v>810</v>
      </c>
      <c r="D219" s="40" t="s">
        <v>190</v>
      </c>
      <c r="E219" s="40" t="s">
        <v>811</v>
      </c>
      <c r="F219" s="40" t="s">
        <v>812</v>
      </c>
    </row>
    <row r="220" spans="1:6" ht="14.25" customHeight="1" x14ac:dyDescent="0.2">
      <c r="A220" s="82">
        <f t="shared" si="3"/>
        <v>43167.458330000001</v>
      </c>
      <c r="B220" s="34">
        <v>11</v>
      </c>
      <c r="C220" s="40" t="s">
        <v>813</v>
      </c>
      <c r="D220" s="40" t="s">
        <v>190</v>
      </c>
      <c r="E220" s="40" t="s">
        <v>814</v>
      </c>
      <c r="F220" s="40" t="s">
        <v>815</v>
      </c>
    </row>
    <row r="221" spans="1:6" ht="14.25" customHeight="1" x14ac:dyDescent="0.2">
      <c r="A221" s="82">
        <f t="shared" si="3"/>
        <v>43167.5</v>
      </c>
      <c r="B221" s="34">
        <v>12</v>
      </c>
      <c r="C221" s="40" t="s">
        <v>816</v>
      </c>
      <c r="D221" s="40" t="s">
        <v>190</v>
      </c>
      <c r="E221" s="40" t="s">
        <v>817</v>
      </c>
      <c r="F221" s="40" t="s">
        <v>818</v>
      </c>
    </row>
    <row r="222" spans="1:6" ht="14.25" customHeight="1" x14ac:dyDescent="0.2">
      <c r="A222" s="82">
        <f t="shared" si="3"/>
        <v>43167.541669999999</v>
      </c>
      <c r="B222" s="34">
        <v>13</v>
      </c>
      <c r="C222" s="40" t="s">
        <v>819</v>
      </c>
      <c r="D222" s="40" t="s">
        <v>190</v>
      </c>
      <c r="E222" s="40" t="s">
        <v>820</v>
      </c>
      <c r="F222" s="40" t="s">
        <v>821</v>
      </c>
    </row>
    <row r="223" spans="1:6" ht="14.25" customHeight="1" x14ac:dyDescent="0.2">
      <c r="A223" s="82">
        <f t="shared" si="3"/>
        <v>43167.583330000001</v>
      </c>
      <c r="B223" s="34">
        <v>14</v>
      </c>
      <c r="C223" s="40" t="s">
        <v>822</v>
      </c>
      <c r="D223" s="40" t="s">
        <v>190</v>
      </c>
      <c r="E223" s="40" t="s">
        <v>823</v>
      </c>
      <c r="F223" s="40" t="s">
        <v>824</v>
      </c>
    </row>
    <row r="224" spans="1:6" ht="14.25" customHeight="1" x14ac:dyDescent="0.2">
      <c r="A224" s="82">
        <f t="shared" si="3"/>
        <v>43167.625</v>
      </c>
      <c r="B224" s="34">
        <v>15</v>
      </c>
      <c r="C224" s="40" t="s">
        <v>825</v>
      </c>
      <c r="D224" s="40" t="s">
        <v>190</v>
      </c>
      <c r="E224" s="40" t="s">
        <v>826</v>
      </c>
      <c r="F224" s="40" t="s">
        <v>827</v>
      </c>
    </row>
    <row r="225" spans="1:6" ht="14.25" customHeight="1" x14ac:dyDescent="0.2">
      <c r="A225" s="82">
        <f t="shared" si="3"/>
        <v>43167.666669999999</v>
      </c>
      <c r="B225" s="34">
        <v>16</v>
      </c>
      <c r="C225" s="40" t="s">
        <v>828</v>
      </c>
      <c r="D225" s="40" t="s">
        <v>190</v>
      </c>
      <c r="E225" s="40" t="s">
        <v>829</v>
      </c>
      <c r="F225" s="40" t="s">
        <v>830</v>
      </c>
    </row>
    <row r="226" spans="1:6" ht="14.25" customHeight="1" x14ac:dyDescent="0.2">
      <c r="A226" s="82">
        <f t="shared" si="3"/>
        <v>43167.708330000001</v>
      </c>
      <c r="B226" s="34">
        <v>17</v>
      </c>
      <c r="C226" s="40" t="s">
        <v>831</v>
      </c>
      <c r="D226" s="40" t="s">
        <v>190</v>
      </c>
      <c r="E226" s="40" t="s">
        <v>832</v>
      </c>
      <c r="F226" s="40" t="s">
        <v>833</v>
      </c>
    </row>
    <row r="227" spans="1:6" ht="14.25" customHeight="1" x14ac:dyDescent="0.2">
      <c r="A227" s="82">
        <f t="shared" si="3"/>
        <v>43167.75</v>
      </c>
      <c r="B227" s="34">
        <v>18</v>
      </c>
      <c r="C227" s="40" t="s">
        <v>834</v>
      </c>
      <c r="D227" s="40" t="s">
        <v>190</v>
      </c>
      <c r="E227" s="40" t="s">
        <v>835</v>
      </c>
      <c r="F227" s="40" t="s">
        <v>836</v>
      </c>
    </row>
    <row r="228" spans="1:6" ht="14.25" customHeight="1" x14ac:dyDescent="0.2">
      <c r="A228" s="82">
        <f t="shared" si="3"/>
        <v>43167.791669999999</v>
      </c>
      <c r="B228" s="34">
        <v>19</v>
      </c>
      <c r="C228" s="40" t="s">
        <v>837</v>
      </c>
      <c r="D228" s="40" t="s">
        <v>190</v>
      </c>
      <c r="E228" s="40" t="s">
        <v>838</v>
      </c>
      <c r="F228" s="40" t="s">
        <v>839</v>
      </c>
    </row>
    <row r="229" spans="1:6" ht="14.25" customHeight="1" x14ac:dyDescent="0.2">
      <c r="A229" s="82">
        <f t="shared" si="3"/>
        <v>43167.833330000001</v>
      </c>
      <c r="B229" s="34">
        <v>20</v>
      </c>
      <c r="C229" s="40" t="s">
        <v>840</v>
      </c>
      <c r="D229" s="40" t="s">
        <v>190</v>
      </c>
      <c r="E229" s="40" t="s">
        <v>841</v>
      </c>
      <c r="F229" s="40" t="s">
        <v>842</v>
      </c>
    </row>
    <row r="230" spans="1:6" ht="14.25" customHeight="1" x14ac:dyDescent="0.2">
      <c r="A230" s="82">
        <f t="shared" si="3"/>
        <v>43167.875</v>
      </c>
      <c r="B230" s="34">
        <v>21</v>
      </c>
      <c r="C230" s="40" t="s">
        <v>843</v>
      </c>
      <c r="D230" s="40" t="s">
        <v>190</v>
      </c>
      <c r="E230" s="40" t="s">
        <v>844</v>
      </c>
      <c r="F230" s="40" t="s">
        <v>273</v>
      </c>
    </row>
    <row r="231" spans="1:6" ht="14.25" customHeight="1" x14ac:dyDescent="0.2">
      <c r="A231" s="82">
        <f t="shared" si="3"/>
        <v>43167.916669999999</v>
      </c>
      <c r="B231" s="34">
        <v>22</v>
      </c>
      <c r="C231" s="40" t="s">
        <v>845</v>
      </c>
      <c r="D231" s="40" t="s">
        <v>190</v>
      </c>
      <c r="E231" s="40" t="s">
        <v>846</v>
      </c>
      <c r="F231" s="40" t="s">
        <v>847</v>
      </c>
    </row>
    <row r="232" spans="1:6" ht="14.25" customHeight="1" x14ac:dyDescent="0.2">
      <c r="A232" s="82">
        <f t="shared" si="3"/>
        <v>43167.958330000001</v>
      </c>
      <c r="B232" s="34">
        <v>23</v>
      </c>
      <c r="C232" s="40" t="s">
        <v>848</v>
      </c>
      <c r="D232" s="40" t="s">
        <v>190</v>
      </c>
      <c r="E232" s="40" t="s">
        <v>849</v>
      </c>
      <c r="F232" s="40" t="s">
        <v>850</v>
      </c>
    </row>
    <row r="233" spans="1:6" ht="14.25" customHeight="1" x14ac:dyDescent="0.2">
      <c r="A233" s="82">
        <f t="shared" si="3"/>
        <v>43168</v>
      </c>
      <c r="B233" s="34">
        <v>0</v>
      </c>
      <c r="C233" s="40" t="s">
        <v>851</v>
      </c>
      <c r="D233" s="40" t="s">
        <v>190</v>
      </c>
      <c r="E233" s="40" t="s">
        <v>852</v>
      </c>
      <c r="F233" s="40" t="s">
        <v>853</v>
      </c>
    </row>
    <row r="234" spans="1:6" ht="14.25" customHeight="1" x14ac:dyDescent="0.2">
      <c r="A234" s="82">
        <f t="shared" si="3"/>
        <v>43168.041669999999</v>
      </c>
      <c r="B234" s="34">
        <v>1</v>
      </c>
      <c r="C234" s="40" t="s">
        <v>854</v>
      </c>
      <c r="D234" s="40" t="s">
        <v>190</v>
      </c>
      <c r="E234" s="40" t="s">
        <v>855</v>
      </c>
      <c r="F234" s="40" t="s">
        <v>856</v>
      </c>
    </row>
    <row r="235" spans="1:6" ht="14.25" customHeight="1" x14ac:dyDescent="0.2">
      <c r="A235" s="82">
        <f t="shared" si="3"/>
        <v>43168.083330000001</v>
      </c>
      <c r="B235" s="34">
        <v>2</v>
      </c>
      <c r="C235" s="40" t="s">
        <v>857</v>
      </c>
      <c r="D235" s="40" t="s">
        <v>190</v>
      </c>
      <c r="E235" s="40" t="s">
        <v>858</v>
      </c>
      <c r="F235" s="40" t="s">
        <v>859</v>
      </c>
    </row>
    <row r="236" spans="1:6" ht="14.25" customHeight="1" x14ac:dyDescent="0.2">
      <c r="A236" s="82">
        <f t="shared" si="3"/>
        <v>43168.125</v>
      </c>
      <c r="B236" s="34">
        <v>3</v>
      </c>
      <c r="C236" s="40" t="s">
        <v>860</v>
      </c>
      <c r="D236" s="40" t="s">
        <v>190</v>
      </c>
      <c r="E236" s="40" t="s">
        <v>861</v>
      </c>
      <c r="F236" s="40" t="s">
        <v>862</v>
      </c>
    </row>
    <row r="237" spans="1:6" ht="14.25" customHeight="1" x14ac:dyDescent="0.2">
      <c r="A237" s="82">
        <f t="shared" si="3"/>
        <v>43168.166669999999</v>
      </c>
      <c r="B237" s="34">
        <v>4</v>
      </c>
      <c r="C237" s="40" t="s">
        <v>216</v>
      </c>
      <c r="D237" s="40" t="s">
        <v>190</v>
      </c>
      <c r="E237" s="40" t="s">
        <v>863</v>
      </c>
      <c r="F237" s="40" t="s">
        <v>864</v>
      </c>
    </row>
    <row r="238" spans="1:6" ht="14.25" customHeight="1" x14ac:dyDescent="0.2">
      <c r="A238" s="82">
        <f t="shared" si="3"/>
        <v>43168.208330000001</v>
      </c>
      <c r="B238" s="34">
        <v>5</v>
      </c>
      <c r="C238" s="40" t="s">
        <v>865</v>
      </c>
      <c r="D238" s="40" t="s">
        <v>190</v>
      </c>
      <c r="E238" s="40" t="s">
        <v>866</v>
      </c>
      <c r="F238" s="40" t="s">
        <v>867</v>
      </c>
    </row>
    <row r="239" spans="1:6" ht="14.25" customHeight="1" x14ac:dyDescent="0.2">
      <c r="A239" s="82">
        <f t="shared" si="3"/>
        <v>43168.25</v>
      </c>
      <c r="B239" s="34">
        <v>6</v>
      </c>
      <c r="C239" s="40" t="s">
        <v>868</v>
      </c>
      <c r="D239" s="40" t="s">
        <v>190</v>
      </c>
      <c r="E239" s="40" t="s">
        <v>869</v>
      </c>
      <c r="F239" s="40" t="s">
        <v>870</v>
      </c>
    </row>
    <row r="240" spans="1:6" ht="14.25" customHeight="1" x14ac:dyDescent="0.2">
      <c r="A240" s="82">
        <f t="shared" si="3"/>
        <v>43168.291669999999</v>
      </c>
      <c r="B240" s="34">
        <v>7</v>
      </c>
      <c r="C240" s="40" t="s">
        <v>209</v>
      </c>
      <c r="D240" s="40" t="s">
        <v>190</v>
      </c>
      <c r="E240" s="40" t="s">
        <v>871</v>
      </c>
      <c r="F240" s="40" t="s">
        <v>872</v>
      </c>
    </row>
    <row r="241" spans="1:6" ht="14.25" customHeight="1" x14ac:dyDescent="0.2">
      <c r="A241" s="82">
        <f t="shared" si="3"/>
        <v>43168.333330000001</v>
      </c>
      <c r="B241" s="34">
        <v>8</v>
      </c>
      <c r="C241" s="40" t="s">
        <v>873</v>
      </c>
      <c r="D241" s="40" t="s">
        <v>190</v>
      </c>
      <c r="E241" s="40" t="s">
        <v>874</v>
      </c>
      <c r="F241" s="40" t="s">
        <v>875</v>
      </c>
    </row>
    <row r="242" spans="1:6" ht="14.25" customHeight="1" x14ac:dyDescent="0.2">
      <c r="A242" s="82">
        <f t="shared" si="3"/>
        <v>43168.375</v>
      </c>
      <c r="B242" s="34">
        <v>9</v>
      </c>
      <c r="C242" s="40" t="s">
        <v>876</v>
      </c>
      <c r="D242" s="40" t="s">
        <v>190</v>
      </c>
      <c r="E242" s="40" t="s">
        <v>877</v>
      </c>
      <c r="F242" s="40" t="s">
        <v>878</v>
      </c>
    </row>
    <row r="243" spans="1:6" ht="14.25" customHeight="1" x14ac:dyDescent="0.2">
      <c r="A243" s="82">
        <f t="shared" si="3"/>
        <v>43168.416669999999</v>
      </c>
      <c r="B243" s="34">
        <v>10</v>
      </c>
      <c r="C243" s="40" t="s">
        <v>879</v>
      </c>
      <c r="D243" s="40" t="s">
        <v>190</v>
      </c>
      <c r="E243" s="40" t="s">
        <v>880</v>
      </c>
      <c r="F243" s="40" t="s">
        <v>881</v>
      </c>
    </row>
    <row r="244" spans="1:6" ht="14.25" customHeight="1" x14ac:dyDescent="0.2">
      <c r="A244" s="82">
        <f t="shared" si="3"/>
        <v>43168.458330000001</v>
      </c>
      <c r="B244" s="34">
        <v>11</v>
      </c>
      <c r="C244" s="40" t="s">
        <v>882</v>
      </c>
      <c r="D244" s="40" t="s">
        <v>190</v>
      </c>
      <c r="E244" s="40" t="s">
        <v>883</v>
      </c>
      <c r="F244" s="40" t="s">
        <v>884</v>
      </c>
    </row>
    <row r="245" spans="1:6" ht="14.25" customHeight="1" x14ac:dyDescent="0.2">
      <c r="A245" s="82">
        <f t="shared" si="3"/>
        <v>43168.5</v>
      </c>
      <c r="B245" s="34">
        <v>12</v>
      </c>
      <c r="C245" s="40" t="s">
        <v>885</v>
      </c>
      <c r="D245" s="40" t="s">
        <v>190</v>
      </c>
      <c r="E245" s="40" t="s">
        <v>886</v>
      </c>
      <c r="F245" s="40" t="s">
        <v>887</v>
      </c>
    </row>
    <row r="246" spans="1:6" ht="14.25" customHeight="1" x14ac:dyDescent="0.2">
      <c r="A246" s="82">
        <f t="shared" si="3"/>
        <v>43168.541669999999</v>
      </c>
      <c r="B246" s="34">
        <v>13</v>
      </c>
      <c r="C246" s="40" t="s">
        <v>888</v>
      </c>
      <c r="D246" s="40" t="s">
        <v>190</v>
      </c>
      <c r="E246" s="40" t="s">
        <v>889</v>
      </c>
      <c r="F246" s="40" t="s">
        <v>890</v>
      </c>
    </row>
    <row r="247" spans="1:6" ht="14.25" customHeight="1" x14ac:dyDescent="0.2">
      <c r="A247" s="82">
        <f t="shared" si="3"/>
        <v>43168.583330000001</v>
      </c>
      <c r="B247" s="34">
        <v>14</v>
      </c>
      <c r="C247" s="40" t="s">
        <v>891</v>
      </c>
      <c r="D247" s="40" t="s">
        <v>892</v>
      </c>
      <c r="E247" s="40" t="s">
        <v>190</v>
      </c>
      <c r="F247" s="40" t="s">
        <v>893</v>
      </c>
    </row>
    <row r="248" spans="1:6" ht="14.25" customHeight="1" x14ac:dyDescent="0.2">
      <c r="A248" s="82">
        <f t="shared" si="3"/>
        <v>43168.625</v>
      </c>
      <c r="B248" s="34">
        <v>15</v>
      </c>
      <c r="C248" s="40" t="s">
        <v>894</v>
      </c>
      <c r="D248" s="40" t="s">
        <v>190</v>
      </c>
      <c r="E248" s="40" t="s">
        <v>895</v>
      </c>
      <c r="F248" s="40" t="s">
        <v>896</v>
      </c>
    </row>
    <row r="249" spans="1:6" ht="14.25" customHeight="1" x14ac:dyDescent="0.2">
      <c r="A249" s="82">
        <f t="shared" si="3"/>
        <v>43168.666669999999</v>
      </c>
      <c r="B249" s="34">
        <v>16</v>
      </c>
      <c r="C249" s="40" t="s">
        <v>897</v>
      </c>
      <c r="D249" s="40" t="s">
        <v>898</v>
      </c>
      <c r="E249" s="40" t="s">
        <v>190</v>
      </c>
      <c r="F249" s="40" t="s">
        <v>899</v>
      </c>
    </row>
    <row r="250" spans="1:6" ht="14.25" customHeight="1" x14ac:dyDescent="0.2">
      <c r="A250" s="82">
        <f t="shared" si="3"/>
        <v>43168.708330000001</v>
      </c>
      <c r="B250" s="34">
        <v>17</v>
      </c>
      <c r="C250" s="40" t="s">
        <v>900</v>
      </c>
      <c r="D250" s="40" t="s">
        <v>190</v>
      </c>
      <c r="E250" s="40" t="s">
        <v>901</v>
      </c>
      <c r="F250" s="40" t="s">
        <v>214</v>
      </c>
    </row>
    <row r="251" spans="1:6" ht="14.25" customHeight="1" x14ac:dyDescent="0.2">
      <c r="A251" s="82">
        <f t="shared" si="3"/>
        <v>43168.75</v>
      </c>
      <c r="B251" s="34">
        <v>18</v>
      </c>
      <c r="C251" s="40" t="s">
        <v>902</v>
      </c>
      <c r="D251" s="40" t="s">
        <v>190</v>
      </c>
      <c r="E251" s="40" t="s">
        <v>903</v>
      </c>
      <c r="F251" s="40" t="s">
        <v>904</v>
      </c>
    </row>
    <row r="252" spans="1:6" ht="14.25" customHeight="1" x14ac:dyDescent="0.2">
      <c r="A252" s="82">
        <f t="shared" si="3"/>
        <v>43168.791669999999</v>
      </c>
      <c r="B252" s="34">
        <v>19</v>
      </c>
      <c r="C252" s="40" t="s">
        <v>905</v>
      </c>
      <c r="D252" s="40" t="s">
        <v>190</v>
      </c>
      <c r="E252" s="40" t="s">
        <v>906</v>
      </c>
      <c r="F252" s="40" t="s">
        <v>252</v>
      </c>
    </row>
    <row r="253" spans="1:6" ht="14.25" customHeight="1" x14ac:dyDescent="0.2">
      <c r="A253" s="82">
        <f t="shared" si="3"/>
        <v>43168.833330000001</v>
      </c>
      <c r="B253" s="34">
        <v>20</v>
      </c>
      <c r="C253" s="40" t="s">
        <v>907</v>
      </c>
      <c r="D253" s="40" t="s">
        <v>190</v>
      </c>
      <c r="E253" s="40" t="s">
        <v>908</v>
      </c>
      <c r="F253" s="40" t="s">
        <v>909</v>
      </c>
    </row>
    <row r="254" spans="1:6" ht="14.25" customHeight="1" x14ac:dyDescent="0.2">
      <c r="A254" s="82">
        <f t="shared" si="3"/>
        <v>43168.875</v>
      </c>
      <c r="B254" s="34">
        <v>21</v>
      </c>
      <c r="C254" s="40" t="s">
        <v>910</v>
      </c>
      <c r="D254" s="40" t="s">
        <v>190</v>
      </c>
      <c r="E254" s="40" t="s">
        <v>911</v>
      </c>
      <c r="F254" s="40" t="s">
        <v>912</v>
      </c>
    </row>
    <row r="255" spans="1:6" ht="14.25" customHeight="1" x14ac:dyDescent="0.2">
      <c r="A255" s="82">
        <f t="shared" si="3"/>
        <v>43168.916669999999</v>
      </c>
      <c r="B255" s="34">
        <v>22</v>
      </c>
      <c r="C255" s="40" t="s">
        <v>913</v>
      </c>
      <c r="D255" s="40" t="s">
        <v>190</v>
      </c>
      <c r="E255" s="40" t="s">
        <v>914</v>
      </c>
      <c r="F255" s="40" t="s">
        <v>915</v>
      </c>
    </row>
    <row r="256" spans="1:6" ht="14.25" customHeight="1" x14ac:dyDescent="0.2">
      <c r="A256" s="82">
        <f t="shared" si="3"/>
        <v>43168.958330000001</v>
      </c>
      <c r="B256" s="34">
        <v>23</v>
      </c>
      <c r="C256" s="40" t="s">
        <v>916</v>
      </c>
      <c r="D256" s="40" t="s">
        <v>190</v>
      </c>
      <c r="E256" s="40" t="s">
        <v>917</v>
      </c>
      <c r="F256" s="40" t="s">
        <v>918</v>
      </c>
    </row>
    <row r="257" spans="1:6" ht="14.25" customHeight="1" x14ac:dyDescent="0.2">
      <c r="A257" s="82">
        <f t="shared" si="3"/>
        <v>43169</v>
      </c>
      <c r="B257" s="34">
        <v>0</v>
      </c>
      <c r="C257" s="40" t="s">
        <v>919</v>
      </c>
      <c r="D257" s="40" t="s">
        <v>190</v>
      </c>
      <c r="E257" s="40" t="s">
        <v>920</v>
      </c>
      <c r="F257" s="40" t="s">
        <v>921</v>
      </c>
    </row>
    <row r="258" spans="1:6" ht="14.25" customHeight="1" x14ac:dyDescent="0.2">
      <c r="A258" s="82">
        <f t="shared" ref="A258:A321" si="4">A234+1</f>
        <v>43169.041669999999</v>
      </c>
      <c r="B258" s="34">
        <v>1</v>
      </c>
      <c r="C258" s="40" t="s">
        <v>922</v>
      </c>
      <c r="D258" s="40" t="s">
        <v>190</v>
      </c>
      <c r="E258" s="40" t="s">
        <v>923</v>
      </c>
      <c r="F258" s="40" t="s">
        <v>924</v>
      </c>
    </row>
    <row r="259" spans="1:6" ht="14.25" customHeight="1" x14ac:dyDescent="0.2">
      <c r="A259" s="82">
        <f t="shared" si="4"/>
        <v>43169.083330000001</v>
      </c>
      <c r="B259" s="34">
        <v>2</v>
      </c>
      <c r="C259" s="40" t="s">
        <v>925</v>
      </c>
      <c r="D259" s="40" t="s">
        <v>190</v>
      </c>
      <c r="E259" s="40" t="s">
        <v>926</v>
      </c>
      <c r="F259" s="40" t="s">
        <v>927</v>
      </c>
    </row>
    <row r="260" spans="1:6" ht="14.25" customHeight="1" x14ac:dyDescent="0.2">
      <c r="A260" s="82">
        <f t="shared" si="4"/>
        <v>43169.125</v>
      </c>
      <c r="B260" s="34">
        <v>3</v>
      </c>
      <c r="C260" s="40" t="s">
        <v>928</v>
      </c>
      <c r="D260" s="40" t="s">
        <v>190</v>
      </c>
      <c r="E260" s="40" t="s">
        <v>929</v>
      </c>
      <c r="F260" s="40" t="s">
        <v>930</v>
      </c>
    </row>
    <row r="261" spans="1:6" ht="14.25" customHeight="1" x14ac:dyDescent="0.2">
      <c r="A261" s="82">
        <f t="shared" si="4"/>
        <v>43169.166669999999</v>
      </c>
      <c r="B261" s="34">
        <v>4</v>
      </c>
      <c r="C261" s="40" t="s">
        <v>931</v>
      </c>
      <c r="D261" s="40" t="s">
        <v>932</v>
      </c>
      <c r="E261" s="40" t="s">
        <v>190</v>
      </c>
      <c r="F261" s="40" t="s">
        <v>933</v>
      </c>
    </row>
    <row r="262" spans="1:6" ht="14.25" customHeight="1" x14ac:dyDescent="0.2">
      <c r="A262" s="82">
        <f t="shared" si="4"/>
        <v>43169.208330000001</v>
      </c>
      <c r="B262" s="34">
        <v>5</v>
      </c>
      <c r="C262" s="40" t="s">
        <v>934</v>
      </c>
      <c r="D262" s="40" t="s">
        <v>935</v>
      </c>
      <c r="E262" s="40" t="s">
        <v>190</v>
      </c>
      <c r="F262" s="40" t="s">
        <v>936</v>
      </c>
    </row>
    <row r="263" spans="1:6" ht="14.25" customHeight="1" x14ac:dyDescent="0.2">
      <c r="A263" s="82">
        <f t="shared" si="4"/>
        <v>43169.25</v>
      </c>
      <c r="B263" s="34">
        <v>6</v>
      </c>
      <c r="C263" s="40" t="s">
        <v>937</v>
      </c>
      <c r="D263" s="40" t="s">
        <v>938</v>
      </c>
      <c r="E263" s="40" t="s">
        <v>190</v>
      </c>
      <c r="F263" s="40" t="s">
        <v>939</v>
      </c>
    </row>
    <row r="264" spans="1:6" ht="14.25" customHeight="1" x14ac:dyDescent="0.2">
      <c r="A264" s="82">
        <f t="shared" si="4"/>
        <v>43169.291669999999</v>
      </c>
      <c r="B264" s="34">
        <v>7</v>
      </c>
      <c r="C264" s="40" t="s">
        <v>940</v>
      </c>
      <c r="D264" s="40" t="s">
        <v>941</v>
      </c>
      <c r="E264" s="40" t="s">
        <v>191</v>
      </c>
      <c r="F264" s="40" t="s">
        <v>942</v>
      </c>
    </row>
    <row r="265" spans="1:6" ht="14.25" customHeight="1" x14ac:dyDescent="0.2">
      <c r="A265" s="82">
        <f t="shared" si="4"/>
        <v>43169.333330000001</v>
      </c>
      <c r="B265" s="34">
        <v>8</v>
      </c>
      <c r="C265" s="40" t="s">
        <v>943</v>
      </c>
      <c r="D265" s="40" t="s">
        <v>282</v>
      </c>
      <c r="E265" s="40" t="s">
        <v>944</v>
      </c>
      <c r="F265" s="40" t="s">
        <v>945</v>
      </c>
    </row>
    <row r="266" spans="1:6" ht="14.25" customHeight="1" x14ac:dyDescent="0.2">
      <c r="A266" s="82">
        <f t="shared" si="4"/>
        <v>43169.375</v>
      </c>
      <c r="B266" s="34">
        <v>9</v>
      </c>
      <c r="C266" s="40" t="s">
        <v>946</v>
      </c>
      <c r="D266" s="40" t="s">
        <v>190</v>
      </c>
      <c r="E266" s="40" t="s">
        <v>947</v>
      </c>
      <c r="F266" s="40" t="s">
        <v>948</v>
      </c>
    </row>
    <row r="267" spans="1:6" ht="14.25" customHeight="1" x14ac:dyDescent="0.2">
      <c r="A267" s="82">
        <f t="shared" si="4"/>
        <v>43169.416669999999</v>
      </c>
      <c r="B267" s="34">
        <v>10</v>
      </c>
      <c r="C267" s="40" t="s">
        <v>949</v>
      </c>
      <c r="D267" s="40" t="s">
        <v>190</v>
      </c>
      <c r="E267" s="40" t="s">
        <v>950</v>
      </c>
      <c r="F267" s="40" t="s">
        <v>951</v>
      </c>
    </row>
    <row r="268" spans="1:6" ht="14.25" customHeight="1" x14ac:dyDescent="0.2">
      <c r="A268" s="82">
        <f t="shared" si="4"/>
        <v>43169.458330000001</v>
      </c>
      <c r="B268" s="34">
        <v>11</v>
      </c>
      <c r="C268" s="40" t="s">
        <v>952</v>
      </c>
      <c r="D268" s="40" t="s">
        <v>190</v>
      </c>
      <c r="E268" s="40" t="s">
        <v>953</v>
      </c>
      <c r="F268" s="40" t="s">
        <v>954</v>
      </c>
    </row>
    <row r="269" spans="1:6" ht="14.25" customHeight="1" x14ac:dyDescent="0.2">
      <c r="A269" s="82">
        <f t="shared" si="4"/>
        <v>43169.5</v>
      </c>
      <c r="B269" s="34">
        <v>12</v>
      </c>
      <c r="C269" s="40" t="s">
        <v>955</v>
      </c>
      <c r="D269" s="40" t="s">
        <v>956</v>
      </c>
      <c r="E269" s="40" t="s">
        <v>190</v>
      </c>
      <c r="F269" s="40" t="s">
        <v>957</v>
      </c>
    </row>
    <row r="270" spans="1:6" ht="14.25" customHeight="1" x14ac:dyDescent="0.2">
      <c r="A270" s="82">
        <f t="shared" si="4"/>
        <v>43169.541669999999</v>
      </c>
      <c r="B270" s="34">
        <v>13</v>
      </c>
      <c r="C270" s="40" t="s">
        <v>958</v>
      </c>
      <c r="D270" s="40" t="s">
        <v>959</v>
      </c>
      <c r="E270" s="40" t="s">
        <v>191</v>
      </c>
      <c r="F270" s="40" t="s">
        <v>960</v>
      </c>
    </row>
    <row r="271" spans="1:6" ht="14.25" customHeight="1" x14ac:dyDescent="0.2">
      <c r="A271" s="82">
        <f t="shared" si="4"/>
        <v>43169.583330000001</v>
      </c>
      <c r="B271" s="34">
        <v>14</v>
      </c>
      <c r="C271" s="40" t="s">
        <v>961</v>
      </c>
      <c r="D271" s="40" t="s">
        <v>962</v>
      </c>
      <c r="E271" s="40" t="s">
        <v>190</v>
      </c>
      <c r="F271" s="40" t="s">
        <v>281</v>
      </c>
    </row>
    <row r="272" spans="1:6" ht="14.25" customHeight="1" x14ac:dyDescent="0.2">
      <c r="A272" s="82">
        <f t="shared" si="4"/>
        <v>43169.625</v>
      </c>
      <c r="B272" s="34">
        <v>15</v>
      </c>
      <c r="C272" s="40" t="s">
        <v>963</v>
      </c>
      <c r="D272" s="40" t="s">
        <v>964</v>
      </c>
      <c r="E272" s="40" t="s">
        <v>190</v>
      </c>
      <c r="F272" s="40" t="s">
        <v>965</v>
      </c>
    </row>
    <row r="273" spans="1:6" ht="14.25" customHeight="1" x14ac:dyDescent="0.2">
      <c r="A273" s="82">
        <f t="shared" si="4"/>
        <v>43169.666669999999</v>
      </c>
      <c r="B273" s="34">
        <v>16</v>
      </c>
      <c r="C273" s="40" t="s">
        <v>966</v>
      </c>
      <c r="D273" s="40" t="s">
        <v>190</v>
      </c>
      <c r="E273" s="40" t="s">
        <v>967</v>
      </c>
      <c r="F273" s="40" t="s">
        <v>968</v>
      </c>
    </row>
    <row r="274" spans="1:6" ht="14.25" customHeight="1" x14ac:dyDescent="0.2">
      <c r="A274" s="82">
        <f t="shared" si="4"/>
        <v>43169.708330000001</v>
      </c>
      <c r="B274" s="34">
        <v>17</v>
      </c>
      <c r="C274" s="40" t="s">
        <v>969</v>
      </c>
      <c r="D274" s="40" t="s">
        <v>970</v>
      </c>
      <c r="E274" s="40" t="s">
        <v>190</v>
      </c>
      <c r="F274" s="40" t="s">
        <v>971</v>
      </c>
    </row>
    <row r="275" spans="1:6" ht="14.25" customHeight="1" x14ac:dyDescent="0.2">
      <c r="A275" s="82">
        <f t="shared" si="4"/>
        <v>43169.75</v>
      </c>
      <c r="B275" s="34">
        <v>18</v>
      </c>
      <c r="C275" s="40" t="s">
        <v>972</v>
      </c>
      <c r="D275" s="40" t="s">
        <v>973</v>
      </c>
      <c r="E275" s="40" t="s">
        <v>190</v>
      </c>
      <c r="F275" s="40" t="s">
        <v>974</v>
      </c>
    </row>
    <row r="276" spans="1:6" ht="14.25" customHeight="1" x14ac:dyDescent="0.2">
      <c r="A276" s="82">
        <f t="shared" si="4"/>
        <v>43169.791669999999</v>
      </c>
      <c r="B276" s="34">
        <v>19</v>
      </c>
      <c r="C276" s="40" t="s">
        <v>975</v>
      </c>
      <c r="D276" s="40" t="s">
        <v>190</v>
      </c>
      <c r="E276" s="40" t="s">
        <v>976</v>
      </c>
      <c r="F276" s="40" t="s">
        <v>977</v>
      </c>
    </row>
    <row r="277" spans="1:6" ht="14.25" customHeight="1" x14ac:dyDescent="0.2">
      <c r="A277" s="82">
        <f t="shared" si="4"/>
        <v>43169.833330000001</v>
      </c>
      <c r="B277" s="34">
        <v>20</v>
      </c>
      <c r="C277" s="40" t="s">
        <v>978</v>
      </c>
      <c r="D277" s="40" t="s">
        <v>190</v>
      </c>
      <c r="E277" s="40" t="s">
        <v>979</v>
      </c>
      <c r="F277" s="40" t="s">
        <v>980</v>
      </c>
    </row>
    <row r="278" spans="1:6" ht="14.25" customHeight="1" x14ac:dyDescent="0.2">
      <c r="A278" s="82">
        <f t="shared" si="4"/>
        <v>43169.875</v>
      </c>
      <c r="B278" s="34">
        <v>21</v>
      </c>
      <c r="C278" s="40" t="s">
        <v>981</v>
      </c>
      <c r="D278" s="40" t="s">
        <v>190</v>
      </c>
      <c r="E278" s="40" t="s">
        <v>982</v>
      </c>
      <c r="F278" s="40" t="s">
        <v>983</v>
      </c>
    </row>
    <row r="279" spans="1:6" ht="14.25" customHeight="1" x14ac:dyDescent="0.2">
      <c r="A279" s="82">
        <f t="shared" si="4"/>
        <v>43169.916669999999</v>
      </c>
      <c r="B279" s="34">
        <v>22</v>
      </c>
      <c r="C279" s="40" t="s">
        <v>984</v>
      </c>
      <c r="D279" s="40" t="s">
        <v>190</v>
      </c>
      <c r="E279" s="40" t="s">
        <v>985</v>
      </c>
      <c r="F279" s="40" t="s">
        <v>986</v>
      </c>
    </row>
    <row r="280" spans="1:6" ht="14.25" customHeight="1" x14ac:dyDescent="0.2">
      <c r="A280" s="82">
        <f t="shared" si="4"/>
        <v>43169.958330000001</v>
      </c>
      <c r="B280" s="34">
        <v>23</v>
      </c>
      <c r="C280" s="40" t="s">
        <v>987</v>
      </c>
      <c r="D280" s="40" t="s">
        <v>190</v>
      </c>
      <c r="E280" s="40" t="s">
        <v>988</v>
      </c>
      <c r="F280" s="40" t="s">
        <v>989</v>
      </c>
    </row>
    <row r="281" spans="1:6" ht="14.25" customHeight="1" x14ac:dyDescent="0.2">
      <c r="A281" s="82">
        <f t="shared" si="4"/>
        <v>43170</v>
      </c>
      <c r="B281" s="34">
        <v>0</v>
      </c>
      <c r="C281" s="40" t="s">
        <v>990</v>
      </c>
      <c r="D281" s="40" t="s">
        <v>991</v>
      </c>
      <c r="E281" s="40" t="s">
        <v>190</v>
      </c>
      <c r="F281" s="40" t="s">
        <v>992</v>
      </c>
    </row>
    <row r="282" spans="1:6" ht="14.25" customHeight="1" x14ac:dyDescent="0.2">
      <c r="A282" s="82">
        <f t="shared" si="4"/>
        <v>43170.041669999999</v>
      </c>
      <c r="B282" s="34">
        <v>1</v>
      </c>
      <c r="C282" s="40" t="s">
        <v>993</v>
      </c>
      <c r="D282" s="40" t="s">
        <v>190</v>
      </c>
      <c r="E282" s="40" t="s">
        <v>994</v>
      </c>
      <c r="F282" s="40" t="s">
        <v>995</v>
      </c>
    </row>
    <row r="283" spans="1:6" ht="14.25" customHeight="1" x14ac:dyDescent="0.2">
      <c r="A283" s="82">
        <f t="shared" si="4"/>
        <v>43170.083330000001</v>
      </c>
      <c r="B283" s="34">
        <v>2</v>
      </c>
      <c r="C283" s="40" t="s">
        <v>996</v>
      </c>
      <c r="D283" s="40" t="s">
        <v>190</v>
      </c>
      <c r="E283" s="40" t="s">
        <v>997</v>
      </c>
      <c r="F283" s="40" t="s">
        <v>998</v>
      </c>
    </row>
    <row r="284" spans="1:6" ht="14.25" customHeight="1" x14ac:dyDescent="0.2">
      <c r="A284" s="82">
        <f t="shared" si="4"/>
        <v>43170.125</v>
      </c>
      <c r="B284" s="34">
        <v>3</v>
      </c>
      <c r="C284" s="40" t="s">
        <v>999</v>
      </c>
      <c r="D284" s="40" t="s">
        <v>190</v>
      </c>
      <c r="E284" s="40" t="s">
        <v>1000</v>
      </c>
      <c r="F284" s="40" t="s">
        <v>1001</v>
      </c>
    </row>
    <row r="285" spans="1:6" ht="14.25" customHeight="1" x14ac:dyDescent="0.2">
      <c r="A285" s="82">
        <f t="shared" si="4"/>
        <v>43170.166669999999</v>
      </c>
      <c r="B285" s="34">
        <v>4</v>
      </c>
      <c r="C285" s="40" t="s">
        <v>1002</v>
      </c>
      <c r="D285" s="40" t="s">
        <v>1003</v>
      </c>
      <c r="E285" s="40" t="s">
        <v>190</v>
      </c>
      <c r="F285" s="40" t="s">
        <v>1004</v>
      </c>
    </row>
    <row r="286" spans="1:6" ht="14.25" customHeight="1" x14ac:dyDescent="0.2">
      <c r="A286" s="82">
        <f t="shared" si="4"/>
        <v>43170.208330000001</v>
      </c>
      <c r="B286" s="34">
        <v>5</v>
      </c>
      <c r="C286" s="40" t="s">
        <v>1005</v>
      </c>
      <c r="D286" s="40" t="s">
        <v>190</v>
      </c>
      <c r="E286" s="40" t="s">
        <v>1006</v>
      </c>
      <c r="F286" s="40" t="s">
        <v>1007</v>
      </c>
    </row>
    <row r="287" spans="1:6" ht="14.25" customHeight="1" x14ac:dyDescent="0.2">
      <c r="A287" s="82">
        <f t="shared" si="4"/>
        <v>43170.25</v>
      </c>
      <c r="B287" s="34">
        <v>6</v>
      </c>
      <c r="C287" s="40" t="s">
        <v>229</v>
      </c>
      <c r="D287" s="40" t="s">
        <v>1008</v>
      </c>
      <c r="E287" s="40" t="s">
        <v>190</v>
      </c>
      <c r="F287" s="40" t="s">
        <v>1009</v>
      </c>
    </row>
    <row r="288" spans="1:6" ht="14.25" customHeight="1" x14ac:dyDescent="0.2">
      <c r="A288" s="82">
        <f t="shared" si="4"/>
        <v>43170.291669999999</v>
      </c>
      <c r="B288" s="34">
        <v>7</v>
      </c>
      <c r="C288" s="40" t="s">
        <v>1010</v>
      </c>
      <c r="D288" s="40" t="s">
        <v>190</v>
      </c>
      <c r="E288" s="40" t="s">
        <v>1011</v>
      </c>
      <c r="F288" s="40" t="s">
        <v>1012</v>
      </c>
    </row>
    <row r="289" spans="1:6" ht="14.25" customHeight="1" x14ac:dyDescent="0.2">
      <c r="A289" s="82">
        <f t="shared" si="4"/>
        <v>43170.333330000001</v>
      </c>
      <c r="B289" s="34">
        <v>8</v>
      </c>
      <c r="C289" s="40" t="s">
        <v>1013</v>
      </c>
      <c r="D289" s="40" t="s">
        <v>1014</v>
      </c>
      <c r="E289" s="40" t="s">
        <v>1015</v>
      </c>
      <c r="F289" s="40" t="s">
        <v>1016</v>
      </c>
    </row>
    <row r="290" spans="1:6" ht="14.25" customHeight="1" x14ac:dyDescent="0.2">
      <c r="A290" s="82">
        <f t="shared" si="4"/>
        <v>43170.375</v>
      </c>
      <c r="B290" s="34">
        <v>9</v>
      </c>
      <c r="C290" s="40" t="s">
        <v>1017</v>
      </c>
      <c r="D290" s="40" t="s">
        <v>1018</v>
      </c>
      <c r="E290" s="40" t="s">
        <v>1019</v>
      </c>
      <c r="F290" s="40" t="s">
        <v>1020</v>
      </c>
    </row>
    <row r="291" spans="1:6" ht="14.25" customHeight="1" x14ac:dyDescent="0.2">
      <c r="A291" s="82">
        <f t="shared" si="4"/>
        <v>43170.416669999999</v>
      </c>
      <c r="B291" s="34">
        <v>10</v>
      </c>
      <c r="C291" s="40" t="s">
        <v>1021</v>
      </c>
      <c r="D291" s="40" t="s">
        <v>1022</v>
      </c>
      <c r="E291" s="40" t="s">
        <v>190</v>
      </c>
      <c r="F291" s="40" t="s">
        <v>1023</v>
      </c>
    </row>
    <row r="292" spans="1:6" ht="14.25" customHeight="1" x14ac:dyDescent="0.2">
      <c r="A292" s="82">
        <f t="shared" si="4"/>
        <v>43170.458330000001</v>
      </c>
      <c r="B292" s="34">
        <v>11</v>
      </c>
      <c r="C292" s="40" t="s">
        <v>1024</v>
      </c>
      <c r="D292" s="40" t="s">
        <v>1025</v>
      </c>
      <c r="E292" s="40" t="s">
        <v>190</v>
      </c>
      <c r="F292" s="40" t="s">
        <v>1026</v>
      </c>
    </row>
    <row r="293" spans="1:6" ht="14.25" customHeight="1" x14ac:dyDescent="0.2">
      <c r="A293" s="82">
        <f t="shared" si="4"/>
        <v>43170.5</v>
      </c>
      <c r="B293" s="34">
        <v>12</v>
      </c>
      <c r="C293" s="40" t="s">
        <v>1027</v>
      </c>
      <c r="D293" s="40" t="s">
        <v>1028</v>
      </c>
      <c r="E293" s="40" t="s">
        <v>190</v>
      </c>
      <c r="F293" s="40" t="s">
        <v>1029</v>
      </c>
    </row>
    <row r="294" spans="1:6" ht="14.25" customHeight="1" x14ac:dyDescent="0.2">
      <c r="A294" s="82">
        <f t="shared" si="4"/>
        <v>43170.541669999999</v>
      </c>
      <c r="B294" s="34">
        <v>13</v>
      </c>
      <c r="C294" s="40" t="s">
        <v>1030</v>
      </c>
      <c r="D294" s="40" t="s">
        <v>190</v>
      </c>
      <c r="E294" s="40" t="s">
        <v>1031</v>
      </c>
      <c r="F294" s="40" t="s">
        <v>1032</v>
      </c>
    </row>
    <row r="295" spans="1:6" ht="14.25" customHeight="1" x14ac:dyDescent="0.2">
      <c r="A295" s="82">
        <f t="shared" si="4"/>
        <v>43170.583330000001</v>
      </c>
      <c r="B295" s="34">
        <v>14</v>
      </c>
      <c r="C295" s="40" t="s">
        <v>822</v>
      </c>
      <c r="D295" s="40" t="s">
        <v>190</v>
      </c>
      <c r="E295" s="40" t="s">
        <v>1033</v>
      </c>
      <c r="F295" s="40" t="s">
        <v>824</v>
      </c>
    </row>
    <row r="296" spans="1:6" ht="14.25" customHeight="1" x14ac:dyDescent="0.2">
      <c r="A296" s="82">
        <f t="shared" si="4"/>
        <v>43170.625</v>
      </c>
      <c r="B296" s="34">
        <v>15</v>
      </c>
      <c r="C296" s="40" t="s">
        <v>1034</v>
      </c>
      <c r="D296" s="40" t="s">
        <v>190</v>
      </c>
      <c r="E296" s="40" t="s">
        <v>1035</v>
      </c>
      <c r="F296" s="40" t="s">
        <v>1036</v>
      </c>
    </row>
    <row r="297" spans="1:6" ht="14.25" customHeight="1" x14ac:dyDescent="0.2">
      <c r="A297" s="82">
        <f t="shared" si="4"/>
        <v>43170.666669999999</v>
      </c>
      <c r="B297" s="34">
        <v>16</v>
      </c>
      <c r="C297" s="40" t="s">
        <v>241</v>
      </c>
      <c r="D297" s="40" t="s">
        <v>190</v>
      </c>
      <c r="E297" s="40" t="s">
        <v>1037</v>
      </c>
      <c r="F297" s="40" t="s">
        <v>1038</v>
      </c>
    </row>
    <row r="298" spans="1:6" ht="14.25" customHeight="1" x14ac:dyDescent="0.2">
      <c r="A298" s="82">
        <f t="shared" si="4"/>
        <v>43170.708330000001</v>
      </c>
      <c r="B298" s="34">
        <v>17</v>
      </c>
      <c r="C298" s="40" t="s">
        <v>1039</v>
      </c>
      <c r="D298" s="40" t="s">
        <v>1040</v>
      </c>
      <c r="E298" s="40" t="s">
        <v>1041</v>
      </c>
      <c r="F298" s="40" t="s">
        <v>885</v>
      </c>
    </row>
    <row r="299" spans="1:6" ht="14.25" customHeight="1" x14ac:dyDescent="0.2">
      <c r="A299" s="82">
        <f t="shared" si="4"/>
        <v>43170.75</v>
      </c>
      <c r="B299" s="34">
        <v>18</v>
      </c>
      <c r="C299" s="40" t="s">
        <v>1042</v>
      </c>
      <c r="D299" s="40" t="s">
        <v>190</v>
      </c>
      <c r="E299" s="40" t="s">
        <v>1043</v>
      </c>
      <c r="F299" s="40" t="s">
        <v>1044</v>
      </c>
    </row>
    <row r="300" spans="1:6" ht="14.25" customHeight="1" x14ac:dyDescent="0.2">
      <c r="A300" s="82">
        <f t="shared" si="4"/>
        <v>43170.791669999999</v>
      </c>
      <c r="B300" s="34">
        <v>19</v>
      </c>
      <c r="C300" s="40" t="s">
        <v>1045</v>
      </c>
      <c r="D300" s="40" t="s">
        <v>190</v>
      </c>
      <c r="E300" s="40" t="s">
        <v>1046</v>
      </c>
      <c r="F300" s="40" t="s">
        <v>1047</v>
      </c>
    </row>
    <row r="301" spans="1:6" ht="14.25" customHeight="1" x14ac:dyDescent="0.2">
      <c r="A301" s="82">
        <f t="shared" si="4"/>
        <v>43170.833330000001</v>
      </c>
      <c r="B301" s="34">
        <v>20</v>
      </c>
      <c r="C301" s="40" t="s">
        <v>1048</v>
      </c>
      <c r="D301" s="40" t="s">
        <v>190</v>
      </c>
      <c r="E301" s="40" t="s">
        <v>1049</v>
      </c>
      <c r="F301" s="40" t="s">
        <v>274</v>
      </c>
    </row>
    <row r="302" spans="1:6" ht="14.25" customHeight="1" x14ac:dyDescent="0.2">
      <c r="A302" s="82">
        <f t="shared" si="4"/>
        <v>43170.875</v>
      </c>
      <c r="B302" s="34">
        <v>21</v>
      </c>
      <c r="C302" s="40" t="s">
        <v>1050</v>
      </c>
      <c r="D302" s="40" t="s">
        <v>190</v>
      </c>
      <c r="E302" s="40" t="s">
        <v>1051</v>
      </c>
      <c r="F302" s="40" t="s">
        <v>1052</v>
      </c>
    </row>
    <row r="303" spans="1:6" ht="14.25" customHeight="1" x14ac:dyDescent="0.2">
      <c r="A303" s="82">
        <f t="shared" si="4"/>
        <v>43170.916669999999</v>
      </c>
      <c r="B303" s="34">
        <v>22</v>
      </c>
      <c r="C303" s="40" t="s">
        <v>1053</v>
      </c>
      <c r="D303" s="40" t="s">
        <v>190</v>
      </c>
      <c r="E303" s="40" t="s">
        <v>1054</v>
      </c>
      <c r="F303" s="40" t="s">
        <v>1055</v>
      </c>
    </row>
    <row r="304" spans="1:6" ht="14.25" customHeight="1" x14ac:dyDescent="0.2">
      <c r="A304" s="82">
        <f t="shared" si="4"/>
        <v>43170.958330000001</v>
      </c>
      <c r="B304" s="34">
        <v>23</v>
      </c>
      <c r="C304" s="40" t="s">
        <v>1056</v>
      </c>
      <c r="D304" s="40" t="s">
        <v>1057</v>
      </c>
      <c r="E304" s="40" t="s">
        <v>1058</v>
      </c>
      <c r="F304" s="40" t="s">
        <v>1059</v>
      </c>
    </row>
    <row r="305" spans="1:6" ht="14.25" customHeight="1" x14ac:dyDescent="0.2">
      <c r="A305" s="82">
        <f t="shared" si="4"/>
        <v>43171</v>
      </c>
      <c r="B305" s="34">
        <v>0</v>
      </c>
      <c r="C305" s="40" t="s">
        <v>1060</v>
      </c>
      <c r="D305" s="40" t="s">
        <v>190</v>
      </c>
      <c r="E305" s="40" t="s">
        <v>1061</v>
      </c>
      <c r="F305" s="40" t="s">
        <v>1062</v>
      </c>
    </row>
    <row r="306" spans="1:6" ht="14.25" customHeight="1" x14ac:dyDescent="0.2">
      <c r="A306" s="82">
        <f t="shared" si="4"/>
        <v>43171.041669999999</v>
      </c>
      <c r="B306" s="34">
        <v>1</v>
      </c>
      <c r="C306" s="40" t="s">
        <v>1063</v>
      </c>
      <c r="D306" s="40" t="s">
        <v>190</v>
      </c>
      <c r="E306" s="40" t="s">
        <v>1064</v>
      </c>
      <c r="F306" s="40" t="s">
        <v>1065</v>
      </c>
    </row>
    <row r="307" spans="1:6" ht="14.25" customHeight="1" x14ac:dyDescent="0.2">
      <c r="A307" s="82">
        <f t="shared" si="4"/>
        <v>43171.083330000001</v>
      </c>
      <c r="B307" s="34">
        <v>2</v>
      </c>
      <c r="C307" s="40" t="s">
        <v>1066</v>
      </c>
      <c r="D307" s="40" t="s">
        <v>190</v>
      </c>
      <c r="E307" s="40" t="s">
        <v>1067</v>
      </c>
      <c r="F307" s="40" t="s">
        <v>1068</v>
      </c>
    </row>
    <row r="308" spans="1:6" ht="14.25" customHeight="1" x14ac:dyDescent="0.2">
      <c r="A308" s="82">
        <f t="shared" si="4"/>
        <v>43171.125</v>
      </c>
      <c r="B308" s="34">
        <v>3</v>
      </c>
      <c r="C308" s="40" t="s">
        <v>1069</v>
      </c>
      <c r="D308" s="40" t="s">
        <v>190</v>
      </c>
      <c r="E308" s="40" t="s">
        <v>1070</v>
      </c>
      <c r="F308" s="40" t="s">
        <v>1071</v>
      </c>
    </row>
    <row r="309" spans="1:6" ht="14.25" customHeight="1" x14ac:dyDescent="0.2">
      <c r="A309" s="82">
        <f t="shared" si="4"/>
        <v>43171.166669999999</v>
      </c>
      <c r="B309" s="34">
        <v>4</v>
      </c>
      <c r="C309" s="40" t="s">
        <v>1072</v>
      </c>
      <c r="D309" s="40" t="s">
        <v>190</v>
      </c>
      <c r="E309" s="40" t="s">
        <v>1073</v>
      </c>
      <c r="F309" s="40" t="s">
        <v>1074</v>
      </c>
    </row>
    <row r="310" spans="1:6" ht="14.25" customHeight="1" x14ac:dyDescent="0.2">
      <c r="A310" s="82">
        <f t="shared" si="4"/>
        <v>43171.208330000001</v>
      </c>
      <c r="B310" s="34">
        <v>5</v>
      </c>
      <c r="C310" s="40" t="s">
        <v>1075</v>
      </c>
      <c r="D310" s="40" t="s">
        <v>1076</v>
      </c>
      <c r="E310" s="40" t="s">
        <v>190</v>
      </c>
      <c r="F310" s="40" t="s">
        <v>1077</v>
      </c>
    </row>
    <row r="311" spans="1:6" ht="14.25" customHeight="1" x14ac:dyDescent="0.2">
      <c r="A311" s="82">
        <f t="shared" si="4"/>
        <v>43171.25</v>
      </c>
      <c r="B311" s="34">
        <v>6</v>
      </c>
      <c r="C311" s="40" t="s">
        <v>1078</v>
      </c>
      <c r="D311" s="40" t="s">
        <v>1079</v>
      </c>
      <c r="E311" s="40" t="s">
        <v>190</v>
      </c>
      <c r="F311" s="40" t="s">
        <v>1080</v>
      </c>
    </row>
    <row r="312" spans="1:6" ht="14.25" customHeight="1" x14ac:dyDescent="0.2">
      <c r="A312" s="82">
        <f t="shared" si="4"/>
        <v>43171.291669999999</v>
      </c>
      <c r="B312" s="34">
        <v>7</v>
      </c>
      <c r="C312" s="40" t="s">
        <v>1081</v>
      </c>
      <c r="D312" s="40" t="s">
        <v>1082</v>
      </c>
      <c r="E312" s="40" t="s">
        <v>190</v>
      </c>
      <c r="F312" s="40" t="s">
        <v>1083</v>
      </c>
    </row>
    <row r="313" spans="1:6" ht="14.25" customHeight="1" x14ac:dyDescent="0.2">
      <c r="A313" s="82">
        <f t="shared" si="4"/>
        <v>43171.333330000001</v>
      </c>
      <c r="B313" s="34">
        <v>8</v>
      </c>
      <c r="C313" s="40" t="s">
        <v>1084</v>
      </c>
      <c r="D313" s="40" t="s">
        <v>1085</v>
      </c>
      <c r="E313" s="40" t="s">
        <v>190</v>
      </c>
      <c r="F313" s="40" t="s">
        <v>286</v>
      </c>
    </row>
    <row r="314" spans="1:6" ht="14.25" customHeight="1" x14ac:dyDescent="0.2">
      <c r="A314" s="82">
        <f t="shared" si="4"/>
        <v>43171.375</v>
      </c>
      <c r="B314" s="34">
        <v>9</v>
      </c>
      <c r="C314" s="40" t="s">
        <v>277</v>
      </c>
      <c r="D314" s="40" t="s">
        <v>1086</v>
      </c>
      <c r="E314" s="40" t="s">
        <v>190</v>
      </c>
      <c r="F314" s="40" t="s">
        <v>1087</v>
      </c>
    </row>
    <row r="315" spans="1:6" ht="14.25" customHeight="1" x14ac:dyDescent="0.2">
      <c r="A315" s="82">
        <f t="shared" si="4"/>
        <v>43171.416669999999</v>
      </c>
      <c r="B315" s="34">
        <v>10</v>
      </c>
      <c r="C315" s="40" t="s">
        <v>272</v>
      </c>
      <c r="D315" s="40" t="s">
        <v>1088</v>
      </c>
      <c r="E315" s="40" t="s">
        <v>190</v>
      </c>
      <c r="F315" s="40" t="s">
        <v>1089</v>
      </c>
    </row>
    <row r="316" spans="1:6" ht="14.25" customHeight="1" x14ac:dyDescent="0.2">
      <c r="A316" s="82">
        <f t="shared" si="4"/>
        <v>43171.458330000001</v>
      </c>
      <c r="B316" s="34">
        <v>11</v>
      </c>
      <c r="C316" s="40" t="s">
        <v>1090</v>
      </c>
      <c r="D316" s="40" t="s">
        <v>1091</v>
      </c>
      <c r="E316" s="40" t="s">
        <v>190</v>
      </c>
      <c r="F316" s="40" t="s">
        <v>1092</v>
      </c>
    </row>
    <row r="317" spans="1:6" ht="14.25" customHeight="1" x14ac:dyDescent="0.2">
      <c r="A317" s="82">
        <f t="shared" si="4"/>
        <v>43171.5</v>
      </c>
      <c r="B317" s="34">
        <v>12</v>
      </c>
      <c r="C317" s="40" t="s">
        <v>1093</v>
      </c>
      <c r="D317" s="40" t="s">
        <v>1094</v>
      </c>
      <c r="E317" s="40" t="s">
        <v>190</v>
      </c>
      <c r="F317" s="40" t="s">
        <v>1095</v>
      </c>
    </row>
    <row r="318" spans="1:6" ht="14.25" customHeight="1" x14ac:dyDescent="0.2">
      <c r="A318" s="82">
        <f t="shared" si="4"/>
        <v>43171.541669999999</v>
      </c>
      <c r="B318" s="34">
        <v>13</v>
      </c>
      <c r="C318" s="40" t="s">
        <v>1096</v>
      </c>
      <c r="D318" s="40" t="s">
        <v>1097</v>
      </c>
      <c r="E318" s="40" t="s">
        <v>190</v>
      </c>
      <c r="F318" s="40" t="s">
        <v>258</v>
      </c>
    </row>
    <row r="319" spans="1:6" ht="14.25" customHeight="1" x14ac:dyDescent="0.2">
      <c r="A319" s="82">
        <f t="shared" si="4"/>
        <v>43171.583330000001</v>
      </c>
      <c r="B319" s="34">
        <v>14</v>
      </c>
      <c r="C319" s="40" t="s">
        <v>1098</v>
      </c>
      <c r="D319" s="40" t="s">
        <v>1099</v>
      </c>
      <c r="E319" s="40" t="s">
        <v>190</v>
      </c>
      <c r="F319" s="40" t="s">
        <v>1100</v>
      </c>
    </row>
    <row r="320" spans="1:6" ht="14.25" customHeight="1" x14ac:dyDescent="0.2">
      <c r="A320" s="82">
        <f t="shared" si="4"/>
        <v>43171.625</v>
      </c>
      <c r="B320" s="34">
        <v>15</v>
      </c>
      <c r="C320" s="40" t="s">
        <v>1101</v>
      </c>
      <c r="D320" s="40" t="s">
        <v>190</v>
      </c>
      <c r="E320" s="40" t="s">
        <v>1102</v>
      </c>
      <c r="F320" s="40" t="s">
        <v>1103</v>
      </c>
    </row>
    <row r="321" spans="1:6" ht="14.25" customHeight="1" x14ac:dyDescent="0.2">
      <c r="A321" s="82">
        <f t="shared" si="4"/>
        <v>43171.666669999999</v>
      </c>
      <c r="B321" s="34">
        <v>16</v>
      </c>
      <c r="C321" s="40" t="s">
        <v>1104</v>
      </c>
      <c r="D321" s="40" t="s">
        <v>1105</v>
      </c>
      <c r="E321" s="40" t="s">
        <v>190</v>
      </c>
      <c r="F321" s="40" t="s">
        <v>1106</v>
      </c>
    </row>
    <row r="322" spans="1:6" ht="14.25" customHeight="1" x14ac:dyDescent="0.2">
      <c r="A322" s="82">
        <f t="shared" ref="A322:A385" si="5">A298+1</f>
        <v>43171.708330000001</v>
      </c>
      <c r="B322" s="34">
        <v>17</v>
      </c>
      <c r="C322" s="40" t="s">
        <v>1107</v>
      </c>
      <c r="D322" s="40" t="s">
        <v>1108</v>
      </c>
      <c r="E322" s="40" t="s">
        <v>190</v>
      </c>
      <c r="F322" s="40" t="s">
        <v>1109</v>
      </c>
    </row>
    <row r="323" spans="1:6" ht="14.25" customHeight="1" x14ac:dyDescent="0.2">
      <c r="A323" s="82">
        <f t="shared" si="5"/>
        <v>43171.75</v>
      </c>
      <c r="B323" s="34">
        <v>18</v>
      </c>
      <c r="C323" s="40" t="s">
        <v>1110</v>
      </c>
      <c r="D323" s="40" t="s">
        <v>1111</v>
      </c>
      <c r="E323" s="40" t="s">
        <v>190</v>
      </c>
      <c r="F323" s="40" t="s">
        <v>1112</v>
      </c>
    </row>
    <row r="324" spans="1:6" ht="14.25" customHeight="1" x14ac:dyDescent="0.2">
      <c r="A324" s="82">
        <f t="shared" si="5"/>
        <v>43171.791669999999</v>
      </c>
      <c r="B324" s="34">
        <v>19</v>
      </c>
      <c r="C324" s="40" t="s">
        <v>1113</v>
      </c>
      <c r="D324" s="40" t="s">
        <v>1114</v>
      </c>
      <c r="E324" s="40" t="s">
        <v>190</v>
      </c>
      <c r="F324" s="40" t="s">
        <v>1115</v>
      </c>
    </row>
    <row r="325" spans="1:6" ht="14.25" customHeight="1" x14ac:dyDescent="0.2">
      <c r="A325" s="82">
        <f t="shared" si="5"/>
        <v>43171.833330000001</v>
      </c>
      <c r="B325" s="34">
        <v>20</v>
      </c>
      <c r="C325" s="40" t="s">
        <v>1116</v>
      </c>
      <c r="D325" s="40" t="s">
        <v>190</v>
      </c>
      <c r="E325" s="40" t="s">
        <v>1117</v>
      </c>
      <c r="F325" s="40" t="s">
        <v>1118</v>
      </c>
    </row>
    <row r="326" spans="1:6" ht="14.25" customHeight="1" x14ac:dyDescent="0.2">
      <c r="A326" s="82">
        <f t="shared" si="5"/>
        <v>43171.875</v>
      </c>
      <c r="B326" s="34">
        <v>21</v>
      </c>
      <c r="C326" s="40" t="s">
        <v>1119</v>
      </c>
      <c r="D326" s="40" t="s">
        <v>190</v>
      </c>
      <c r="E326" s="40" t="s">
        <v>1120</v>
      </c>
      <c r="F326" s="40" t="s">
        <v>1121</v>
      </c>
    </row>
    <row r="327" spans="1:6" ht="14.25" customHeight="1" x14ac:dyDescent="0.2">
      <c r="A327" s="82">
        <f t="shared" si="5"/>
        <v>43171.916669999999</v>
      </c>
      <c r="B327" s="34">
        <v>22</v>
      </c>
      <c r="C327" s="40" t="s">
        <v>1122</v>
      </c>
      <c r="D327" s="40" t="s">
        <v>190</v>
      </c>
      <c r="E327" s="40" t="s">
        <v>1123</v>
      </c>
      <c r="F327" s="40" t="s">
        <v>1124</v>
      </c>
    </row>
    <row r="328" spans="1:6" ht="14.25" customHeight="1" x14ac:dyDescent="0.2">
      <c r="A328" s="82">
        <f t="shared" si="5"/>
        <v>43171.958330000001</v>
      </c>
      <c r="B328" s="34">
        <v>23</v>
      </c>
      <c r="C328" s="40" t="s">
        <v>1125</v>
      </c>
      <c r="D328" s="40" t="s">
        <v>190</v>
      </c>
      <c r="E328" s="40" t="s">
        <v>1126</v>
      </c>
      <c r="F328" s="40" t="s">
        <v>1127</v>
      </c>
    </row>
    <row r="329" spans="1:6" ht="14.25" customHeight="1" x14ac:dyDescent="0.2">
      <c r="A329" s="82">
        <f t="shared" si="5"/>
        <v>43172</v>
      </c>
      <c r="B329" s="34">
        <v>0</v>
      </c>
      <c r="C329" s="40" t="s">
        <v>1128</v>
      </c>
      <c r="D329" s="40" t="s">
        <v>190</v>
      </c>
      <c r="E329" s="40" t="s">
        <v>1129</v>
      </c>
      <c r="F329" s="40" t="s">
        <v>1130</v>
      </c>
    </row>
    <row r="330" spans="1:6" ht="14.25" customHeight="1" x14ac:dyDescent="0.2">
      <c r="A330" s="82">
        <f t="shared" si="5"/>
        <v>43172.041669999999</v>
      </c>
      <c r="B330" s="34">
        <v>1</v>
      </c>
      <c r="C330" s="40" t="s">
        <v>1131</v>
      </c>
      <c r="D330" s="40" t="s">
        <v>190</v>
      </c>
      <c r="E330" s="40" t="s">
        <v>1132</v>
      </c>
      <c r="F330" s="40" t="s">
        <v>222</v>
      </c>
    </row>
    <row r="331" spans="1:6" ht="14.25" customHeight="1" x14ac:dyDescent="0.2">
      <c r="A331" s="82">
        <f t="shared" si="5"/>
        <v>43172.083330000001</v>
      </c>
      <c r="B331" s="34">
        <v>2</v>
      </c>
      <c r="C331" s="40" t="s">
        <v>1133</v>
      </c>
      <c r="D331" s="40" t="s">
        <v>190</v>
      </c>
      <c r="E331" s="40" t="s">
        <v>1134</v>
      </c>
      <c r="F331" s="40" t="s">
        <v>1135</v>
      </c>
    </row>
    <row r="332" spans="1:6" ht="14.25" customHeight="1" x14ac:dyDescent="0.2">
      <c r="A332" s="82">
        <f t="shared" si="5"/>
        <v>43172.125</v>
      </c>
      <c r="B332" s="34">
        <v>3</v>
      </c>
      <c r="C332" s="40" t="s">
        <v>1136</v>
      </c>
      <c r="D332" s="40" t="s">
        <v>1137</v>
      </c>
      <c r="E332" s="40" t="s">
        <v>190</v>
      </c>
      <c r="F332" s="40" t="s">
        <v>206</v>
      </c>
    </row>
    <row r="333" spans="1:6" ht="14.25" customHeight="1" x14ac:dyDescent="0.2">
      <c r="A333" s="82">
        <f t="shared" si="5"/>
        <v>43172.166669999999</v>
      </c>
      <c r="B333" s="34">
        <v>4</v>
      </c>
      <c r="C333" s="40" t="s">
        <v>1138</v>
      </c>
      <c r="D333" s="40" t="s">
        <v>1139</v>
      </c>
      <c r="E333" s="40" t="s">
        <v>190</v>
      </c>
      <c r="F333" s="40" t="s">
        <v>1140</v>
      </c>
    </row>
    <row r="334" spans="1:6" ht="14.25" customHeight="1" x14ac:dyDescent="0.2">
      <c r="A334" s="82">
        <f t="shared" si="5"/>
        <v>43172.208330000001</v>
      </c>
      <c r="B334" s="34">
        <v>5</v>
      </c>
      <c r="C334" s="40" t="s">
        <v>1141</v>
      </c>
      <c r="D334" s="40" t="s">
        <v>1142</v>
      </c>
      <c r="E334" s="40" t="s">
        <v>190</v>
      </c>
      <c r="F334" s="40" t="s">
        <v>1143</v>
      </c>
    </row>
    <row r="335" spans="1:6" ht="14.25" customHeight="1" x14ac:dyDescent="0.2">
      <c r="A335" s="82">
        <f t="shared" si="5"/>
        <v>43172.25</v>
      </c>
      <c r="B335" s="34">
        <v>6</v>
      </c>
      <c r="C335" s="40" t="s">
        <v>1144</v>
      </c>
      <c r="D335" s="40" t="s">
        <v>1145</v>
      </c>
      <c r="E335" s="40" t="s">
        <v>190</v>
      </c>
      <c r="F335" s="40" t="s">
        <v>1146</v>
      </c>
    </row>
    <row r="336" spans="1:6" ht="14.25" customHeight="1" x14ac:dyDescent="0.2">
      <c r="A336" s="82">
        <f t="shared" si="5"/>
        <v>43172.291669999999</v>
      </c>
      <c r="B336" s="34">
        <v>7</v>
      </c>
      <c r="C336" s="40" t="s">
        <v>1147</v>
      </c>
      <c r="D336" s="40" t="s">
        <v>1148</v>
      </c>
      <c r="E336" s="40" t="s">
        <v>190</v>
      </c>
      <c r="F336" s="40" t="s">
        <v>1149</v>
      </c>
    </row>
    <row r="337" spans="1:6" ht="14.25" customHeight="1" x14ac:dyDescent="0.2">
      <c r="A337" s="82">
        <f t="shared" si="5"/>
        <v>43172.333330000001</v>
      </c>
      <c r="B337" s="34">
        <v>8</v>
      </c>
      <c r="C337" s="40" t="s">
        <v>1150</v>
      </c>
      <c r="D337" s="40" t="s">
        <v>1151</v>
      </c>
      <c r="E337" s="40" t="s">
        <v>190</v>
      </c>
      <c r="F337" s="40" t="s">
        <v>1152</v>
      </c>
    </row>
    <row r="338" spans="1:6" ht="14.25" customHeight="1" x14ac:dyDescent="0.2">
      <c r="A338" s="82">
        <f t="shared" si="5"/>
        <v>43172.375</v>
      </c>
      <c r="B338" s="34">
        <v>9</v>
      </c>
      <c r="C338" s="40" t="s">
        <v>1153</v>
      </c>
      <c r="D338" s="40" t="s">
        <v>1154</v>
      </c>
      <c r="E338" s="40" t="s">
        <v>190</v>
      </c>
      <c r="F338" s="40" t="s">
        <v>1155</v>
      </c>
    </row>
    <row r="339" spans="1:6" ht="14.25" customHeight="1" x14ac:dyDescent="0.2">
      <c r="A339" s="82">
        <f t="shared" si="5"/>
        <v>43172.416669999999</v>
      </c>
      <c r="B339" s="34">
        <v>10</v>
      </c>
      <c r="C339" s="40" t="s">
        <v>1156</v>
      </c>
      <c r="D339" s="40" t="s">
        <v>1157</v>
      </c>
      <c r="E339" s="40" t="s">
        <v>190</v>
      </c>
      <c r="F339" s="40" t="s">
        <v>1158</v>
      </c>
    </row>
    <row r="340" spans="1:6" ht="14.25" customHeight="1" x14ac:dyDescent="0.2">
      <c r="A340" s="82">
        <f t="shared" si="5"/>
        <v>43172.458330000001</v>
      </c>
      <c r="B340" s="34">
        <v>11</v>
      </c>
      <c r="C340" s="40" t="s">
        <v>1159</v>
      </c>
      <c r="D340" s="40" t="s">
        <v>1160</v>
      </c>
      <c r="E340" s="40" t="s">
        <v>190</v>
      </c>
      <c r="F340" s="40" t="s">
        <v>1161</v>
      </c>
    </row>
    <row r="341" spans="1:6" ht="14.25" customHeight="1" x14ac:dyDescent="0.2">
      <c r="A341" s="82">
        <f t="shared" si="5"/>
        <v>43172.5</v>
      </c>
      <c r="B341" s="34">
        <v>12</v>
      </c>
      <c r="C341" s="40" t="s">
        <v>1162</v>
      </c>
      <c r="D341" s="40" t="s">
        <v>1163</v>
      </c>
      <c r="E341" s="40" t="s">
        <v>190</v>
      </c>
      <c r="F341" s="40" t="s">
        <v>1164</v>
      </c>
    </row>
    <row r="342" spans="1:6" ht="14.25" customHeight="1" x14ac:dyDescent="0.2">
      <c r="A342" s="82">
        <f t="shared" si="5"/>
        <v>43172.541669999999</v>
      </c>
      <c r="B342" s="34">
        <v>13</v>
      </c>
      <c r="C342" s="40" t="s">
        <v>1165</v>
      </c>
      <c r="D342" s="40" t="s">
        <v>1166</v>
      </c>
      <c r="E342" s="40" t="s">
        <v>190</v>
      </c>
      <c r="F342" s="40" t="s">
        <v>1167</v>
      </c>
    </row>
    <row r="343" spans="1:6" ht="14.25" customHeight="1" x14ac:dyDescent="0.2">
      <c r="A343" s="82">
        <f t="shared" si="5"/>
        <v>43172.583330000001</v>
      </c>
      <c r="B343" s="34">
        <v>14</v>
      </c>
      <c r="C343" s="40" t="s">
        <v>1168</v>
      </c>
      <c r="D343" s="40" t="s">
        <v>1169</v>
      </c>
      <c r="E343" s="40" t="s">
        <v>190</v>
      </c>
      <c r="F343" s="40" t="s">
        <v>1170</v>
      </c>
    </row>
    <row r="344" spans="1:6" ht="14.25" customHeight="1" x14ac:dyDescent="0.2">
      <c r="A344" s="82">
        <f t="shared" si="5"/>
        <v>43172.625</v>
      </c>
      <c r="B344" s="34">
        <v>15</v>
      </c>
      <c r="C344" s="40" t="s">
        <v>1171</v>
      </c>
      <c r="D344" s="40" t="s">
        <v>1172</v>
      </c>
      <c r="E344" s="40" t="s">
        <v>190</v>
      </c>
      <c r="F344" s="40" t="s">
        <v>1173</v>
      </c>
    </row>
    <row r="345" spans="1:6" ht="14.25" customHeight="1" x14ac:dyDescent="0.2">
      <c r="A345" s="82">
        <f t="shared" si="5"/>
        <v>43172.666669999999</v>
      </c>
      <c r="B345" s="34">
        <v>16</v>
      </c>
      <c r="C345" s="40" t="s">
        <v>1174</v>
      </c>
      <c r="D345" s="40" t="s">
        <v>1175</v>
      </c>
      <c r="E345" s="40" t="s">
        <v>190</v>
      </c>
      <c r="F345" s="40" t="s">
        <v>1176</v>
      </c>
    </row>
    <row r="346" spans="1:6" ht="14.25" customHeight="1" x14ac:dyDescent="0.2">
      <c r="A346" s="82">
        <f t="shared" si="5"/>
        <v>43172.708330000001</v>
      </c>
      <c r="B346" s="34">
        <v>17</v>
      </c>
      <c r="C346" s="40" t="s">
        <v>1177</v>
      </c>
      <c r="D346" s="40" t="s">
        <v>1178</v>
      </c>
      <c r="E346" s="40" t="s">
        <v>190</v>
      </c>
      <c r="F346" s="40" t="s">
        <v>1179</v>
      </c>
    </row>
    <row r="347" spans="1:6" ht="14.25" customHeight="1" x14ac:dyDescent="0.2">
      <c r="A347" s="82">
        <f t="shared" si="5"/>
        <v>43172.75</v>
      </c>
      <c r="B347" s="34">
        <v>18</v>
      </c>
      <c r="C347" s="40" t="s">
        <v>270</v>
      </c>
      <c r="D347" s="40" t="s">
        <v>1180</v>
      </c>
      <c r="E347" s="40" t="s">
        <v>190</v>
      </c>
      <c r="F347" s="40" t="s">
        <v>1181</v>
      </c>
    </row>
    <row r="348" spans="1:6" ht="14.25" customHeight="1" x14ac:dyDescent="0.2">
      <c r="A348" s="82">
        <f t="shared" si="5"/>
        <v>43172.791669999999</v>
      </c>
      <c r="B348" s="34">
        <v>19</v>
      </c>
      <c r="C348" s="40" t="s">
        <v>1182</v>
      </c>
      <c r="D348" s="40" t="s">
        <v>1183</v>
      </c>
      <c r="E348" s="40" t="s">
        <v>190</v>
      </c>
      <c r="F348" s="40" t="s">
        <v>1184</v>
      </c>
    </row>
    <row r="349" spans="1:6" ht="14.25" customHeight="1" x14ac:dyDescent="0.2">
      <c r="A349" s="82">
        <f t="shared" si="5"/>
        <v>43172.833330000001</v>
      </c>
      <c r="B349" s="34">
        <v>20</v>
      </c>
      <c r="C349" s="40" t="s">
        <v>1185</v>
      </c>
      <c r="D349" s="40" t="s">
        <v>1186</v>
      </c>
      <c r="E349" s="40" t="s">
        <v>190</v>
      </c>
      <c r="F349" s="40" t="s">
        <v>1187</v>
      </c>
    </row>
    <row r="350" spans="1:6" ht="14.25" customHeight="1" x14ac:dyDescent="0.2">
      <c r="A350" s="82">
        <f t="shared" si="5"/>
        <v>43172.875</v>
      </c>
      <c r="B350" s="34">
        <v>21</v>
      </c>
      <c r="C350" s="40" t="s">
        <v>1188</v>
      </c>
      <c r="D350" s="40" t="s">
        <v>190</v>
      </c>
      <c r="E350" s="40" t="s">
        <v>1189</v>
      </c>
      <c r="F350" s="40" t="s">
        <v>227</v>
      </c>
    </row>
    <row r="351" spans="1:6" ht="14.25" customHeight="1" x14ac:dyDescent="0.2">
      <c r="A351" s="82">
        <f t="shared" si="5"/>
        <v>43172.916669999999</v>
      </c>
      <c r="B351" s="34">
        <v>22</v>
      </c>
      <c r="C351" s="40" t="s">
        <v>1190</v>
      </c>
      <c r="D351" s="40" t="s">
        <v>190</v>
      </c>
      <c r="E351" s="40" t="s">
        <v>1191</v>
      </c>
      <c r="F351" s="40" t="s">
        <v>1192</v>
      </c>
    </row>
    <row r="352" spans="1:6" ht="14.25" customHeight="1" x14ac:dyDescent="0.2">
      <c r="A352" s="82">
        <f t="shared" si="5"/>
        <v>43172.958330000001</v>
      </c>
      <c r="B352" s="34">
        <v>23</v>
      </c>
      <c r="C352" s="40" t="s">
        <v>1193</v>
      </c>
      <c r="D352" s="40" t="s">
        <v>190</v>
      </c>
      <c r="E352" s="40" t="s">
        <v>1194</v>
      </c>
      <c r="F352" s="40" t="s">
        <v>299</v>
      </c>
    </row>
    <row r="353" spans="1:6" ht="14.25" customHeight="1" x14ac:dyDescent="0.2">
      <c r="A353" s="82">
        <f t="shared" si="5"/>
        <v>43173</v>
      </c>
      <c r="B353" s="34">
        <v>0</v>
      </c>
      <c r="C353" s="40" t="s">
        <v>1195</v>
      </c>
      <c r="D353" s="40" t="s">
        <v>1196</v>
      </c>
      <c r="E353" s="40" t="s">
        <v>190</v>
      </c>
      <c r="F353" s="40" t="s">
        <v>1197</v>
      </c>
    </row>
    <row r="354" spans="1:6" ht="14.25" customHeight="1" x14ac:dyDescent="0.2">
      <c r="A354" s="82">
        <f t="shared" si="5"/>
        <v>43173.041669999999</v>
      </c>
      <c r="B354" s="34">
        <v>1</v>
      </c>
      <c r="C354" s="40" t="s">
        <v>1034</v>
      </c>
      <c r="D354" s="40" t="s">
        <v>1198</v>
      </c>
      <c r="E354" s="40" t="s">
        <v>190</v>
      </c>
      <c r="F354" s="40" t="s">
        <v>1036</v>
      </c>
    </row>
    <row r="355" spans="1:6" ht="14.25" customHeight="1" x14ac:dyDescent="0.2">
      <c r="A355" s="82">
        <f t="shared" si="5"/>
        <v>43173.083330000001</v>
      </c>
      <c r="B355" s="34">
        <v>2</v>
      </c>
      <c r="C355" s="40" t="s">
        <v>1199</v>
      </c>
      <c r="D355" s="40" t="s">
        <v>1200</v>
      </c>
      <c r="E355" s="40" t="s">
        <v>190</v>
      </c>
      <c r="F355" s="40" t="s">
        <v>1201</v>
      </c>
    </row>
    <row r="356" spans="1:6" ht="14.25" customHeight="1" x14ac:dyDescent="0.2">
      <c r="A356" s="82">
        <f t="shared" si="5"/>
        <v>43173.125</v>
      </c>
      <c r="B356" s="34">
        <v>3</v>
      </c>
      <c r="C356" s="40" t="s">
        <v>1202</v>
      </c>
      <c r="D356" s="40" t="s">
        <v>1203</v>
      </c>
      <c r="E356" s="40" t="s">
        <v>190</v>
      </c>
      <c r="F356" s="40" t="s">
        <v>1204</v>
      </c>
    </row>
    <row r="357" spans="1:6" ht="14.25" customHeight="1" x14ac:dyDescent="0.2">
      <c r="A357" s="82">
        <f t="shared" si="5"/>
        <v>43173.166669999999</v>
      </c>
      <c r="B357" s="34">
        <v>4</v>
      </c>
      <c r="C357" s="40" t="s">
        <v>1205</v>
      </c>
      <c r="D357" s="40" t="s">
        <v>1206</v>
      </c>
      <c r="E357" s="40" t="s">
        <v>190</v>
      </c>
      <c r="F357" s="40" t="s">
        <v>1207</v>
      </c>
    </row>
    <row r="358" spans="1:6" ht="14.25" customHeight="1" x14ac:dyDescent="0.2">
      <c r="A358" s="82">
        <f t="shared" si="5"/>
        <v>43173.208330000001</v>
      </c>
      <c r="B358" s="34">
        <v>5</v>
      </c>
      <c r="C358" s="40" t="s">
        <v>1208</v>
      </c>
      <c r="D358" s="40" t="s">
        <v>1209</v>
      </c>
      <c r="E358" s="40" t="s">
        <v>190</v>
      </c>
      <c r="F358" s="40" t="s">
        <v>1210</v>
      </c>
    </row>
    <row r="359" spans="1:6" ht="14.25" customHeight="1" x14ac:dyDescent="0.2">
      <c r="A359" s="82">
        <f t="shared" si="5"/>
        <v>43173.25</v>
      </c>
      <c r="B359" s="34">
        <v>6</v>
      </c>
      <c r="C359" s="40" t="s">
        <v>215</v>
      </c>
      <c r="D359" s="40" t="s">
        <v>1211</v>
      </c>
      <c r="E359" s="40" t="s">
        <v>190</v>
      </c>
      <c r="F359" s="40" t="s">
        <v>266</v>
      </c>
    </row>
    <row r="360" spans="1:6" ht="14.25" customHeight="1" x14ac:dyDescent="0.2">
      <c r="A360" s="82">
        <f t="shared" si="5"/>
        <v>43173.291669999999</v>
      </c>
      <c r="B360" s="34">
        <v>7</v>
      </c>
      <c r="C360" s="40" t="s">
        <v>1212</v>
      </c>
      <c r="D360" s="40" t="s">
        <v>190</v>
      </c>
      <c r="E360" s="40" t="s">
        <v>1213</v>
      </c>
      <c r="F360" s="40" t="s">
        <v>1214</v>
      </c>
    </row>
    <row r="361" spans="1:6" ht="14.25" customHeight="1" x14ac:dyDescent="0.2">
      <c r="A361" s="82">
        <f t="shared" si="5"/>
        <v>43173.333330000001</v>
      </c>
      <c r="B361" s="34">
        <v>8</v>
      </c>
      <c r="C361" s="40" t="s">
        <v>1215</v>
      </c>
      <c r="D361" s="40" t="s">
        <v>1216</v>
      </c>
      <c r="E361" s="40" t="s">
        <v>190</v>
      </c>
      <c r="F361" s="40" t="s">
        <v>1217</v>
      </c>
    </row>
    <row r="362" spans="1:6" ht="14.25" customHeight="1" x14ac:dyDescent="0.2">
      <c r="A362" s="82">
        <f t="shared" si="5"/>
        <v>43173.375</v>
      </c>
      <c r="B362" s="34">
        <v>9</v>
      </c>
      <c r="C362" s="40" t="s">
        <v>1218</v>
      </c>
      <c r="D362" s="40" t="s">
        <v>1219</v>
      </c>
      <c r="E362" s="40" t="s">
        <v>190</v>
      </c>
      <c r="F362" s="40" t="s">
        <v>1220</v>
      </c>
    </row>
    <row r="363" spans="1:6" ht="14.25" customHeight="1" x14ac:dyDescent="0.2">
      <c r="A363" s="82">
        <f t="shared" si="5"/>
        <v>43173.416669999999</v>
      </c>
      <c r="B363" s="34">
        <v>10</v>
      </c>
      <c r="C363" s="40" t="s">
        <v>1221</v>
      </c>
      <c r="D363" s="40" t="s">
        <v>1222</v>
      </c>
      <c r="E363" s="40" t="s">
        <v>190</v>
      </c>
      <c r="F363" s="40" t="s">
        <v>1223</v>
      </c>
    </row>
    <row r="364" spans="1:6" ht="14.25" customHeight="1" x14ac:dyDescent="0.2">
      <c r="A364" s="82">
        <f t="shared" si="5"/>
        <v>43173.458330000001</v>
      </c>
      <c r="B364" s="34">
        <v>11</v>
      </c>
      <c r="C364" s="40" t="s">
        <v>1224</v>
      </c>
      <c r="D364" s="40" t="s">
        <v>1225</v>
      </c>
      <c r="E364" s="40" t="s">
        <v>1226</v>
      </c>
      <c r="F364" s="40" t="s">
        <v>1227</v>
      </c>
    </row>
    <row r="365" spans="1:6" ht="14.25" customHeight="1" x14ac:dyDescent="0.2">
      <c r="A365" s="82">
        <f t="shared" si="5"/>
        <v>43173.5</v>
      </c>
      <c r="B365" s="34">
        <v>12</v>
      </c>
      <c r="C365" s="40" t="s">
        <v>295</v>
      </c>
      <c r="D365" s="40" t="s">
        <v>1228</v>
      </c>
      <c r="E365" s="40" t="s">
        <v>190</v>
      </c>
      <c r="F365" s="40" t="s">
        <v>1229</v>
      </c>
    </row>
    <row r="366" spans="1:6" ht="14.25" customHeight="1" x14ac:dyDescent="0.2">
      <c r="A366" s="82">
        <f t="shared" si="5"/>
        <v>43173.541669999999</v>
      </c>
      <c r="B366" s="34">
        <v>13</v>
      </c>
      <c r="C366" s="40" t="s">
        <v>1230</v>
      </c>
      <c r="D366" s="40" t="s">
        <v>190</v>
      </c>
      <c r="E366" s="40" t="s">
        <v>1231</v>
      </c>
      <c r="F366" s="40" t="s">
        <v>1232</v>
      </c>
    </row>
    <row r="367" spans="1:6" ht="14.25" customHeight="1" x14ac:dyDescent="0.2">
      <c r="A367" s="82">
        <f t="shared" si="5"/>
        <v>43173.583330000001</v>
      </c>
      <c r="B367" s="34">
        <v>14</v>
      </c>
      <c r="C367" s="40" t="s">
        <v>1005</v>
      </c>
      <c r="D367" s="40" t="s">
        <v>191</v>
      </c>
      <c r="E367" s="40" t="s">
        <v>1233</v>
      </c>
      <c r="F367" s="40" t="s">
        <v>1007</v>
      </c>
    </row>
    <row r="368" spans="1:6" ht="14.25" customHeight="1" x14ac:dyDescent="0.2">
      <c r="A368" s="82">
        <f t="shared" si="5"/>
        <v>43173.625</v>
      </c>
      <c r="B368" s="34">
        <v>15</v>
      </c>
      <c r="C368" s="40" t="s">
        <v>1234</v>
      </c>
      <c r="D368" s="40" t="s">
        <v>190</v>
      </c>
      <c r="E368" s="40" t="s">
        <v>1235</v>
      </c>
      <c r="F368" s="40" t="s">
        <v>1236</v>
      </c>
    </row>
    <row r="369" spans="1:6" ht="14.25" customHeight="1" x14ac:dyDescent="0.2">
      <c r="A369" s="82">
        <f t="shared" si="5"/>
        <v>43173.666669999999</v>
      </c>
      <c r="B369" s="34">
        <v>16</v>
      </c>
      <c r="C369" s="40" t="s">
        <v>1237</v>
      </c>
      <c r="D369" s="40" t="s">
        <v>1238</v>
      </c>
      <c r="E369" s="40" t="s">
        <v>190</v>
      </c>
      <c r="F369" s="40" t="s">
        <v>1239</v>
      </c>
    </row>
    <row r="370" spans="1:6" ht="14.25" customHeight="1" x14ac:dyDescent="0.2">
      <c r="A370" s="82">
        <f t="shared" si="5"/>
        <v>43173.708330000001</v>
      </c>
      <c r="B370" s="34">
        <v>17</v>
      </c>
      <c r="C370" s="40" t="s">
        <v>1240</v>
      </c>
      <c r="D370" s="40" t="s">
        <v>1241</v>
      </c>
      <c r="E370" s="40" t="s">
        <v>190</v>
      </c>
      <c r="F370" s="40" t="s">
        <v>1242</v>
      </c>
    </row>
    <row r="371" spans="1:6" ht="14.25" customHeight="1" x14ac:dyDescent="0.2">
      <c r="A371" s="82">
        <f t="shared" si="5"/>
        <v>43173.75</v>
      </c>
      <c r="B371" s="34">
        <v>18</v>
      </c>
      <c r="C371" s="40" t="s">
        <v>1243</v>
      </c>
      <c r="D371" s="40" t="s">
        <v>1244</v>
      </c>
      <c r="E371" s="40" t="s">
        <v>190</v>
      </c>
      <c r="F371" s="40" t="s">
        <v>1245</v>
      </c>
    </row>
    <row r="372" spans="1:6" ht="14.25" customHeight="1" x14ac:dyDescent="0.2">
      <c r="A372" s="82">
        <f t="shared" si="5"/>
        <v>43173.791669999999</v>
      </c>
      <c r="B372" s="34">
        <v>19</v>
      </c>
      <c r="C372" s="40" t="s">
        <v>1246</v>
      </c>
      <c r="D372" s="40" t="s">
        <v>1247</v>
      </c>
      <c r="E372" s="40" t="s">
        <v>190</v>
      </c>
      <c r="F372" s="40" t="s">
        <v>1248</v>
      </c>
    </row>
    <row r="373" spans="1:6" ht="14.25" customHeight="1" x14ac:dyDescent="0.2">
      <c r="A373" s="82">
        <f t="shared" si="5"/>
        <v>43173.833330000001</v>
      </c>
      <c r="B373" s="34">
        <v>20</v>
      </c>
      <c r="C373" s="40" t="s">
        <v>1249</v>
      </c>
      <c r="D373" s="40" t="s">
        <v>190</v>
      </c>
      <c r="E373" s="40" t="s">
        <v>1250</v>
      </c>
      <c r="F373" s="40" t="s">
        <v>1251</v>
      </c>
    </row>
    <row r="374" spans="1:6" ht="14.25" customHeight="1" x14ac:dyDescent="0.2">
      <c r="A374" s="82">
        <f t="shared" si="5"/>
        <v>43173.875</v>
      </c>
      <c r="B374" s="34">
        <v>21</v>
      </c>
      <c r="C374" s="40" t="s">
        <v>1252</v>
      </c>
      <c r="D374" s="40" t="s">
        <v>303</v>
      </c>
      <c r="E374" s="40" t="s">
        <v>1253</v>
      </c>
      <c r="F374" s="40" t="s">
        <v>1254</v>
      </c>
    </row>
    <row r="375" spans="1:6" ht="14.25" customHeight="1" x14ac:dyDescent="0.2">
      <c r="A375" s="82">
        <f t="shared" si="5"/>
        <v>43173.916669999999</v>
      </c>
      <c r="B375" s="34">
        <v>22</v>
      </c>
      <c r="C375" s="40" t="s">
        <v>1255</v>
      </c>
      <c r="D375" s="40" t="s">
        <v>190</v>
      </c>
      <c r="E375" s="40" t="s">
        <v>1256</v>
      </c>
      <c r="F375" s="40" t="s">
        <v>1257</v>
      </c>
    </row>
    <row r="376" spans="1:6" ht="14.25" customHeight="1" x14ac:dyDescent="0.2">
      <c r="A376" s="82">
        <f t="shared" si="5"/>
        <v>43173.958330000001</v>
      </c>
      <c r="B376" s="34">
        <v>23</v>
      </c>
      <c r="C376" s="40" t="s">
        <v>1258</v>
      </c>
      <c r="D376" s="40" t="s">
        <v>190</v>
      </c>
      <c r="E376" s="40" t="s">
        <v>1259</v>
      </c>
      <c r="F376" s="40" t="s">
        <v>1260</v>
      </c>
    </row>
    <row r="377" spans="1:6" ht="14.25" customHeight="1" x14ac:dyDescent="0.2">
      <c r="A377" s="82">
        <f t="shared" si="5"/>
        <v>43174</v>
      </c>
      <c r="B377" s="34">
        <v>0</v>
      </c>
      <c r="C377" s="40" t="s">
        <v>1261</v>
      </c>
      <c r="D377" s="40" t="s">
        <v>1262</v>
      </c>
      <c r="E377" s="40" t="s">
        <v>190</v>
      </c>
      <c r="F377" s="40" t="s">
        <v>1263</v>
      </c>
    </row>
    <row r="378" spans="1:6" ht="14.25" customHeight="1" x14ac:dyDescent="0.2">
      <c r="A378" s="82">
        <f t="shared" si="5"/>
        <v>43174.041669999999</v>
      </c>
      <c r="B378" s="34">
        <v>1</v>
      </c>
      <c r="C378" s="40" t="s">
        <v>1264</v>
      </c>
      <c r="D378" s="40" t="s">
        <v>1265</v>
      </c>
      <c r="E378" s="40" t="s">
        <v>190</v>
      </c>
      <c r="F378" s="40" t="s">
        <v>1266</v>
      </c>
    </row>
    <row r="379" spans="1:6" ht="14.25" customHeight="1" x14ac:dyDescent="0.2">
      <c r="A379" s="82">
        <f t="shared" si="5"/>
        <v>43174.083330000001</v>
      </c>
      <c r="B379" s="34">
        <v>2</v>
      </c>
      <c r="C379" s="40" t="s">
        <v>1267</v>
      </c>
      <c r="D379" s="40" t="s">
        <v>1268</v>
      </c>
      <c r="E379" s="40" t="s">
        <v>190</v>
      </c>
      <c r="F379" s="40" t="s">
        <v>1269</v>
      </c>
    </row>
    <row r="380" spans="1:6" ht="14.25" customHeight="1" x14ac:dyDescent="0.2">
      <c r="A380" s="82">
        <f t="shared" si="5"/>
        <v>43174.125</v>
      </c>
      <c r="B380" s="34">
        <v>3</v>
      </c>
      <c r="C380" s="40" t="s">
        <v>1270</v>
      </c>
      <c r="D380" s="40" t="s">
        <v>1271</v>
      </c>
      <c r="E380" s="40" t="s">
        <v>191</v>
      </c>
      <c r="F380" s="40" t="s">
        <v>248</v>
      </c>
    </row>
    <row r="381" spans="1:6" ht="14.25" customHeight="1" x14ac:dyDescent="0.2">
      <c r="A381" s="82">
        <f t="shared" si="5"/>
        <v>43174.166669999999</v>
      </c>
      <c r="B381" s="34">
        <v>4</v>
      </c>
      <c r="C381" s="40" t="s">
        <v>1272</v>
      </c>
      <c r="D381" s="40" t="s">
        <v>1273</v>
      </c>
      <c r="E381" s="40" t="s">
        <v>190</v>
      </c>
      <c r="F381" s="40" t="s">
        <v>1274</v>
      </c>
    </row>
    <row r="382" spans="1:6" ht="14.25" customHeight="1" x14ac:dyDescent="0.2">
      <c r="A382" s="82">
        <f t="shared" si="5"/>
        <v>43174.208330000001</v>
      </c>
      <c r="B382" s="34">
        <v>5</v>
      </c>
      <c r="C382" s="40" t="s">
        <v>1275</v>
      </c>
      <c r="D382" s="40" t="s">
        <v>1276</v>
      </c>
      <c r="E382" s="40" t="s">
        <v>190</v>
      </c>
      <c r="F382" s="40" t="s">
        <v>1277</v>
      </c>
    </row>
    <row r="383" spans="1:6" ht="14.25" customHeight="1" x14ac:dyDescent="0.2">
      <c r="A383" s="82">
        <f t="shared" si="5"/>
        <v>43174.25</v>
      </c>
      <c r="B383" s="34">
        <v>6</v>
      </c>
      <c r="C383" s="40" t="s">
        <v>1278</v>
      </c>
      <c r="D383" s="40" t="s">
        <v>1279</v>
      </c>
      <c r="E383" s="40" t="s">
        <v>190</v>
      </c>
      <c r="F383" s="40" t="s">
        <v>1280</v>
      </c>
    </row>
    <row r="384" spans="1:6" ht="14.25" customHeight="1" x14ac:dyDescent="0.2">
      <c r="A384" s="82">
        <f t="shared" si="5"/>
        <v>43174.291669999999</v>
      </c>
      <c r="B384" s="34">
        <v>7</v>
      </c>
      <c r="C384" s="40" t="s">
        <v>1281</v>
      </c>
      <c r="D384" s="40" t="s">
        <v>1282</v>
      </c>
      <c r="E384" s="40" t="s">
        <v>190</v>
      </c>
      <c r="F384" s="40" t="s">
        <v>1283</v>
      </c>
    </row>
    <row r="385" spans="1:6" ht="14.25" customHeight="1" x14ac:dyDescent="0.2">
      <c r="A385" s="82">
        <f t="shared" si="5"/>
        <v>43174.333330000001</v>
      </c>
      <c r="B385" s="34">
        <v>8</v>
      </c>
      <c r="C385" s="40" t="s">
        <v>1284</v>
      </c>
      <c r="D385" s="40" t="s">
        <v>1285</v>
      </c>
      <c r="E385" s="40" t="s">
        <v>190</v>
      </c>
      <c r="F385" s="40" t="s">
        <v>1286</v>
      </c>
    </row>
    <row r="386" spans="1:6" ht="14.25" customHeight="1" x14ac:dyDescent="0.2">
      <c r="A386" s="82">
        <f t="shared" ref="A386:A449" si="6">A362+1</f>
        <v>43174.375</v>
      </c>
      <c r="B386" s="34">
        <v>9</v>
      </c>
      <c r="C386" s="40" t="s">
        <v>287</v>
      </c>
      <c r="D386" s="40" t="s">
        <v>1287</v>
      </c>
      <c r="E386" s="40" t="s">
        <v>1288</v>
      </c>
      <c r="F386" s="40" t="s">
        <v>1289</v>
      </c>
    </row>
    <row r="387" spans="1:6" ht="14.25" customHeight="1" x14ac:dyDescent="0.2">
      <c r="A387" s="82">
        <f t="shared" si="6"/>
        <v>43174.416669999999</v>
      </c>
      <c r="B387" s="34">
        <v>10</v>
      </c>
      <c r="C387" s="40" t="s">
        <v>602</v>
      </c>
      <c r="D387" s="40" t="s">
        <v>190</v>
      </c>
      <c r="E387" s="40" t="s">
        <v>1290</v>
      </c>
      <c r="F387" s="40" t="s">
        <v>604</v>
      </c>
    </row>
    <row r="388" spans="1:6" ht="14.25" customHeight="1" x14ac:dyDescent="0.2">
      <c r="A388" s="82">
        <f t="shared" si="6"/>
        <v>43174.458330000001</v>
      </c>
      <c r="B388" s="34">
        <v>11</v>
      </c>
      <c r="C388" s="40" t="s">
        <v>1291</v>
      </c>
      <c r="D388" s="40" t="s">
        <v>190</v>
      </c>
      <c r="E388" s="40" t="s">
        <v>1292</v>
      </c>
      <c r="F388" s="40" t="s">
        <v>1293</v>
      </c>
    </row>
    <row r="389" spans="1:6" ht="14.25" customHeight="1" x14ac:dyDescent="0.2">
      <c r="A389" s="82">
        <f t="shared" si="6"/>
        <v>43174.5</v>
      </c>
      <c r="B389" s="34">
        <v>12</v>
      </c>
      <c r="C389" s="40" t="s">
        <v>1294</v>
      </c>
      <c r="D389" s="40" t="s">
        <v>1295</v>
      </c>
      <c r="E389" s="40" t="s">
        <v>190</v>
      </c>
      <c r="F389" s="40" t="s">
        <v>1296</v>
      </c>
    </row>
    <row r="390" spans="1:6" ht="14.25" customHeight="1" x14ac:dyDescent="0.2">
      <c r="A390" s="82">
        <f t="shared" si="6"/>
        <v>43174.541669999999</v>
      </c>
      <c r="B390" s="34">
        <v>13</v>
      </c>
      <c r="C390" s="40" t="s">
        <v>1297</v>
      </c>
      <c r="D390" s="40" t="s">
        <v>1298</v>
      </c>
      <c r="E390" s="40" t="s">
        <v>190</v>
      </c>
      <c r="F390" s="40" t="s">
        <v>1299</v>
      </c>
    </row>
    <row r="391" spans="1:6" ht="14.25" customHeight="1" x14ac:dyDescent="0.2">
      <c r="A391" s="82">
        <f t="shared" si="6"/>
        <v>43174.583330000001</v>
      </c>
      <c r="B391" s="34">
        <v>14</v>
      </c>
      <c r="C391" s="40" t="s">
        <v>1300</v>
      </c>
      <c r="D391" s="40" t="s">
        <v>1301</v>
      </c>
      <c r="E391" s="40" t="s">
        <v>190</v>
      </c>
      <c r="F391" s="40" t="s">
        <v>1302</v>
      </c>
    </row>
    <row r="392" spans="1:6" ht="14.25" customHeight="1" x14ac:dyDescent="0.2">
      <c r="A392" s="82">
        <f t="shared" si="6"/>
        <v>43174.625</v>
      </c>
      <c r="B392" s="34">
        <v>15</v>
      </c>
      <c r="C392" s="40" t="s">
        <v>1303</v>
      </c>
      <c r="D392" s="40" t="s">
        <v>1304</v>
      </c>
      <c r="E392" s="40" t="s">
        <v>1305</v>
      </c>
      <c r="F392" s="40" t="s">
        <v>1306</v>
      </c>
    </row>
    <row r="393" spans="1:6" ht="14.25" customHeight="1" x14ac:dyDescent="0.2">
      <c r="A393" s="82">
        <f t="shared" si="6"/>
        <v>43174.666669999999</v>
      </c>
      <c r="B393" s="34">
        <v>16</v>
      </c>
      <c r="C393" s="40" t="s">
        <v>1307</v>
      </c>
      <c r="D393" s="40" t="s">
        <v>190</v>
      </c>
      <c r="E393" s="40" t="s">
        <v>1308</v>
      </c>
      <c r="F393" s="40" t="s">
        <v>1309</v>
      </c>
    </row>
    <row r="394" spans="1:6" ht="14.25" customHeight="1" x14ac:dyDescent="0.2">
      <c r="A394" s="82">
        <f t="shared" si="6"/>
        <v>43174.708330000001</v>
      </c>
      <c r="B394" s="34">
        <v>17</v>
      </c>
      <c r="C394" s="40" t="s">
        <v>1310</v>
      </c>
      <c r="D394" s="40" t="s">
        <v>190</v>
      </c>
      <c r="E394" s="40" t="s">
        <v>1311</v>
      </c>
      <c r="F394" s="40" t="s">
        <v>1312</v>
      </c>
    </row>
    <row r="395" spans="1:6" ht="14.25" customHeight="1" x14ac:dyDescent="0.2">
      <c r="A395" s="82">
        <f t="shared" si="6"/>
        <v>43174.75</v>
      </c>
      <c r="B395" s="34">
        <v>18</v>
      </c>
      <c r="C395" s="40" t="s">
        <v>1313</v>
      </c>
      <c r="D395" s="40" t="s">
        <v>1314</v>
      </c>
      <c r="E395" s="40" t="s">
        <v>565</v>
      </c>
      <c r="F395" s="40" t="s">
        <v>1315</v>
      </c>
    </row>
    <row r="396" spans="1:6" ht="14.25" customHeight="1" x14ac:dyDescent="0.2">
      <c r="A396" s="82">
        <f t="shared" si="6"/>
        <v>43174.791669999999</v>
      </c>
      <c r="B396" s="34">
        <v>19</v>
      </c>
      <c r="C396" s="40" t="s">
        <v>1316</v>
      </c>
      <c r="D396" s="40" t="s">
        <v>190</v>
      </c>
      <c r="E396" s="40" t="s">
        <v>1317</v>
      </c>
      <c r="F396" s="40" t="s">
        <v>1318</v>
      </c>
    </row>
    <row r="397" spans="1:6" ht="14.25" customHeight="1" x14ac:dyDescent="0.2">
      <c r="A397" s="82">
        <f t="shared" si="6"/>
        <v>43174.833330000001</v>
      </c>
      <c r="B397" s="34">
        <v>20</v>
      </c>
      <c r="C397" s="40" t="s">
        <v>1319</v>
      </c>
      <c r="D397" s="40" t="s">
        <v>190</v>
      </c>
      <c r="E397" s="40" t="s">
        <v>1320</v>
      </c>
      <c r="F397" s="40" t="s">
        <v>1321</v>
      </c>
    </row>
    <row r="398" spans="1:6" ht="14.25" customHeight="1" x14ac:dyDescent="0.2">
      <c r="A398" s="82">
        <f t="shared" si="6"/>
        <v>43174.875</v>
      </c>
      <c r="B398" s="34">
        <v>21</v>
      </c>
      <c r="C398" s="40" t="s">
        <v>1322</v>
      </c>
      <c r="D398" s="40" t="s">
        <v>190</v>
      </c>
      <c r="E398" s="40" t="s">
        <v>1323</v>
      </c>
      <c r="F398" s="40" t="s">
        <v>1324</v>
      </c>
    </row>
    <row r="399" spans="1:6" ht="14.25" customHeight="1" x14ac:dyDescent="0.2">
      <c r="A399" s="82">
        <f t="shared" si="6"/>
        <v>43174.916669999999</v>
      </c>
      <c r="B399" s="34">
        <v>22</v>
      </c>
      <c r="C399" s="40" t="s">
        <v>1325</v>
      </c>
      <c r="D399" s="40" t="s">
        <v>190</v>
      </c>
      <c r="E399" s="40" t="s">
        <v>1326</v>
      </c>
      <c r="F399" s="40" t="s">
        <v>1327</v>
      </c>
    </row>
    <row r="400" spans="1:6" ht="14.25" customHeight="1" x14ac:dyDescent="0.2">
      <c r="A400" s="82">
        <f t="shared" si="6"/>
        <v>43174.958330000001</v>
      </c>
      <c r="B400" s="34">
        <v>23</v>
      </c>
      <c r="C400" s="40" t="s">
        <v>1328</v>
      </c>
      <c r="D400" s="40" t="s">
        <v>190</v>
      </c>
      <c r="E400" s="40" t="s">
        <v>1329</v>
      </c>
      <c r="F400" s="40" t="s">
        <v>1330</v>
      </c>
    </row>
    <row r="401" spans="1:6" ht="14.25" customHeight="1" x14ac:dyDescent="0.2">
      <c r="A401" s="82">
        <f t="shared" si="6"/>
        <v>43175</v>
      </c>
      <c r="B401" s="34">
        <v>0</v>
      </c>
      <c r="C401" s="40" t="s">
        <v>1331</v>
      </c>
      <c r="D401" s="40" t="s">
        <v>190</v>
      </c>
      <c r="E401" s="40" t="s">
        <v>1332</v>
      </c>
      <c r="F401" s="40" t="s">
        <v>1333</v>
      </c>
    </row>
    <row r="402" spans="1:6" ht="14.25" customHeight="1" x14ac:dyDescent="0.2">
      <c r="A402" s="82">
        <f t="shared" si="6"/>
        <v>43175.041669999999</v>
      </c>
      <c r="B402" s="34">
        <v>1</v>
      </c>
      <c r="C402" s="40" t="s">
        <v>1334</v>
      </c>
      <c r="D402" s="40" t="s">
        <v>190</v>
      </c>
      <c r="E402" s="40" t="s">
        <v>1335</v>
      </c>
      <c r="F402" s="40" t="s">
        <v>1336</v>
      </c>
    </row>
    <row r="403" spans="1:6" ht="14.25" customHeight="1" x14ac:dyDescent="0.2">
      <c r="A403" s="82">
        <f t="shared" si="6"/>
        <v>43175.083330000001</v>
      </c>
      <c r="B403" s="34">
        <v>2</v>
      </c>
      <c r="C403" s="40" t="s">
        <v>213</v>
      </c>
      <c r="D403" s="40" t="s">
        <v>1288</v>
      </c>
      <c r="E403" s="40" t="s">
        <v>1337</v>
      </c>
      <c r="F403" s="40" t="s">
        <v>1338</v>
      </c>
    </row>
    <row r="404" spans="1:6" ht="14.25" customHeight="1" x14ac:dyDescent="0.2">
      <c r="A404" s="82">
        <f t="shared" si="6"/>
        <v>43175.125</v>
      </c>
      <c r="B404" s="34">
        <v>3</v>
      </c>
      <c r="C404" s="40" t="s">
        <v>1339</v>
      </c>
      <c r="D404" s="40" t="s">
        <v>1340</v>
      </c>
      <c r="E404" s="40" t="s">
        <v>190</v>
      </c>
      <c r="F404" s="40" t="s">
        <v>1341</v>
      </c>
    </row>
    <row r="405" spans="1:6" ht="14.25" customHeight="1" x14ac:dyDescent="0.2">
      <c r="A405" s="82">
        <f t="shared" si="6"/>
        <v>43175.166669999999</v>
      </c>
      <c r="B405" s="34">
        <v>4</v>
      </c>
      <c r="C405" s="40" t="s">
        <v>1342</v>
      </c>
      <c r="D405" s="40" t="s">
        <v>1343</v>
      </c>
      <c r="E405" s="40" t="s">
        <v>190</v>
      </c>
      <c r="F405" s="40" t="s">
        <v>1344</v>
      </c>
    </row>
    <row r="406" spans="1:6" ht="14.25" customHeight="1" x14ac:dyDescent="0.2">
      <c r="A406" s="82">
        <f t="shared" si="6"/>
        <v>43175.208330000001</v>
      </c>
      <c r="B406" s="34">
        <v>5</v>
      </c>
      <c r="C406" s="40" t="s">
        <v>1345</v>
      </c>
      <c r="D406" s="40" t="s">
        <v>1346</v>
      </c>
      <c r="E406" s="40" t="s">
        <v>190</v>
      </c>
      <c r="F406" s="40" t="s">
        <v>1347</v>
      </c>
    </row>
    <row r="407" spans="1:6" ht="14.25" customHeight="1" x14ac:dyDescent="0.2">
      <c r="A407" s="82">
        <f t="shared" si="6"/>
        <v>43175.25</v>
      </c>
      <c r="B407" s="34">
        <v>6</v>
      </c>
      <c r="C407" s="40" t="s">
        <v>1348</v>
      </c>
      <c r="D407" s="40" t="s">
        <v>1349</v>
      </c>
      <c r="E407" s="40" t="s">
        <v>190</v>
      </c>
      <c r="F407" s="40" t="s">
        <v>1350</v>
      </c>
    </row>
    <row r="408" spans="1:6" ht="14.25" customHeight="1" x14ac:dyDescent="0.2">
      <c r="A408" s="82">
        <f t="shared" si="6"/>
        <v>43175.291669999999</v>
      </c>
      <c r="B408" s="34">
        <v>7</v>
      </c>
      <c r="C408" s="40" t="s">
        <v>1351</v>
      </c>
      <c r="D408" s="40" t="s">
        <v>190</v>
      </c>
      <c r="E408" s="40" t="s">
        <v>1352</v>
      </c>
      <c r="F408" s="40" t="s">
        <v>1353</v>
      </c>
    </row>
    <row r="409" spans="1:6" ht="14.25" customHeight="1" x14ac:dyDescent="0.2">
      <c r="A409" s="82">
        <f t="shared" si="6"/>
        <v>43175.333330000001</v>
      </c>
      <c r="B409" s="34">
        <v>8</v>
      </c>
      <c r="C409" s="40" t="s">
        <v>1354</v>
      </c>
      <c r="D409" s="40" t="s">
        <v>1355</v>
      </c>
      <c r="E409" s="40" t="s">
        <v>190</v>
      </c>
      <c r="F409" s="40" t="s">
        <v>1356</v>
      </c>
    </row>
    <row r="410" spans="1:6" ht="14.25" customHeight="1" x14ac:dyDescent="0.2">
      <c r="A410" s="82">
        <f t="shared" si="6"/>
        <v>43175.375</v>
      </c>
      <c r="B410" s="34">
        <v>9</v>
      </c>
      <c r="C410" s="40" t="s">
        <v>1357</v>
      </c>
      <c r="D410" s="40" t="s">
        <v>190</v>
      </c>
      <c r="E410" s="40" t="s">
        <v>1358</v>
      </c>
      <c r="F410" s="40" t="s">
        <v>1359</v>
      </c>
    </row>
    <row r="411" spans="1:6" ht="14.25" customHeight="1" x14ac:dyDescent="0.2">
      <c r="A411" s="82">
        <f t="shared" si="6"/>
        <v>43175.416669999999</v>
      </c>
      <c r="B411" s="34">
        <v>10</v>
      </c>
      <c r="C411" s="40" t="s">
        <v>1360</v>
      </c>
      <c r="D411" s="40" t="s">
        <v>1361</v>
      </c>
      <c r="E411" s="40" t="s">
        <v>190</v>
      </c>
      <c r="F411" s="40" t="s">
        <v>1362</v>
      </c>
    </row>
    <row r="412" spans="1:6" ht="14.25" customHeight="1" x14ac:dyDescent="0.2">
      <c r="A412" s="82">
        <f t="shared" si="6"/>
        <v>43175.458330000001</v>
      </c>
      <c r="B412" s="34">
        <v>11</v>
      </c>
      <c r="C412" s="40" t="s">
        <v>1363</v>
      </c>
      <c r="D412" s="40" t="s">
        <v>190</v>
      </c>
      <c r="E412" s="40" t="s">
        <v>1364</v>
      </c>
      <c r="F412" s="40" t="s">
        <v>1365</v>
      </c>
    </row>
    <row r="413" spans="1:6" ht="14.25" customHeight="1" x14ac:dyDescent="0.2">
      <c r="A413" s="82">
        <f t="shared" si="6"/>
        <v>43175.5</v>
      </c>
      <c r="B413" s="34">
        <v>12</v>
      </c>
      <c r="C413" s="40" t="s">
        <v>1366</v>
      </c>
      <c r="D413" s="40" t="s">
        <v>190</v>
      </c>
      <c r="E413" s="40" t="s">
        <v>1367</v>
      </c>
      <c r="F413" s="40" t="s">
        <v>1368</v>
      </c>
    </row>
    <row r="414" spans="1:6" ht="14.25" customHeight="1" x14ac:dyDescent="0.2">
      <c r="A414" s="82">
        <f t="shared" si="6"/>
        <v>43175.541669999999</v>
      </c>
      <c r="B414" s="34">
        <v>13</v>
      </c>
      <c r="C414" s="40" t="s">
        <v>1369</v>
      </c>
      <c r="D414" s="40" t="s">
        <v>190</v>
      </c>
      <c r="E414" s="40" t="s">
        <v>1370</v>
      </c>
      <c r="F414" s="40" t="s">
        <v>1371</v>
      </c>
    </row>
    <row r="415" spans="1:6" ht="14.25" customHeight="1" x14ac:dyDescent="0.2">
      <c r="A415" s="82">
        <f t="shared" si="6"/>
        <v>43175.583330000001</v>
      </c>
      <c r="B415" s="34">
        <v>14</v>
      </c>
      <c r="C415" s="40" t="s">
        <v>1372</v>
      </c>
      <c r="D415" s="40" t="s">
        <v>190</v>
      </c>
      <c r="E415" s="40" t="s">
        <v>1373</v>
      </c>
      <c r="F415" s="40" t="s">
        <v>1374</v>
      </c>
    </row>
    <row r="416" spans="1:6" ht="14.25" customHeight="1" x14ac:dyDescent="0.2">
      <c r="A416" s="82">
        <f t="shared" si="6"/>
        <v>43175.625</v>
      </c>
      <c r="B416" s="34">
        <v>15</v>
      </c>
      <c r="C416" s="40" t="s">
        <v>1375</v>
      </c>
      <c r="D416" s="40" t="s">
        <v>190</v>
      </c>
      <c r="E416" s="40" t="s">
        <v>1376</v>
      </c>
      <c r="F416" s="40" t="s">
        <v>1377</v>
      </c>
    </row>
    <row r="417" spans="1:6" ht="14.25" customHeight="1" x14ac:dyDescent="0.2">
      <c r="A417" s="82">
        <f t="shared" si="6"/>
        <v>43175.666669999999</v>
      </c>
      <c r="B417" s="34">
        <v>16</v>
      </c>
      <c r="C417" s="40" t="s">
        <v>1378</v>
      </c>
      <c r="D417" s="40" t="s">
        <v>190</v>
      </c>
      <c r="E417" s="40" t="s">
        <v>1379</v>
      </c>
      <c r="F417" s="40" t="s">
        <v>1380</v>
      </c>
    </row>
    <row r="418" spans="1:6" ht="14.25" customHeight="1" x14ac:dyDescent="0.2">
      <c r="A418" s="82">
        <f t="shared" si="6"/>
        <v>43175.708330000001</v>
      </c>
      <c r="B418" s="34">
        <v>17</v>
      </c>
      <c r="C418" s="40" t="s">
        <v>1381</v>
      </c>
      <c r="D418" s="40" t="s">
        <v>190</v>
      </c>
      <c r="E418" s="40" t="s">
        <v>1382</v>
      </c>
      <c r="F418" s="40" t="s">
        <v>1383</v>
      </c>
    </row>
    <row r="419" spans="1:6" ht="14.25" customHeight="1" x14ac:dyDescent="0.2">
      <c r="A419" s="82">
        <f t="shared" si="6"/>
        <v>43175.75</v>
      </c>
      <c r="B419" s="34">
        <v>18</v>
      </c>
      <c r="C419" s="40" t="s">
        <v>412</v>
      </c>
      <c r="D419" s="40" t="s">
        <v>190</v>
      </c>
      <c r="E419" s="40" t="s">
        <v>1384</v>
      </c>
      <c r="F419" s="40" t="s">
        <v>1385</v>
      </c>
    </row>
    <row r="420" spans="1:6" ht="14.25" customHeight="1" x14ac:dyDescent="0.2">
      <c r="A420" s="82">
        <f t="shared" si="6"/>
        <v>43175.791669999999</v>
      </c>
      <c r="B420" s="34">
        <v>19</v>
      </c>
      <c r="C420" s="40" t="s">
        <v>1386</v>
      </c>
      <c r="D420" s="40" t="s">
        <v>190</v>
      </c>
      <c r="E420" s="40" t="s">
        <v>1387</v>
      </c>
      <c r="F420" s="40" t="s">
        <v>1388</v>
      </c>
    </row>
    <row r="421" spans="1:6" ht="14.25" customHeight="1" x14ac:dyDescent="0.2">
      <c r="A421" s="82">
        <f t="shared" si="6"/>
        <v>43175.833330000001</v>
      </c>
      <c r="B421" s="34">
        <v>20</v>
      </c>
      <c r="C421" s="40" t="s">
        <v>1389</v>
      </c>
      <c r="D421" s="40" t="s">
        <v>190</v>
      </c>
      <c r="E421" s="40" t="s">
        <v>1390</v>
      </c>
      <c r="F421" s="40" t="s">
        <v>1391</v>
      </c>
    </row>
    <row r="422" spans="1:6" ht="14.25" customHeight="1" x14ac:dyDescent="0.2">
      <c r="A422" s="82">
        <f t="shared" si="6"/>
        <v>43175.875</v>
      </c>
      <c r="B422" s="34">
        <v>21</v>
      </c>
      <c r="C422" s="40" t="s">
        <v>1392</v>
      </c>
      <c r="D422" s="40" t="s">
        <v>190</v>
      </c>
      <c r="E422" s="40" t="s">
        <v>1393</v>
      </c>
      <c r="F422" s="40" t="s">
        <v>1394</v>
      </c>
    </row>
    <row r="423" spans="1:6" ht="14.25" customHeight="1" x14ac:dyDescent="0.2">
      <c r="A423" s="82">
        <f t="shared" si="6"/>
        <v>43175.916669999999</v>
      </c>
      <c r="B423" s="34">
        <v>22</v>
      </c>
      <c r="C423" s="40" t="s">
        <v>1395</v>
      </c>
      <c r="D423" s="40" t="s">
        <v>190</v>
      </c>
      <c r="E423" s="40" t="s">
        <v>1396</v>
      </c>
      <c r="F423" s="40" t="s">
        <v>1397</v>
      </c>
    </row>
    <row r="424" spans="1:6" ht="14.25" customHeight="1" x14ac:dyDescent="0.2">
      <c r="A424" s="82">
        <f t="shared" si="6"/>
        <v>43175.958330000001</v>
      </c>
      <c r="B424" s="34">
        <v>23</v>
      </c>
      <c r="C424" s="40" t="s">
        <v>1398</v>
      </c>
      <c r="D424" s="40" t="s">
        <v>190</v>
      </c>
      <c r="E424" s="40" t="s">
        <v>1399</v>
      </c>
      <c r="F424" s="40" t="s">
        <v>1400</v>
      </c>
    </row>
    <row r="425" spans="1:6" ht="14.25" customHeight="1" x14ac:dyDescent="0.2">
      <c r="A425" s="82">
        <f t="shared" si="6"/>
        <v>43176</v>
      </c>
      <c r="B425" s="34">
        <v>0</v>
      </c>
      <c r="C425" s="40" t="s">
        <v>1401</v>
      </c>
      <c r="D425" s="40" t="s">
        <v>190</v>
      </c>
      <c r="E425" s="40" t="s">
        <v>788</v>
      </c>
      <c r="F425" s="40" t="s">
        <v>1402</v>
      </c>
    </row>
    <row r="426" spans="1:6" ht="14.25" customHeight="1" x14ac:dyDescent="0.2">
      <c r="A426" s="82">
        <f t="shared" si="6"/>
        <v>43176.041669999999</v>
      </c>
      <c r="B426" s="34">
        <v>1</v>
      </c>
      <c r="C426" s="40" t="s">
        <v>1403</v>
      </c>
      <c r="D426" s="40" t="s">
        <v>1404</v>
      </c>
      <c r="E426" s="40" t="s">
        <v>190</v>
      </c>
      <c r="F426" s="40" t="s">
        <v>1405</v>
      </c>
    </row>
    <row r="427" spans="1:6" ht="14.25" customHeight="1" x14ac:dyDescent="0.2">
      <c r="A427" s="82">
        <f t="shared" si="6"/>
        <v>43176.083330000001</v>
      </c>
      <c r="B427" s="34">
        <v>2</v>
      </c>
      <c r="C427" s="40" t="s">
        <v>1406</v>
      </c>
      <c r="D427" s="40" t="s">
        <v>1407</v>
      </c>
      <c r="E427" s="40" t="s">
        <v>190</v>
      </c>
      <c r="F427" s="40" t="s">
        <v>1408</v>
      </c>
    </row>
    <row r="428" spans="1:6" ht="14.25" customHeight="1" x14ac:dyDescent="0.2">
      <c r="A428" s="82">
        <f t="shared" si="6"/>
        <v>43176.125</v>
      </c>
      <c r="B428" s="34">
        <v>3</v>
      </c>
      <c r="C428" s="40" t="s">
        <v>1409</v>
      </c>
      <c r="D428" s="40" t="s">
        <v>1410</v>
      </c>
      <c r="E428" s="40" t="s">
        <v>190</v>
      </c>
      <c r="F428" s="40" t="s">
        <v>1411</v>
      </c>
    </row>
    <row r="429" spans="1:6" ht="14.25" customHeight="1" x14ac:dyDescent="0.2">
      <c r="A429" s="82">
        <f t="shared" si="6"/>
        <v>43176.166669999999</v>
      </c>
      <c r="B429" s="34">
        <v>4</v>
      </c>
      <c r="C429" s="40" t="s">
        <v>1412</v>
      </c>
      <c r="D429" s="40" t="s">
        <v>190</v>
      </c>
      <c r="E429" s="40" t="s">
        <v>1413</v>
      </c>
      <c r="F429" s="40" t="s">
        <v>1414</v>
      </c>
    </row>
    <row r="430" spans="1:6" ht="14.25" customHeight="1" x14ac:dyDescent="0.2">
      <c r="A430" s="82">
        <f t="shared" si="6"/>
        <v>43176.208330000001</v>
      </c>
      <c r="B430" s="34">
        <v>5</v>
      </c>
      <c r="C430" s="40" t="s">
        <v>1415</v>
      </c>
      <c r="D430" s="40" t="s">
        <v>190</v>
      </c>
      <c r="E430" s="40" t="s">
        <v>1416</v>
      </c>
      <c r="F430" s="40" t="s">
        <v>1417</v>
      </c>
    </row>
    <row r="431" spans="1:6" ht="14.25" customHeight="1" x14ac:dyDescent="0.2">
      <c r="A431" s="82">
        <f t="shared" si="6"/>
        <v>43176.25</v>
      </c>
      <c r="B431" s="34">
        <v>6</v>
      </c>
      <c r="C431" s="40" t="s">
        <v>1418</v>
      </c>
      <c r="D431" s="40" t="s">
        <v>1419</v>
      </c>
      <c r="E431" s="40" t="s">
        <v>190</v>
      </c>
      <c r="F431" s="40" t="s">
        <v>1420</v>
      </c>
    </row>
    <row r="432" spans="1:6" ht="14.25" customHeight="1" x14ac:dyDescent="0.2">
      <c r="A432" s="82">
        <f t="shared" si="6"/>
        <v>43176.291669999999</v>
      </c>
      <c r="B432" s="34">
        <v>7</v>
      </c>
      <c r="C432" s="40" t="s">
        <v>1421</v>
      </c>
      <c r="D432" s="40" t="s">
        <v>1422</v>
      </c>
      <c r="E432" s="40" t="s">
        <v>190</v>
      </c>
      <c r="F432" s="40" t="s">
        <v>1423</v>
      </c>
    </row>
    <row r="433" spans="1:6" ht="14.25" customHeight="1" x14ac:dyDescent="0.2">
      <c r="A433" s="82">
        <f t="shared" si="6"/>
        <v>43176.333330000001</v>
      </c>
      <c r="B433" s="34">
        <v>8</v>
      </c>
      <c r="C433" s="40" t="s">
        <v>1424</v>
      </c>
      <c r="D433" s="40" t="s">
        <v>1425</v>
      </c>
      <c r="E433" s="40" t="s">
        <v>190</v>
      </c>
      <c r="F433" s="40" t="s">
        <v>1426</v>
      </c>
    </row>
    <row r="434" spans="1:6" ht="14.25" customHeight="1" x14ac:dyDescent="0.2">
      <c r="A434" s="82">
        <f t="shared" si="6"/>
        <v>43176.375</v>
      </c>
      <c r="B434" s="34">
        <v>9</v>
      </c>
      <c r="C434" s="40" t="s">
        <v>1427</v>
      </c>
      <c r="D434" s="40" t="s">
        <v>1428</v>
      </c>
      <c r="E434" s="40" t="s">
        <v>190</v>
      </c>
      <c r="F434" s="40" t="s">
        <v>1429</v>
      </c>
    </row>
    <row r="435" spans="1:6" ht="14.25" customHeight="1" x14ac:dyDescent="0.2">
      <c r="A435" s="82">
        <f t="shared" si="6"/>
        <v>43176.416669999999</v>
      </c>
      <c r="B435" s="34">
        <v>10</v>
      </c>
      <c r="C435" s="40" t="s">
        <v>1430</v>
      </c>
      <c r="D435" s="40" t="s">
        <v>1431</v>
      </c>
      <c r="E435" s="40" t="s">
        <v>190</v>
      </c>
      <c r="F435" s="40" t="s">
        <v>1432</v>
      </c>
    </row>
    <row r="436" spans="1:6" ht="14.25" customHeight="1" x14ac:dyDescent="0.2">
      <c r="A436" s="82">
        <f t="shared" si="6"/>
        <v>43176.458330000001</v>
      </c>
      <c r="B436" s="34">
        <v>11</v>
      </c>
      <c r="C436" s="40" t="s">
        <v>1433</v>
      </c>
      <c r="D436" s="40" t="s">
        <v>190</v>
      </c>
      <c r="E436" s="40" t="s">
        <v>1434</v>
      </c>
      <c r="F436" s="40" t="s">
        <v>259</v>
      </c>
    </row>
    <row r="437" spans="1:6" ht="14.25" customHeight="1" x14ac:dyDescent="0.2">
      <c r="A437" s="82">
        <f t="shared" si="6"/>
        <v>43176.5</v>
      </c>
      <c r="B437" s="34">
        <v>12</v>
      </c>
      <c r="C437" s="40" t="s">
        <v>1435</v>
      </c>
      <c r="D437" s="40" t="s">
        <v>190</v>
      </c>
      <c r="E437" s="40" t="s">
        <v>1436</v>
      </c>
      <c r="F437" s="40" t="s">
        <v>221</v>
      </c>
    </row>
    <row r="438" spans="1:6" ht="14.25" customHeight="1" x14ac:dyDescent="0.2">
      <c r="A438" s="82">
        <f t="shared" si="6"/>
        <v>43176.541669999999</v>
      </c>
      <c r="B438" s="34">
        <v>13</v>
      </c>
      <c r="C438" s="40" t="s">
        <v>1437</v>
      </c>
      <c r="D438" s="40" t="s">
        <v>190</v>
      </c>
      <c r="E438" s="40" t="s">
        <v>1438</v>
      </c>
      <c r="F438" s="40" t="s">
        <v>481</v>
      </c>
    </row>
    <row r="439" spans="1:6" ht="14.25" customHeight="1" x14ac:dyDescent="0.2">
      <c r="A439" s="82">
        <f t="shared" si="6"/>
        <v>43176.583330000001</v>
      </c>
      <c r="B439" s="34">
        <v>14</v>
      </c>
      <c r="C439" s="40" t="s">
        <v>1439</v>
      </c>
      <c r="D439" s="40" t="s">
        <v>190</v>
      </c>
      <c r="E439" s="40" t="s">
        <v>1440</v>
      </c>
      <c r="F439" s="40" t="s">
        <v>1441</v>
      </c>
    </row>
    <row r="440" spans="1:6" ht="14.25" customHeight="1" x14ac:dyDescent="0.2">
      <c r="A440" s="82">
        <f t="shared" si="6"/>
        <v>43176.625</v>
      </c>
      <c r="B440" s="34">
        <v>15</v>
      </c>
      <c r="C440" s="40" t="s">
        <v>1442</v>
      </c>
      <c r="D440" s="40" t="s">
        <v>190</v>
      </c>
      <c r="E440" s="40" t="s">
        <v>1443</v>
      </c>
      <c r="F440" s="40" t="s">
        <v>1444</v>
      </c>
    </row>
    <row r="441" spans="1:6" ht="14.25" customHeight="1" x14ac:dyDescent="0.2">
      <c r="A441" s="82">
        <f t="shared" si="6"/>
        <v>43176.666669999999</v>
      </c>
      <c r="B441" s="34">
        <v>16</v>
      </c>
      <c r="C441" s="40" t="s">
        <v>1445</v>
      </c>
      <c r="D441" s="40" t="s">
        <v>190</v>
      </c>
      <c r="E441" s="40" t="s">
        <v>1446</v>
      </c>
      <c r="F441" s="40" t="s">
        <v>1447</v>
      </c>
    </row>
    <row r="442" spans="1:6" ht="14.25" customHeight="1" x14ac:dyDescent="0.2">
      <c r="A442" s="82">
        <f t="shared" si="6"/>
        <v>43176.708330000001</v>
      </c>
      <c r="B442" s="34">
        <v>17</v>
      </c>
      <c r="C442" s="40" t="s">
        <v>1448</v>
      </c>
      <c r="D442" s="40" t="s">
        <v>190</v>
      </c>
      <c r="E442" s="40" t="s">
        <v>1449</v>
      </c>
      <c r="F442" s="40" t="s">
        <v>1450</v>
      </c>
    </row>
    <row r="443" spans="1:6" ht="14.25" customHeight="1" x14ac:dyDescent="0.2">
      <c r="A443" s="82">
        <f t="shared" si="6"/>
        <v>43176.75</v>
      </c>
      <c r="B443" s="34">
        <v>18</v>
      </c>
      <c r="C443" s="40" t="s">
        <v>1174</v>
      </c>
      <c r="D443" s="40" t="s">
        <v>1451</v>
      </c>
      <c r="E443" s="40" t="s">
        <v>190</v>
      </c>
      <c r="F443" s="40" t="s">
        <v>1176</v>
      </c>
    </row>
    <row r="444" spans="1:6" ht="14.25" customHeight="1" x14ac:dyDescent="0.2">
      <c r="A444" s="82">
        <f t="shared" si="6"/>
        <v>43176.791669999999</v>
      </c>
      <c r="B444" s="34">
        <v>19</v>
      </c>
      <c r="C444" s="40" t="s">
        <v>1452</v>
      </c>
      <c r="D444" s="40" t="s">
        <v>190</v>
      </c>
      <c r="E444" s="40" t="s">
        <v>1453</v>
      </c>
      <c r="F444" s="40" t="s">
        <v>1454</v>
      </c>
    </row>
    <row r="445" spans="1:6" ht="14.25" customHeight="1" x14ac:dyDescent="0.2">
      <c r="A445" s="82">
        <f t="shared" si="6"/>
        <v>43176.833330000001</v>
      </c>
      <c r="B445" s="34">
        <v>20</v>
      </c>
      <c r="C445" s="40" t="s">
        <v>1455</v>
      </c>
      <c r="D445" s="40" t="s">
        <v>190</v>
      </c>
      <c r="E445" s="40" t="s">
        <v>1456</v>
      </c>
      <c r="F445" s="40" t="s">
        <v>1457</v>
      </c>
    </row>
    <row r="446" spans="1:6" ht="14.25" customHeight="1" x14ac:dyDescent="0.2">
      <c r="A446" s="82">
        <f t="shared" si="6"/>
        <v>43176.875</v>
      </c>
      <c r="B446" s="34">
        <v>21</v>
      </c>
      <c r="C446" s="40" t="s">
        <v>260</v>
      </c>
      <c r="D446" s="40" t="s">
        <v>190</v>
      </c>
      <c r="E446" s="40" t="s">
        <v>1458</v>
      </c>
      <c r="F446" s="40" t="s">
        <v>1459</v>
      </c>
    </row>
    <row r="447" spans="1:6" ht="14.25" customHeight="1" x14ac:dyDescent="0.2">
      <c r="A447" s="82">
        <f t="shared" si="6"/>
        <v>43176.916669999999</v>
      </c>
      <c r="B447" s="34">
        <v>22</v>
      </c>
      <c r="C447" s="40" t="s">
        <v>1460</v>
      </c>
      <c r="D447" s="40" t="s">
        <v>190</v>
      </c>
      <c r="E447" s="40" t="s">
        <v>1461</v>
      </c>
      <c r="F447" s="40" t="s">
        <v>1462</v>
      </c>
    </row>
    <row r="448" spans="1:6" ht="14.25" customHeight="1" x14ac:dyDescent="0.2">
      <c r="A448" s="82">
        <f t="shared" si="6"/>
        <v>43176.958330000001</v>
      </c>
      <c r="B448" s="34">
        <v>23</v>
      </c>
      <c r="C448" s="40" t="s">
        <v>1463</v>
      </c>
      <c r="D448" s="40" t="s">
        <v>190</v>
      </c>
      <c r="E448" s="40" t="s">
        <v>1464</v>
      </c>
      <c r="F448" s="40" t="s">
        <v>1465</v>
      </c>
    </row>
    <row r="449" spans="1:6" ht="14.25" customHeight="1" x14ac:dyDescent="0.2">
      <c r="A449" s="82">
        <f t="shared" si="6"/>
        <v>43177</v>
      </c>
      <c r="B449" s="34">
        <v>0</v>
      </c>
      <c r="C449" s="40" t="s">
        <v>1466</v>
      </c>
      <c r="D449" s="40" t="s">
        <v>190</v>
      </c>
      <c r="E449" s="40" t="s">
        <v>1467</v>
      </c>
      <c r="F449" s="40" t="s">
        <v>1468</v>
      </c>
    </row>
    <row r="450" spans="1:6" ht="14.25" customHeight="1" x14ac:dyDescent="0.2">
      <c r="A450" s="82">
        <f t="shared" ref="A450:A513" si="7">A426+1</f>
        <v>43177.041669999999</v>
      </c>
      <c r="B450" s="34">
        <v>1</v>
      </c>
      <c r="C450" s="40" t="s">
        <v>1469</v>
      </c>
      <c r="D450" s="40" t="s">
        <v>190</v>
      </c>
      <c r="E450" s="40" t="s">
        <v>1470</v>
      </c>
      <c r="F450" s="40" t="s">
        <v>1471</v>
      </c>
    </row>
    <row r="451" spans="1:6" ht="14.25" customHeight="1" x14ac:dyDescent="0.2">
      <c r="A451" s="82">
        <f t="shared" si="7"/>
        <v>43177.083330000001</v>
      </c>
      <c r="B451" s="34">
        <v>2</v>
      </c>
      <c r="C451" s="40" t="s">
        <v>1472</v>
      </c>
      <c r="D451" s="40" t="s">
        <v>190</v>
      </c>
      <c r="E451" s="40" t="s">
        <v>1473</v>
      </c>
      <c r="F451" s="40" t="s">
        <v>1474</v>
      </c>
    </row>
    <row r="452" spans="1:6" ht="14.25" customHeight="1" x14ac:dyDescent="0.2">
      <c r="A452" s="82">
        <f t="shared" si="7"/>
        <v>43177.125</v>
      </c>
      <c r="B452" s="34">
        <v>3</v>
      </c>
      <c r="C452" s="40" t="s">
        <v>1475</v>
      </c>
      <c r="D452" s="40" t="s">
        <v>1476</v>
      </c>
      <c r="E452" s="40" t="s">
        <v>190</v>
      </c>
      <c r="F452" s="40" t="s">
        <v>1477</v>
      </c>
    </row>
    <row r="453" spans="1:6" ht="14.25" customHeight="1" x14ac:dyDescent="0.2">
      <c r="A453" s="82">
        <f t="shared" si="7"/>
        <v>43177.166669999999</v>
      </c>
      <c r="B453" s="34">
        <v>4</v>
      </c>
      <c r="C453" s="40" t="s">
        <v>1478</v>
      </c>
      <c r="D453" s="40" t="s">
        <v>1479</v>
      </c>
      <c r="E453" s="40" t="s">
        <v>190</v>
      </c>
      <c r="F453" s="40" t="s">
        <v>1480</v>
      </c>
    </row>
    <row r="454" spans="1:6" ht="14.25" customHeight="1" x14ac:dyDescent="0.2">
      <c r="A454" s="82">
        <f t="shared" si="7"/>
        <v>43177.208330000001</v>
      </c>
      <c r="B454" s="34">
        <v>5</v>
      </c>
      <c r="C454" s="40" t="s">
        <v>1481</v>
      </c>
      <c r="D454" s="40" t="s">
        <v>1482</v>
      </c>
      <c r="E454" s="40" t="s">
        <v>190</v>
      </c>
      <c r="F454" s="40" t="s">
        <v>1483</v>
      </c>
    </row>
    <row r="455" spans="1:6" ht="14.25" customHeight="1" x14ac:dyDescent="0.2">
      <c r="A455" s="82">
        <f t="shared" si="7"/>
        <v>43177.25</v>
      </c>
      <c r="B455" s="34">
        <v>6</v>
      </c>
      <c r="C455" s="40" t="s">
        <v>1484</v>
      </c>
      <c r="D455" s="40" t="s">
        <v>1485</v>
      </c>
      <c r="E455" s="40" t="s">
        <v>190</v>
      </c>
      <c r="F455" s="40" t="s">
        <v>1486</v>
      </c>
    </row>
    <row r="456" spans="1:6" ht="14.25" customHeight="1" x14ac:dyDescent="0.2">
      <c r="A456" s="82">
        <f t="shared" si="7"/>
        <v>43177.291669999999</v>
      </c>
      <c r="B456" s="34">
        <v>7</v>
      </c>
      <c r="C456" s="40" t="s">
        <v>1487</v>
      </c>
      <c r="D456" s="40" t="s">
        <v>1488</v>
      </c>
      <c r="E456" s="40" t="s">
        <v>190</v>
      </c>
      <c r="F456" s="40" t="s">
        <v>1489</v>
      </c>
    </row>
    <row r="457" spans="1:6" ht="14.25" customHeight="1" x14ac:dyDescent="0.2">
      <c r="A457" s="82">
        <f t="shared" si="7"/>
        <v>43177.333330000001</v>
      </c>
      <c r="B457" s="34">
        <v>8</v>
      </c>
      <c r="C457" s="40" t="s">
        <v>1490</v>
      </c>
      <c r="D457" s="40" t="s">
        <v>190</v>
      </c>
      <c r="E457" s="40" t="s">
        <v>1491</v>
      </c>
      <c r="F457" s="40" t="s">
        <v>1492</v>
      </c>
    </row>
    <row r="458" spans="1:6" ht="14.25" customHeight="1" x14ac:dyDescent="0.2">
      <c r="A458" s="82">
        <f t="shared" si="7"/>
        <v>43177.375</v>
      </c>
      <c r="B458" s="34">
        <v>9</v>
      </c>
      <c r="C458" s="40" t="s">
        <v>1493</v>
      </c>
      <c r="D458" s="40" t="s">
        <v>1494</v>
      </c>
      <c r="E458" s="40" t="s">
        <v>190</v>
      </c>
      <c r="F458" s="40" t="s">
        <v>1495</v>
      </c>
    </row>
    <row r="459" spans="1:6" ht="14.25" customHeight="1" x14ac:dyDescent="0.2">
      <c r="A459" s="82">
        <f t="shared" si="7"/>
        <v>43177.416669999999</v>
      </c>
      <c r="B459" s="34">
        <v>10</v>
      </c>
      <c r="C459" s="40" t="s">
        <v>1496</v>
      </c>
      <c r="D459" s="40" t="s">
        <v>190</v>
      </c>
      <c r="E459" s="40" t="s">
        <v>1497</v>
      </c>
      <c r="F459" s="40" t="s">
        <v>1498</v>
      </c>
    </row>
    <row r="460" spans="1:6" ht="14.25" customHeight="1" x14ac:dyDescent="0.2">
      <c r="A460" s="82">
        <f t="shared" si="7"/>
        <v>43177.458330000001</v>
      </c>
      <c r="B460" s="34">
        <v>11</v>
      </c>
      <c r="C460" s="40" t="s">
        <v>1499</v>
      </c>
      <c r="D460" s="40" t="s">
        <v>190</v>
      </c>
      <c r="E460" s="40" t="s">
        <v>1500</v>
      </c>
      <c r="F460" s="40" t="s">
        <v>1501</v>
      </c>
    </row>
    <row r="461" spans="1:6" ht="14.25" customHeight="1" x14ac:dyDescent="0.2">
      <c r="A461" s="82">
        <f t="shared" si="7"/>
        <v>43177.5</v>
      </c>
      <c r="B461" s="34">
        <v>12</v>
      </c>
      <c r="C461" s="40" t="s">
        <v>1502</v>
      </c>
      <c r="D461" s="40" t="s">
        <v>190</v>
      </c>
      <c r="E461" s="40" t="s">
        <v>1503</v>
      </c>
      <c r="F461" s="40" t="s">
        <v>1504</v>
      </c>
    </row>
    <row r="462" spans="1:6" ht="14.25" customHeight="1" x14ac:dyDescent="0.2">
      <c r="A462" s="82">
        <f t="shared" si="7"/>
        <v>43177.541669999999</v>
      </c>
      <c r="B462" s="34">
        <v>13</v>
      </c>
      <c r="C462" s="40" t="s">
        <v>1505</v>
      </c>
      <c r="D462" s="40" t="s">
        <v>190</v>
      </c>
      <c r="E462" s="40" t="s">
        <v>1506</v>
      </c>
      <c r="F462" s="40" t="s">
        <v>1507</v>
      </c>
    </row>
    <row r="463" spans="1:6" ht="14.25" customHeight="1" x14ac:dyDescent="0.2">
      <c r="A463" s="82">
        <f t="shared" si="7"/>
        <v>43177.583330000001</v>
      </c>
      <c r="B463" s="34">
        <v>14</v>
      </c>
      <c r="C463" s="40" t="s">
        <v>1508</v>
      </c>
      <c r="D463" s="40" t="s">
        <v>190</v>
      </c>
      <c r="E463" s="40" t="s">
        <v>1509</v>
      </c>
      <c r="F463" s="40" t="s">
        <v>1510</v>
      </c>
    </row>
    <row r="464" spans="1:6" ht="14.25" customHeight="1" x14ac:dyDescent="0.2">
      <c r="A464" s="82">
        <f t="shared" si="7"/>
        <v>43177.625</v>
      </c>
      <c r="B464" s="34">
        <v>15</v>
      </c>
      <c r="C464" s="40" t="s">
        <v>1511</v>
      </c>
      <c r="D464" s="40" t="s">
        <v>190</v>
      </c>
      <c r="E464" s="40" t="s">
        <v>1512</v>
      </c>
      <c r="F464" s="40" t="s">
        <v>1513</v>
      </c>
    </row>
    <row r="465" spans="1:6" ht="14.25" customHeight="1" x14ac:dyDescent="0.2">
      <c r="A465" s="82">
        <f t="shared" si="7"/>
        <v>43177.666669999999</v>
      </c>
      <c r="B465" s="34">
        <v>16</v>
      </c>
      <c r="C465" s="40" t="s">
        <v>1514</v>
      </c>
      <c r="D465" s="40" t="s">
        <v>190</v>
      </c>
      <c r="E465" s="40" t="s">
        <v>1515</v>
      </c>
      <c r="F465" s="40" t="s">
        <v>1516</v>
      </c>
    </row>
    <row r="466" spans="1:6" ht="14.25" customHeight="1" x14ac:dyDescent="0.2">
      <c r="A466" s="82">
        <f t="shared" si="7"/>
        <v>43177.708330000001</v>
      </c>
      <c r="B466" s="34">
        <v>17</v>
      </c>
      <c r="C466" s="40" t="s">
        <v>1517</v>
      </c>
      <c r="D466" s="40" t="s">
        <v>190</v>
      </c>
      <c r="E466" s="40" t="s">
        <v>1518</v>
      </c>
      <c r="F466" s="40" t="s">
        <v>1519</v>
      </c>
    </row>
    <row r="467" spans="1:6" ht="14.25" customHeight="1" x14ac:dyDescent="0.2">
      <c r="A467" s="82">
        <f t="shared" si="7"/>
        <v>43177.75</v>
      </c>
      <c r="B467" s="34">
        <v>18</v>
      </c>
      <c r="C467" s="40" t="s">
        <v>1520</v>
      </c>
      <c r="D467" s="40" t="s">
        <v>1521</v>
      </c>
      <c r="E467" s="40" t="s">
        <v>1522</v>
      </c>
      <c r="F467" s="40" t="s">
        <v>1523</v>
      </c>
    </row>
    <row r="468" spans="1:6" ht="14.25" customHeight="1" x14ac:dyDescent="0.2">
      <c r="A468" s="82">
        <f t="shared" si="7"/>
        <v>43177.791669999999</v>
      </c>
      <c r="B468" s="34">
        <v>19</v>
      </c>
      <c r="C468" s="40" t="s">
        <v>1524</v>
      </c>
      <c r="D468" s="40" t="s">
        <v>190</v>
      </c>
      <c r="E468" s="40" t="s">
        <v>1525</v>
      </c>
      <c r="F468" s="40" t="s">
        <v>1526</v>
      </c>
    </row>
    <row r="469" spans="1:6" ht="14.25" customHeight="1" x14ac:dyDescent="0.2">
      <c r="A469" s="82">
        <f t="shared" si="7"/>
        <v>43177.833330000001</v>
      </c>
      <c r="B469" s="34">
        <v>20</v>
      </c>
      <c r="C469" s="40" t="s">
        <v>1527</v>
      </c>
      <c r="D469" s="40" t="s">
        <v>190</v>
      </c>
      <c r="E469" s="40" t="s">
        <v>1528</v>
      </c>
      <c r="F469" s="40" t="s">
        <v>1529</v>
      </c>
    </row>
    <row r="470" spans="1:6" ht="14.25" customHeight="1" x14ac:dyDescent="0.2">
      <c r="A470" s="82">
        <f t="shared" si="7"/>
        <v>43177.875</v>
      </c>
      <c r="B470" s="34">
        <v>21</v>
      </c>
      <c r="C470" s="40" t="s">
        <v>1530</v>
      </c>
      <c r="D470" s="40" t="s">
        <v>190</v>
      </c>
      <c r="E470" s="40" t="s">
        <v>1531</v>
      </c>
      <c r="F470" s="40" t="s">
        <v>1532</v>
      </c>
    </row>
    <row r="471" spans="1:6" ht="14.25" customHeight="1" x14ac:dyDescent="0.2">
      <c r="A471" s="82">
        <f t="shared" si="7"/>
        <v>43177.916669999999</v>
      </c>
      <c r="B471" s="34">
        <v>22</v>
      </c>
      <c r="C471" s="40" t="s">
        <v>1533</v>
      </c>
      <c r="D471" s="40" t="s">
        <v>190</v>
      </c>
      <c r="E471" s="40" t="s">
        <v>1534</v>
      </c>
      <c r="F471" s="40" t="s">
        <v>1535</v>
      </c>
    </row>
    <row r="472" spans="1:6" ht="14.25" customHeight="1" x14ac:dyDescent="0.2">
      <c r="A472" s="82">
        <f t="shared" si="7"/>
        <v>43177.958330000001</v>
      </c>
      <c r="B472" s="34">
        <v>23</v>
      </c>
      <c r="C472" s="40" t="s">
        <v>1536</v>
      </c>
      <c r="D472" s="40" t="s">
        <v>190</v>
      </c>
      <c r="E472" s="40" t="s">
        <v>1537</v>
      </c>
      <c r="F472" s="40" t="s">
        <v>1538</v>
      </c>
    </row>
    <row r="473" spans="1:6" ht="14.25" customHeight="1" x14ac:dyDescent="0.2">
      <c r="A473" s="82">
        <f t="shared" si="7"/>
        <v>43178</v>
      </c>
      <c r="B473" s="34">
        <v>0</v>
      </c>
      <c r="C473" s="40" t="s">
        <v>1539</v>
      </c>
      <c r="D473" s="40" t="s">
        <v>190</v>
      </c>
      <c r="E473" s="40" t="s">
        <v>1540</v>
      </c>
      <c r="F473" s="40" t="s">
        <v>1541</v>
      </c>
    </row>
    <row r="474" spans="1:6" ht="14.25" customHeight="1" x14ac:dyDescent="0.2">
      <c r="A474" s="82">
        <f t="shared" si="7"/>
        <v>43178.041669999999</v>
      </c>
      <c r="B474" s="34">
        <v>1</v>
      </c>
      <c r="C474" s="40" t="s">
        <v>1542</v>
      </c>
      <c r="D474" s="40" t="s">
        <v>190</v>
      </c>
      <c r="E474" s="40" t="s">
        <v>1543</v>
      </c>
      <c r="F474" s="40" t="s">
        <v>1544</v>
      </c>
    </row>
    <row r="475" spans="1:6" ht="14.25" customHeight="1" x14ac:dyDescent="0.2">
      <c r="A475" s="82">
        <f t="shared" si="7"/>
        <v>43178.083330000001</v>
      </c>
      <c r="B475" s="34">
        <v>2</v>
      </c>
      <c r="C475" s="40" t="s">
        <v>1545</v>
      </c>
      <c r="D475" s="40" t="s">
        <v>190</v>
      </c>
      <c r="E475" s="40" t="s">
        <v>1546</v>
      </c>
      <c r="F475" s="40" t="s">
        <v>1547</v>
      </c>
    </row>
    <row r="476" spans="1:6" ht="14.25" customHeight="1" x14ac:dyDescent="0.2">
      <c r="A476" s="82">
        <f t="shared" si="7"/>
        <v>43178.125</v>
      </c>
      <c r="B476" s="34">
        <v>3</v>
      </c>
      <c r="C476" s="40" t="s">
        <v>1548</v>
      </c>
      <c r="D476" s="40" t="s">
        <v>190</v>
      </c>
      <c r="E476" s="40" t="s">
        <v>1549</v>
      </c>
      <c r="F476" s="40" t="s">
        <v>1550</v>
      </c>
    </row>
    <row r="477" spans="1:6" ht="14.25" customHeight="1" x14ac:dyDescent="0.2">
      <c r="A477" s="82">
        <f t="shared" si="7"/>
        <v>43178.166669999999</v>
      </c>
      <c r="B477" s="34">
        <v>4</v>
      </c>
      <c r="C477" s="40" t="s">
        <v>1551</v>
      </c>
      <c r="D477" s="40" t="s">
        <v>190</v>
      </c>
      <c r="E477" s="40" t="s">
        <v>1552</v>
      </c>
      <c r="F477" s="40" t="s">
        <v>234</v>
      </c>
    </row>
    <row r="478" spans="1:6" ht="14.25" customHeight="1" x14ac:dyDescent="0.2">
      <c r="A478" s="82">
        <f t="shared" si="7"/>
        <v>43178.208330000001</v>
      </c>
      <c r="B478" s="34">
        <v>5</v>
      </c>
      <c r="C478" s="40" t="s">
        <v>1553</v>
      </c>
      <c r="D478" s="40" t="s">
        <v>190</v>
      </c>
      <c r="E478" s="40" t="s">
        <v>1554</v>
      </c>
      <c r="F478" s="40" t="s">
        <v>1555</v>
      </c>
    </row>
    <row r="479" spans="1:6" ht="14.25" customHeight="1" x14ac:dyDescent="0.2">
      <c r="A479" s="82">
        <f t="shared" si="7"/>
        <v>43178.25</v>
      </c>
      <c r="B479" s="34">
        <v>6</v>
      </c>
      <c r="C479" s="40" t="s">
        <v>1556</v>
      </c>
      <c r="D479" s="40" t="s">
        <v>190</v>
      </c>
      <c r="E479" s="40" t="s">
        <v>1557</v>
      </c>
      <c r="F479" s="40" t="s">
        <v>1558</v>
      </c>
    </row>
    <row r="480" spans="1:6" ht="14.25" customHeight="1" x14ac:dyDescent="0.2">
      <c r="A480" s="82">
        <f t="shared" si="7"/>
        <v>43178.291669999999</v>
      </c>
      <c r="B480" s="34">
        <v>7</v>
      </c>
      <c r="C480" s="40" t="s">
        <v>1559</v>
      </c>
      <c r="D480" s="40" t="s">
        <v>190</v>
      </c>
      <c r="E480" s="40" t="s">
        <v>1560</v>
      </c>
      <c r="F480" s="40" t="s">
        <v>1561</v>
      </c>
    </row>
    <row r="481" spans="1:6" ht="14.25" customHeight="1" x14ac:dyDescent="0.2">
      <c r="A481" s="82">
        <f t="shared" si="7"/>
        <v>43178.333330000001</v>
      </c>
      <c r="B481" s="34">
        <v>8</v>
      </c>
      <c r="C481" s="40" t="s">
        <v>1562</v>
      </c>
      <c r="D481" s="40" t="s">
        <v>190</v>
      </c>
      <c r="E481" s="40" t="s">
        <v>1563</v>
      </c>
      <c r="F481" s="40" t="s">
        <v>1564</v>
      </c>
    </row>
    <row r="482" spans="1:6" ht="14.25" customHeight="1" x14ac:dyDescent="0.2">
      <c r="A482" s="82">
        <f t="shared" si="7"/>
        <v>43178.375</v>
      </c>
      <c r="B482" s="34">
        <v>9</v>
      </c>
      <c r="C482" s="40" t="s">
        <v>1565</v>
      </c>
      <c r="D482" s="40" t="s">
        <v>190</v>
      </c>
      <c r="E482" s="40" t="s">
        <v>1566</v>
      </c>
      <c r="F482" s="40" t="s">
        <v>1567</v>
      </c>
    </row>
    <row r="483" spans="1:6" ht="14.25" customHeight="1" x14ac:dyDescent="0.2">
      <c r="A483" s="82">
        <f t="shared" si="7"/>
        <v>43178.416669999999</v>
      </c>
      <c r="B483" s="34">
        <v>10</v>
      </c>
      <c r="C483" s="40" t="s">
        <v>1568</v>
      </c>
      <c r="D483" s="40" t="s">
        <v>1569</v>
      </c>
      <c r="E483" s="40" t="s">
        <v>190</v>
      </c>
      <c r="F483" s="40" t="s">
        <v>1570</v>
      </c>
    </row>
    <row r="484" spans="1:6" ht="14.25" customHeight="1" x14ac:dyDescent="0.2">
      <c r="A484" s="82">
        <f t="shared" si="7"/>
        <v>43178.458330000001</v>
      </c>
      <c r="B484" s="34">
        <v>11</v>
      </c>
      <c r="C484" s="40" t="s">
        <v>1571</v>
      </c>
      <c r="D484" s="40" t="s">
        <v>190</v>
      </c>
      <c r="E484" s="40" t="s">
        <v>1572</v>
      </c>
      <c r="F484" s="40" t="s">
        <v>1573</v>
      </c>
    </row>
    <row r="485" spans="1:6" ht="14.25" customHeight="1" x14ac:dyDescent="0.2">
      <c r="A485" s="82">
        <f t="shared" si="7"/>
        <v>43178.5</v>
      </c>
      <c r="B485" s="34">
        <v>12</v>
      </c>
      <c r="C485" s="40" t="s">
        <v>1574</v>
      </c>
      <c r="D485" s="40" t="s">
        <v>190</v>
      </c>
      <c r="E485" s="40" t="s">
        <v>1575</v>
      </c>
      <c r="F485" s="40" t="s">
        <v>1576</v>
      </c>
    </row>
    <row r="486" spans="1:6" ht="14.25" customHeight="1" x14ac:dyDescent="0.2">
      <c r="A486" s="82">
        <f t="shared" si="7"/>
        <v>43178.541669999999</v>
      </c>
      <c r="B486" s="34">
        <v>13</v>
      </c>
      <c r="C486" s="40" t="s">
        <v>1577</v>
      </c>
      <c r="D486" s="40" t="s">
        <v>190</v>
      </c>
      <c r="E486" s="40" t="s">
        <v>1578</v>
      </c>
      <c r="F486" s="40" t="s">
        <v>1579</v>
      </c>
    </row>
    <row r="487" spans="1:6" ht="14.25" customHeight="1" x14ac:dyDescent="0.2">
      <c r="A487" s="82">
        <f t="shared" si="7"/>
        <v>43178.583330000001</v>
      </c>
      <c r="B487" s="34">
        <v>14</v>
      </c>
      <c r="C487" s="40" t="s">
        <v>1580</v>
      </c>
      <c r="D487" s="40" t="s">
        <v>190</v>
      </c>
      <c r="E487" s="40" t="s">
        <v>1581</v>
      </c>
      <c r="F487" s="40" t="s">
        <v>1582</v>
      </c>
    </row>
    <row r="488" spans="1:6" ht="14.25" customHeight="1" x14ac:dyDescent="0.2">
      <c r="A488" s="82">
        <f t="shared" si="7"/>
        <v>43178.625</v>
      </c>
      <c r="B488" s="34">
        <v>15</v>
      </c>
      <c r="C488" s="40" t="s">
        <v>1583</v>
      </c>
      <c r="D488" s="40" t="s">
        <v>190</v>
      </c>
      <c r="E488" s="40" t="s">
        <v>218</v>
      </c>
      <c r="F488" s="40" t="s">
        <v>1584</v>
      </c>
    </row>
    <row r="489" spans="1:6" ht="14.25" customHeight="1" x14ac:dyDescent="0.2">
      <c r="A489" s="82">
        <f t="shared" si="7"/>
        <v>43178.666669999999</v>
      </c>
      <c r="B489" s="34">
        <v>16</v>
      </c>
      <c r="C489" s="40" t="s">
        <v>1585</v>
      </c>
      <c r="D489" s="40" t="s">
        <v>190</v>
      </c>
      <c r="E489" s="40" t="s">
        <v>1586</v>
      </c>
      <c r="F489" s="40" t="s">
        <v>1587</v>
      </c>
    </row>
    <row r="490" spans="1:6" ht="14.25" customHeight="1" x14ac:dyDescent="0.2">
      <c r="A490" s="82">
        <f t="shared" si="7"/>
        <v>43178.708330000001</v>
      </c>
      <c r="B490" s="34">
        <v>17</v>
      </c>
      <c r="C490" s="40" t="s">
        <v>1588</v>
      </c>
      <c r="D490" s="40" t="s">
        <v>190</v>
      </c>
      <c r="E490" s="40" t="s">
        <v>1589</v>
      </c>
      <c r="F490" s="40" t="s">
        <v>225</v>
      </c>
    </row>
    <row r="491" spans="1:6" ht="14.25" customHeight="1" x14ac:dyDescent="0.2">
      <c r="A491" s="82">
        <f t="shared" si="7"/>
        <v>43178.75</v>
      </c>
      <c r="B491" s="34">
        <v>18</v>
      </c>
      <c r="C491" s="40" t="s">
        <v>1590</v>
      </c>
      <c r="D491" s="40" t="s">
        <v>1591</v>
      </c>
      <c r="E491" s="40" t="s">
        <v>1592</v>
      </c>
      <c r="F491" s="40" t="s">
        <v>1593</v>
      </c>
    </row>
    <row r="492" spans="1:6" ht="14.25" customHeight="1" x14ac:dyDescent="0.2">
      <c r="A492" s="82">
        <f t="shared" si="7"/>
        <v>43178.791669999999</v>
      </c>
      <c r="B492" s="34">
        <v>19</v>
      </c>
      <c r="C492" s="40" t="s">
        <v>304</v>
      </c>
      <c r="D492" s="40" t="s">
        <v>190</v>
      </c>
      <c r="E492" s="40" t="s">
        <v>1594</v>
      </c>
      <c r="F492" s="40" t="s">
        <v>1595</v>
      </c>
    </row>
    <row r="493" spans="1:6" ht="14.25" customHeight="1" x14ac:dyDescent="0.2">
      <c r="A493" s="82">
        <f t="shared" si="7"/>
        <v>43178.833330000001</v>
      </c>
      <c r="B493" s="34">
        <v>20</v>
      </c>
      <c r="C493" s="40" t="s">
        <v>279</v>
      </c>
      <c r="D493" s="40" t="s">
        <v>190</v>
      </c>
      <c r="E493" s="40" t="s">
        <v>1596</v>
      </c>
      <c r="F493" s="40" t="s">
        <v>1597</v>
      </c>
    </row>
    <row r="494" spans="1:6" ht="14.25" customHeight="1" x14ac:dyDescent="0.2">
      <c r="A494" s="82">
        <f t="shared" si="7"/>
        <v>43178.875</v>
      </c>
      <c r="B494" s="34">
        <v>21</v>
      </c>
      <c r="C494" s="40" t="s">
        <v>465</v>
      </c>
      <c r="D494" s="40" t="s">
        <v>190</v>
      </c>
      <c r="E494" s="40" t="s">
        <v>1598</v>
      </c>
      <c r="F494" s="40" t="s">
        <v>467</v>
      </c>
    </row>
    <row r="495" spans="1:6" ht="14.25" customHeight="1" x14ac:dyDescent="0.2">
      <c r="A495" s="82">
        <f t="shared" si="7"/>
        <v>43178.916669999999</v>
      </c>
      <c r="B495" s="34">
        <v>22</v>
      </c>
      <c r="C495" s="40" t="s">
        <v>1599</v>
      </c>
      <c r="D495" s="40" t="s">
        <v>190</v>
      </c>
      <c r="E495" s="40" t="s">
        <v>1600</v>
      </c>
      <c r="F495" s="40" t="s">
        <v>1601</v>
      </c>
    </row>
    <row r="496" spans="1:6" ht="14.25" customHeight="1" x14ac:dyDescent="0.2">
      <c r="A496" s="82">
        <f t="shared" si="7"/>
        <v>43178.958330000001</v>
      </c>
      <c r="B496" s="34">
        <v>23</v>
      </c>
      <c r="C496" s="40" t="s">
        <v>1602</v>
      </c>
      <c r="D496" s="40" t="s">
        <v>190</v>
      </c>
      <c r="E496" s="40" t="s">
        <v>1603</v>
      </c>
      <c r="F496" s="40" t="s">
        <v>1604</v>
      </c>
    </row>
    <row r="497" spans="1:6" ht="14.25" customHeight="1" x14ac:dyDescent="0.2">
      <c r="A497" s="82">
        <f t="shared" si="7"/>
        <v>43179</v>
      </c>
      <c r="B497" s="34">
        <v>0</v>
      </c>
      <c r="C497" s="40" t="s">
        <v>1605</v>
      </c>
      <c r="D497" s="40" t="s">
        <v>190</v>
      </c>
      <c r="E497" s="40" t="s">
        <v>1606</v>
      </c>
      <c r="F497" s="40" t="s">
        <v>1524</v>
      </c>
    </row>
    <row r="498" spans="1:6" ht="14.25" customHeight="1" x14ac:dyDescent="0.2">
      <c r="A498" s="82">
        <f t="shared" si="7"/>
        <v>43179.041669999999</v>
      </c>
      <c r="B498" s="34">
        <v>1</v>
      </c>
      <c r="C498" s="40" t="s">
        <v>1542</v>
      </c>
      <c r="D498" s="40" t="s">
        <v>190</v>
      </c>
      <c r="E498" s="40" t="s">
        <v>1607</v>
      </c>
      <c r="F498" s="40" t="s">
        <v>1544</v>
      </c>
    </row>
    <row r="499" spans="1:6" ht="14.25" customHeight="1" x14ac:dyDescent="0.2">
      <c r="A499" s="82">
        <f t="shared" si="7"/>
        <v>43179.083330000001</v>
      </c>
      <c r="B499" s="34">
        <v>2</v>
      </c>
      <c r="C499" s="40" t="s">
        <v>857</v>
      </c>
      <c r="D499" s="40" t="s">
        <v>190</v>
      </c>
      <c r="E499" s="40" t="s">
        <v>1608</v>
      </c>
      <c r="F499" s="40" t="s">
        <v>859</v>
      </c>
    </row>
    <row r="500" spans="1:6" ht="14.25" customHeight="1" x14ac:dyDescent="0.2">
      <c r="A500" s="82">
        <f t="shared" si="7"/>
        <v>43179.125</v>
      </c>
      <c r="B500" s="34">
        <v>3</v>
      </c>
      <c r="C500" s="40" t="s">
        <v>1609</v>
      </c>
      <c r="D500" s="40" t="s">
        <v>190</v>
      </c>
      <c r="E500" s="40" t="s">
        <v>1610</v>
      </c>
      <c r="F500" s="40" t="s">
        <v>1611</v>
      </c>
    </row>
    <row r="501" spans="1:6" ht="14.25" customHeight="1" x14ac:dyDescent="0.2">
      <c r="A501" s="82">
        <f t="shared" si="7"/>
        <v>43179.166669999999</v>
      </c>
      <c r="B501" s="34">
        <v>4</v>
      </c>
      <c r="C501" s="40" t="s">
        <v>1612</v>
      </c>
      <c r="D501" s="40" t="s">
        <v>559</v>
      </c>
      <c r="E501" s="40" t="s">
        <v>190</v>
      </c>
      <c r="F501" s="40" t="s">
        <v>1613</v>
      </c>
    </row>
    <row r="502" spans="1:6" ht="14.25" customHeight="1" x14ac:dyDescent="0.2">
      <c r="A502" s="82">
        <f t="shared" si="7"/>
        <v>43179.208330000001</v>
      </c>
      <c r="B502" s="34">
        <v>5</v>
      </c>
      <c r="C502" s="40" t="s">
        <v>1614</v>
      </c>
      <c r="D502" s="40" t="s">
        <v>1615</v>
      </c>
      <c r="E502" s="40" t="s">
        <v>190</v>
      </c>
      <c r="F502" s="40" t="s">
        <v>1616</v>
      </c>
    </row>
    <row r="503" spans="1:6" ht="14.25" customHeight="1" x14ac:dyDescent="0.2">
      <c r="A503" s="82">
        <f t="shared" si="7"/>
        <v>43179.25</v>
      </c>
      <c r="B503" s="34">
        <v>6</v>
      </c>
      <c r="C503" s="40" t="s">
        <v>1617</v>
      </c>
      <c r="D503" s="40" t="s">
        <v>1618</v>
      </c>
      <c r="E503" s="40" t="s">
        <v>190</v>
      </c>
      <c r="F503" s="40" t="s">
        <v>1619</v>
      </c>
    </row>
    <row r="504" spans="1:6" ht="14.25" customHeight="1" x14ac:dyDescent="0.2">
      <c r="A504" s="82">
        <f t="shared" si="7"/>
        <v>43179.291669999999</v>
      </c>
      <c r="B504" s="34">
        <v>7</v>
      </c>
      <c r="C504" s="40" t="s">
        <v>1559</v>
      </c>
      <c r="D504" s="40" t="s">
        <v>1620</v>
      </c>
      <c r="E504" s="40" t="s">
        <v>190</v>
      </c>
      <c r="F504" s="40" t="s">
        <v>1561</v>
      </c>
    </row>
    <row r="505" spans="1:6" ht="14.25" customHeight="1" x14ac:dyDescent="0.2">
      <c r="A505" s="82">
        <f t="shared" si="7"/>
        <v>43179.333330000001</v>
      </c>
      <c r="B505" s="34">
        <v>8</v>
      </c>
      <c r="C505" s="40" t="s">
        <v>1621</v>
      </c>
      <c r="D505" s="40" t="s">
        <v>190</v>
      </c>
      <c r="E505" s="40" t="s">
        <v>1622</v>
      </c>
      <c r="F505" s="40" t="s">
        <v>1623</v>
      </c>
    </row>
    <row r="506" spans="1:6" ht="14.25" customHeight="1" x14ac:dyDescent="0.2">
      <c r="A506" s="82">
        <f t="shared" si="7"/>
        <v>43179.375</v>
      </c>
      <c r="B506" s="34">
        <v>9</v>
      </c>
      <c r="C506" s="40" t="s">
        <v>873</v>
      </c>
      <c r="D506" s="40" t="s">
        <v>190</v>
      </c>
      <c r="E506" s="40" t="s">
        <v>1624</v>
      </c>
      <c r="F506" s="40" t="s">
        <v>875</v>
      </c>
    </row>
    <row r="507" spans="1:6" ht="14.25" customHeight="1" x14ac:dyDescent="0.2">
      <c r="A507" s="82">
        <f t="shared" si="7"/>
        <v>43179.416669999999</v>
      </c>
      <c r="B507" s="34">
        <v>10</v>
      </c>
      <c r="C507" s="40" t="s">
        <v>1625</v>
      </c>
      <c r="D507" s="40" t="s">
        <v>190</v>
      </c>
      <c r="E507" s="40" t="s">
        <v>1626</v>
      </c>
      <c r="F507" s="40" t="s">
        <v>1627</v>
      </c>
    </row>
    <row r="508" spans="1:6" ht="14.25" customHeight="1" x14ac:dyDescent="0.2">
      <c r="A508" s="82">
        <f t="shared" si="7"/>
        <v>43179.458330000001</v>
      </c>
      <c r="B508" s="34">
        <v>11</v>
      </c>
      <c r="C508" s="40" t="s">
        <v>1628</v>
      </c>
      <c r="D508" s="40" t="s">
        <v>190</v>
      </c>
      <c r="E508" s="40" t="s">
        <v>1629</v>
      </c>
      <c r="F508" s="40" t="s">
        <v>1401</v>
      </c>
    </row>
    <row r="509" spans="1:6" ht="14.25" customHeight="1" x14ac:dyDescent="0.2">
      <c r="A509" s="82">
        <f t="shared" si="7"/>
        <v>43179.5</v>
      </c>
      <c r="B509" s="34">
        <v>12</v>
      </c>
      <c r="C509" s="40" t="s">
        <v>1630</v>
      </c>
      <c r="D509" s="40" t="s">
        <v>190</v>
      </c>
      <c r="E509" s="40" t="s">
        <v>1631</v>
      </c>
      <c r="F509" s="40" t="s">
        <v>1632</v>
      </c>
    </row>
    <row r="510" spans="1:6" ht="14.25" customHeight="1" x14ac:dyDescent="0.2">
      <c r="A510" s="82">
        <f t="shared" si="7"/>
        <v>43179.541669999999</v>
      </c>
      <c r="B510" s="34">
        <v>13</v>
      </c>
      <c r="C510" s="40" t="s">
        <v>1633</v>
      </c>
      <c r="D510" s="40" t="s">
        <v>190</v>
      </c>
      <c r="E510" s="40" t="s">
        <v>1634</v>
      </c>
      <c r="F510" s="40" t="s">
        <v>1635</v>
      </c>
    </row>
    <row r="511" spans="1:6" ht="14.25" customHeight="1" x14ac:dyDescent="0.2">
      <c r="A511" s="82">
        <f t="shared" si="7"/>
        <v>43179.583330000001</v>
      </c>
      <c r="B511" s="34">
        <v>14</v>
      </c>
      <c r="C511" s="40" t="s">
        <v>263</v>
      </c>
      <c r="D511" s="40" t="s">
        <v>190</v>
      </c>
      <c r="E511" s="40" t="s">
        <v>1636</v>
      </c>
      <c r="F511" s="40" t="s">
        <v>1637</v>
      </c>
    </row>
    <row r="512" spans="1:6" ht="14.25" customHeight="1" x14ac:dyDescent="0.2">
      <c r="A512" s="82">
        <f t="shared" si="7"/>
        <v>43179.625</v>
      </c>
      <c r="B512" s="34">
        <v>15</v>
      </c>
      <c r="C512" s="40" t="s">
        <v>1638</v>
      </c>
      <c r="D512" s="40" t="s">
        <v>190</v>
      </c>
      <c r="E512" s="40" t="s">
        <v>1639</v>
      </c>
      <c r="F512" s="40" t="s">
        <v>1640</v>
      </c>
    </row>
    <row r="513" spans="1:6" ht="14.25" customHeight="1" x14ac:dyDescent="0.2">
      <c r="A513" s="82">
        <f t="shared" si="7"/>
        <v>43179.666669999999</v>
      </c>
      <c r="B513" s="34">
        <v>16</v>
      </c>
      <c r="C513" s="40" t="s">
        <v>1641</v>
      </c>
      <c r="D513" s="40" t="s">
        <v>190</v>
      </c>
      <c r="E513" s="40" t="s">
        <v>1642</v>
      </c>
      <c r="F513" s="40" t="s">
        <v>1643</v>
      </c>
    </row>
    <row r="514" spans="1:6" ht="14.25" customHeight="1" x14ac:dyDescent="0.2">
      <c r="A514" s="82">
        <f t="shared" ref="A514:A577" si="8">A490+1</f>
        <v>43179.708330000001</v>
      </c>
      <c r="B514" s="34">
        <v>17</v>
      </c>
      <c r="C514" s="40" t="s">
        <v>1644</v>
      </c>
      <c r="D514" s="40" t="s">
        <v>190</v>
      </c>
      <c r="E514" s="40" t="s">
        <v>1645</v>
      </c>
      <c r="F514" s="40" t="s">
        <v>1646</v>
      </c>
    </row>
    <row r="515" spans="1:6" ht="14.25" customHeight="1" x14ac:dyDescent="0.2">
      <c r="A515" s="82">
        <f t="shared" si="8"/>
        <v>43179.75</v>
      </c>
      <c r="B515" s="34">
        <v>18</v>
      </c>
      <c r="C515" s="40" t="s">
        <v>1647</v>
      </c>
      <c r="D515" s="40" t="s">
        <v>190</v>
      </c>
      <c r="E515" s="40" t="s">
        <v>1648</v>
      </c>
      <c r="F515" s="40" t="s">
        <v>1649</v>
      </c>
    </row>
    <row r="516" spans="1:6" ht="14.25" customHeight="1" x14ac:dyDescent="0.2">
      <c r="A516" s="82">
        <f t="shared" si="8"/>
        <v>43179.791669999999</v>
      </c>
      <c r="B516" s="34">
        <v>19</v>
      </c>
      <c r="C516" s="40" t="s">
        <v>1650</v>
      </c>
      <c r="D516" s="40" t="s">
        <v>190</v>
      </c>
      <c r="E516" s="40" t="s">
        <v>1651</v>
      </c>
      <c r="F516" s="40" t="s">
        <v>1652</v>
      </c>
    </row>
    <row r="517" spans="1:6" ht="14.25" customHeight="1" x14ac:dyDescent="0.2">
      <c r="A517" s="82">
        <f t="shared" si="8"/>
        <v>43179.833330000001</v>
      </c>
      <c r="B517" s="34">
        <v>20</v>
      </c>
      <c r="C517" s="40" t="s">
        <v>1653</v>
      </c>
      <c r="D517" s="40" t="s">
        <v>190</v>
      </c>
      <c r="E517" s="40" t="s">
        <v>1654</v>
      </c>
      <c r="F517" s="40" t="s">
        <v>1655</v>
      </c>
    </row>
    <row r="518" spans="1:6" ht="14.25" customHeight="1" x14ac:dyDescent="0.2">
      <c r="A518" s="82">
        <f t="shared" si="8"/>
        <v>43179.875</v>
      </c>
      <c r="B518" s="34">
        <v>21</v>
      </c>
      <c r="C518" s="40" t="s">
        <v>1656</v>
      </c>
      <c r="D518" s="40" t="s">
        <v>190</v>
      </c>
      <c r="E518" s="40" t="s">
        <v>1657</v>
      </c>
      <c r="F518" s="40" t="s">
        <v>1658</v>
      </c>
    </row>
    <row r="519" spans="1:6" ht="14.25" customHeight="1" x14ac:dyDescent="0.2">
      <c r="A519" s="82">
        <f t="shared" si="8"/>
        <v>43179.916669999999</v>
      </c>
      <c r="B519" s="34">
        <v>22</v>
      </c>
      <c r="C519" s="40" t="s">
        <v>1659</v>
      </c>
      <c r="D519" s="40" t="s">
        <v>190</v>
      </c>
      <c r="E519" s="40" t="s">
        <v>1660</v>
      </c>
      <c r="F519" s="40" t="s">
        <v>1661</v>
      </c>
    </row>
    <row r="520" spans="1:6" ht="14.25" customHeight="1" x14ac:dyDescent="0.2">
      <c r="A520" s="82">
        <f t="shared" si="8"/>
        <v>43179.958330000001</v>
      </c>
      <c r="B520" s="34">
        <v>23</v>
      </c>
      <c r="C520" s="40" t="s">
        <v>1662</v>
      </c>
      <c r="D520" s="40" t="s">
        <v>190</v>
      </c>
      <c r="E520" s="40" t="s">
        <v>1663</v>
      </c>
      <c r="F520" s="40" t="s">
        <v>1664</v>
      </c>
    </row>
    <row r="521" spans="1:6" ht="14.25" customHeight="1" x14ac:dyDescent="0.2">
      <c r="A521" s="82">
        <f t="shared" si="8"/>
        <v>43180</v>
      </c>
      <c r="B521" s="34">
        <v>0</v>
      </c>
      <c r="C521" s="40" t="s">
        <v>1665</v>
      </c>
      <c r="D521" s="40" t="s">
        <v>190</v>
      </c>
      <c r="E521" s="40" t="s">
        <v>1666</v>
      </c>
      <c r="F521" s="40" t="s">
        <v>1667</v>
      </c>
    </row>
    <row r="522" spans="1:6" ht="14.25" customHeight="1" x14ac:dyDescent="0.2">
      <c r="A522" s="82">
        <f t="shared" si="8"/>
        <v>43180.041669999999</v>
      </c>
      <c r="B522" s="34">
        <v>1</v>
      </c>
      <c r="C522" s="40" t="s">
        <v>1668</v>
      </c>
      <c r="D522" s="40" t="s">
        <v>190</v>
      </c>
      <c r="E522" s="40" t="s">
        <v>1669</v>
      </c>
      <c r="F522" s="40" t="s">
        <v>1670</v>
      </c>
    </row>
    <row r="523" spans="1:6" ht="14.25" customHeight="1" x14ac:dyDescent="0.2">
      <c r="A523" s="82">
        <f t="shared" si="8"/>
        <v>43180.083330000001</v>
      </c>
      <c r="B523" s="34">
        <v>2</v>
      </c>
      <c r="C523" s="40" t="s">
        <v>1612</v>
      </c>
      <c r="D523" s="40" t="s">
        <v>190</v>
      </c>
      <c r="E523" s="40" t="s">
        <v>1671</v>
      </c>
      <c r="F523" s="40" t="s">
        <v>1613</v>
      </c>
    </row>
    <row r="524" spans="1:6" ht="14.25" customHeight="1" x14ac:dyDescent="0.2">
      <c r="A524" s="82">
        <f t="shared" si="8"/>
        <v>43180.125</v>
      </c>
      <c r="B524" s="34">
        <v>3</v>
      </c>
      <c r="C524" s="40" t="s">
        <v>1672</v>
      </c>
      <c r="D524" s="40" t="s">
        <v>190</v>
      </c>
      <c r="E524" s="40" t="s">
        <v>1673</v>
      </c>
      <c r="F524" s="40" t="s">
        <v>1674</v>
      </c>
    </row>
    <row r="525" spans="1:6" ht="14.25" customHeight="1" x14ac:dyDescent="0.2">
      <c r="A525" s="82">
        <f t="shared" si="8"/>
        <v>43180.166669999999</v>
      </c>
      <c r="B525" s="34">
        <v>4</v>
      </c>
      <c r="C525" s="40" t="s">
        <v>1675</v>
      </c>
      <c r="D525" s="40" t="s">
        <v>190</v>
      </c>
      <c r="E525" s="40" t="s">
        <v>1676</v>
      </c>
      <c r="F525" s="40" t="s">
        <v>261</v>
      </c>
    </row>
    <row r="526" spans="1:6" ht="14.25" customHeight="1" x14ac:dyDescent="0.2">
      <c r="A526" s="82">
        <f t="shared" si="8"/>
        <v>43180.208330000001</v>
      </c>
      <c r="B526" s="34">
        <v>5</v>
      </c>
      <c r="C526" s="40" t="s">
        <v>1614</v>
      </c>
      <c r="D526" s="40" t="s">
        <v>1677</v>
      </c>
      <c r="E526" s="40" t="s">
        <v>190</v>
      </c>
      <c r="F526" s="40" t="s">
        <v>1616</v>
      </c>
    </row>
    <row r="527" spans="1:6" ht="14.25" customHeight="1" x14ac:dyDescent="0.2">
      <c r="A527" s="82">
        <f t="shared" si="8"/>
        <v>43180.25</v>
      </c>
      <c r="B527" s="34">
        <v>6</v>
      </c>
      <c r="C527" s="40" t="s">
        <v>1678</v>
      </c>
      <c r="D527" s="40" t="s">
        <v>1679</v>
      </c>
      <c r="E527" s="40" t="s">
        <v>190</v>
      </c>
      <c r="F527" s="40" t="s">
        <v>1680</v>
      </c>
    </row>
    <row r="528" spans="1:6" ht="14.25" customHeight="1" x14ac:dyDescent="0.2">
      <c r="A528" s="82">
        <f t="shared" si="8"/>
        <v>43180.291669999999</v>
      </c>
      <c r="B528" s="34">
        <v>7</v>
      </c>
      <c r="C528" s="40" t="s">
        <v>1048</v>
      </c>
      <c r="D528" s="40" t="s">
        <v>190</v>
      </c>
      <c r="E528" s="40" t="s">
        <v>1681</v>
      </c>
      <c r="F528" s="40" t="s">
        <v>274</v>
      </c>
    </row>
    <row r="529" spans="1:6" ht="14.25" customHeight="1" x14ac:dyDescent="0.2">
      <c r="A529" s="82">
        <f t="shared" si="8"/>
        <v>43180.333330000001</v>
      </c>
      <c r="B529" s="34">
        <v>8</v>
      </c>
      <c r="C529" s="40" t="s">
        <v>1682</v>
      </c>
      <c r="D529" s="40" t="s">
        <v>190</v>
      </c>
      <c r="E529" s="40" t="s">
        <v>1683</v>
      </c>
      <c r="F529" s="40" t="s">
        <v>1684</v>
      </c>
    </row>
    <row r="530" spans="1:6" ht="14.25" customHeight="1" x14ac:dyDescent="0.2">
      <c r="A530" s="82">
        <f t="shared" si="8"/>
        <v>43180.375</v>
      </c>
      <c r="B530" s="34">
        <v>9</v>
      </c>
      <c r="C530" s="40" t="s">
        <v>1685</v>
      </c>
      <c r="D530" s="40" t="s">
        <v>190</v>
      </c>
      <c r="E530" s="40" t="s">
        <v>1686</v>
      </c>
      <c r="F530" s="40" t="s">
        <v>1687</v>
      </c>
    </row>
    <row r="531" spans="1:6" ht="14.25" customHeight="1" x14ac:dyDescent="0.2">
      <c r="A531" s="82">
        <f t="shared" si="8"/>
        <v>43180.416669999999</v>
      </c>
      <c r="B531" s="34">
        <v>10</v>
      </c>
      <c r="C531" s="40" t="s">
        <v>1688</v>
      </c>
      <c r="D531" s="40" t="s">
        <v>190</v>
      </c>
      <c r="E531" s="40" t="s">
        <v>1689</v>
      </c>
      <c r="F531" s="40" t="s">
        <v>1690</v>
      </c>
    </row>
    <row r="532" spans="1:6" ht="14.25" customHeight="1" x14ac:dyDescent="0.2">
      <c r="A532" s="82">
        <f t="shared" si="8"/>
        <v>43180.458330000001</v>
      </c>
      <c r="B532" s="34">
        <v>11</v>
      </c>
      <c r="C532" s="40" t="s">
        <v>1691</v>
      </c>
      <c r="D532" s="40" t="s">
        <v>190</v>
      </c>
      <c r="E532" s="40" t="s">
        <v>1692</v>
      </c>
      <c r="F532" s="40" t="s">
        <v>1693</v>
      </c>
    </row>
    <row r="533" spans="1:6" ht="14.25" customHeight="1" x14ac:dyDescent="0.2">
      <c r="A533" s="82">
        <f t="shared" si="8"/>
        <v>43180.5</v>
      </c>
      <c r="B533" s="34">
        <v>12</v>
      </c>
      <c r="C533" s="40" t="s">
        <v>1694</v>
      </c>
      <c r="D533" s="40" t="s">
        <v>190</v>
      </c>
      <c r="E533" s="40" t="s">
        <v>1695</v>
      </c>
      <c r="F533" s="40" t="s">
        <v>955</v>
      </c>
    </row>
    <row r="534" spans="1:6" ht="14.25" customHeight="1" x14ac:dyDescent="0.2">
      <c r="A534" s="82">
        <f t="shared" si="8"/>
        <v>43180.541669999999</v>
      </c>
      <c r="B534" s="34">
        <v>13</v>
      </c>
      <c r="C534" s="40" t="s">
        <v>1696</v>
      </c>
      <c r="D534" s="40" t="s">
        <v>190</v>
      </c>
      <c r="E534" s="40" t="s">
        <v>1697</v>
      </c>
      <c r="F534" s="40" t="s">
        <v>1698</v>
      </c>
    </row>
    <row r="535" spans="1:6" ht="14.25" customHeight="1" x14ac:dyDescent="0.2">
      <c r="A535" s="82">
        <f t="shared" si="8"/>
        <v>43180.583330000001</v>
      </c>
      <c r="B535" s="34">
        <v>14</v>
      </c>
      <c r="C535" s="40" t="s">
        <v>1699</v>
      </c>
      <c r="D535" s="40" t="s">
        <v>190</v>
      </c>
      <c r="E535" s="40" t="s">
        <v>1700</v>
      </c>
      <c r="F535" s="40" t="s">
        <v>1701</v>
      </c>
    </row>
    <row r="536" spans="1:6" ht="14.25" customHeight="1" x14ac:dyDescent="0.2">
      <c r="A536" s="82">
        <f t="shared" si="8"/>
        <v>43180.625</v>
      </c>
      <c r="B536" s="34">
        <v>15</v>
      </c>
      <c r="C536" s="40" t="s">
        <v>1702</v>
      </c>
      <c r="D536" s="40" t="s">
        <v>190</v>
      </c>
      <c r="E536" s="40" t="s">
        <v>1703</v>
      </c>
      <c r="F536" s="40" t="s">
        <v>440</v>
      </c>
    </row>
    <row r="537" spans="1:6" ht="14.25" customHeight="1" x14ac:dyDescent="0.2">
      <c r="A537" s="82">
        <f t="shared" si="8"/>
        <v>43180.666669999999</v>
      </c>
      <c r="B537" s="34">
        <v>16</v>
      </c>
      <c r="C537" s="40" t="s">
        <v>1704</v>
      </c>
      <c r="D537" s="40" t="s">
        <v>190</v>
      </c>
      <c r="E537" s="40" t="s">
        <v>1705</v>
      </c>
      <c r="F537" s="40" t="s">
        <v>1706</v>
      </c>
    </row>
    <row r="538" spans="1:6" ht="14.25" customHeight="1" x14ac:dyDescent="0.2">
      <c r="A538" s="82">
        <f t="shared" si="8"/>
        <v>43180.708330000001</v>
      </c>
      <c r="B538" s="34">
        <v>17</v>
      </c>
      <c r="C538" s="40" t="s">
        <v>1707</v>
      </c>
      <c r="D538" s="40" t="s">
        <v>190</v>
      </c>
      <c r="E538" s="40" t="s">
        <v>1708</v>
      </c>
      <c r="F538" s="40" t="s">
        <v>1709</v>
      </c>
    </row>
    <row r="539" spans="1:6" ht="14.25" customHeight="1" x14ac:dyDescent="0.2">
      <c r="A539" s="82">
        <f t="shared" si="8"/>
        <v>43180.75</v>
      </c>
      <c r="B539" s="34">
        <v>18</v>
      </c>
      <c r="C539" s="40" t="s">
        <v>235</v>
      </c>
      <c r="D539" s="40" t="s">
        <v>190</v>
      </c>
      <c r="E539" s="40" t="s">
        <v>1710</v>
      </c>
      <c r="F539" s="40" t="s">
        <v>1711</v>
      </c>
    </row>
    <row r="540" spans="1:6" ht="14.25" customHeight="1" x14ac:dyDescent="0.2">
      <c r="A540" s="82">
        <f t="shared" si="8"/>
        <v>43180.791669999999</v>
      </c>
      <c r="B540" s="34">
        <v>19</v>
      </c>
      <c r="C540" s="40" t="s">
        <v>1712</v>
      </c>
      <c r="D540" s="40" t="s">
        <v>190</v>
      </c>
      <c r="E540" s="40" t="s">
        <v>1713</v>
      </c>
      <c r="F540" s="40" t="s">
        <v>1714</v>
      </c>
    </row>
    <row r="541" spans="1:6" ht="14.25" customHeight="1" x14ac:dyDescent="0.2">
      <c r="A541" s="82">
        <f t="shared" si="8"/>
        <v>43180.833330000001</v>
      </c>
      <c r="B541" s="34">
        <v>20</v>
      </c>
      <c r="C541" s="40" t="s">
        <v>1715</v>
      </c>
      <c r="D541" s="40" t="s">
        <v>190</v>
      </c>
      <c r="E541" s="40" t="s">
        <v>1716</v>
      </c>
      <c r="F541" s="40" t="s">
        <v>1717</v>
      </c>
    </row>
    <row r="542" spans="1:6" ht="14.25" customHeight="1" x14ac:dyDescent="0.2">
      <c r="A542" s="82">
        <f t="shared" si="8"/>
        <v>43180.875</v>
      </c>
      <c r="B542" s="34">
        <v>21</v>
      </c>
      <c r="C542" s="40" t="s">
        <v>1718</v>
      </c>
      <c r="D542" s="40" t="s">
        <v>190</v>
      </c>
      <c r="E542" s="40" t="s">
        <v>1719</v>
      </c>
      <c r="F542" s="40" t="s">
        <v>1720</v>
      </c>
    </row>
    <row r="543" spans="1:6" ht="14.25" customHeight="1" x14ac:dyDescent="0.2">
      <c r="A543" s="82">
        <f t="shared" si="8"/>
        <v>43180.916669999999</v>
      </c>
      <c r="B543" s="34">
        <v>22</v>
      </c>
      <c r="C543" s="40" t="s">
        <v>1721</v>
      </c>
      <c r="D543" s="40" t="s">
        <v>190</v>
      </c>
      <c r="E543" s="40" t="s">
        <v>1722</v>
      </c>
      <c r="F543" s="40" t="s">
        <v>1723</v>
      </c>
    </row>
    <row r="544" spans="1:6" ht="14.25" customHeight="1" x14ac:dyDescent="0.2">
      <c r="A544" s="82">
        <f t="shared" si="8"/>
        <v>43180.958330000001</v>
      </c>
      <c r="B544" s="34">
        <v>23</v>
      </c>
      <c r="C544" s="40" t="s">
        <v>1724</v>
      </c>
      <c r="D544" s="40" t="s">
        <v>190</v>
      </c>
      <c r="E544" s="40" t="s">
        <v>1725</v>
      </c>
      <c r="F544" s="40" t="s">
        <v>1726</v>
      </c>
    </row>
    <row r="545" spans="1:6" ht="14.25" customHeight="1" x14ac:dyDescent="0.2">
      <c r="A545" s="82">
        <f t="shared" si="8"/>
        <v>43181</v>
      </c>
      <c r="B545" s="34">
        <v>0</v>
      </c>
      <c r="C545" s="40" t="s">
        <v>1727</v>
      </c>
      <c r="D545" s="40" t="s">
        <v>190</v>
      </c>
      <c r="E545" s="40" t="s">
        <v>1728</v>
      </c>
      <c r="F545" s="40" t="s">
        <v>1729</v>
      </c>
    </row>
    <row r="546" spans="1:6" ht="14.25" customHeight="1" x14ac:dyDescent="0.2">
      <c r="A546" s="82">
        <f t="shared" si="8"/>
        <v>43181.041669999999</v>
      </c>
      <c r="B546" s="34">
        <v>1</v>
      </c>
      <c r="C546" s="40" t="s">
        <v>1730</v>
      </c>
      <c r="D546" s="40" t="s">
        <v>190</v>
      </c>
      <c r="E546" s="40" t="s">
        <v>1731</v>
      </c>
      <c r="F546" s="40" t="s">
        <v>1732</v>
      </c>
    </row>
    <row r="547" spans="1:6" ht="14.25" customHeight="1" x14ac:dyDescent="0.2">
      <c r="A547" s="82">
        <f t="shared" si="8"/>
        <v>43181.083330000001</v>
      </c>
      <c r="B547" s="34">
        <v>2</v>
      </c>
      <c r="C547" s="40" t="s">
        <v>1733</v>
      </c>
      <c r="D547" s="40" t="s">
        <v>190</v>
      </c>
      <c r="E547" s="40" t="s">
        <v>1734</v>
      </c>
      <c r="F547" s="40" t="s">
        <v>1735</v>
      </c>
    </row>
    <row r="548" spans="1:6" ht="14.25" customHeight="1" x14ac:dyDescent="0.2">
      <c r="A548" s="82">
        <f t="shared" si="8"/>
        <v>43181.125</v>
      </c>
      <c r="B548" s="34">
        <v>3</v>
      </c>
      <c r="C548" s="40" t="s">
        <v>1736</v>
      </c>
      <c r="D548" s="40" t="s">
        <v>190</v>
      </c>
      <c r="E548" s="40" t="s">
        <v>1737</v>
      </c>
      <c r="F548" s="40" t="s">
        <v>1738</v>
      </c>
    </row>
    <row r="549" spans="1:6" ht="14.25" customHeight="1" x14ac:dyDescent="0.2">
      <c r="A549" s="82">
        <f t="shared" si="8"/>
        <v>43181.166669999999</v>
      </c>
      <c r="B549" s="34">
        <v>4</v>
      </c>
      <c r="C549" s="40" t="s">
        <v>1739</v>
      </c>
      <c r="D549" s="40" t="s">
        <v>1740</v>
      </c>
      <c r="E549" s="40" t="s">
        <v>1741</v>
      </c>
      <c r="F549" s="40" t="s">
        <v>1742</v>
      </c>
    </row>
    <row r="550" spans="1:6" ht="14.25" customHeight="1" x14ac:dyDescent="0.2">
      <c r="A550" s="82">
        <f t="shared" si="8"/>
        <v>43181.208330000001</v>
      </c>
      <c r="B550" s="34">
        <v>5</v>
      </c>
      <c r="C550" s="40" t="s">
        <v>1481</v>
      </c>
      <c r="D550" s="40" t="s">
        <v>1743</v>
      </c>
      <c r="E550" s="40" t="s">
        <v>1744</v>
      </c>
      <c r="F550" s="40" t="s">
        <v>1483</v>
      </c>
    </row>
    <row r="551" spans="1:6" ht="14.25" customHeight="1" x14ac:dyDescent="0.2">
      <c r="A551" s="82">
        <f t="shared" si="8"/>
        <v>43181.25</v>
      </c>
      <c r="B551" s="34">
        <v>6</v>
      </c>
      <c r="C551" s="40" t="s">
        <v>1745</v>
      </c>
      <c r="D551" s="40" t="s">
        <v>1746</v>
      </c>
      <c r="E551" s="40" t="s">
        <v>1747</v>
      </c>
      <c r="F551" s="40" t="s">
        <v>1748</v>
      </c>
    </row>
    <row r="552" spans="1:6" ht="14.25" customHeight="1" x14ac:dyDescent="0.2">
      <c r="A552" s="82">
        <f t="shared" si="8"/>
        <v>43181.291669999999</v>
      </c>
      <c r="B552" s="34">
        <v>7</v>
      </c>
      <c r="C552" s="40" t="s">
        <v>1749</v>
      </c>
      <c r="D552" s="40" t="s">
        <v>190</v>
      </c>
      <c r="E552" s="40" t="s">
        <v>1750</v>
      </c>
      <c r="F552" s="40" t="s">
        <v>1751</v>
      </c>
    </row>
    <row r="553" spans="1:6" ht="14.25" customHeight="1" x14ac:dyDescent="0.2">
      <c r="A553" s="82">
        <f t="shared" si="8"/>
        <v>43181.333330000001</v>
      </c>
      <c r="B553" s="34">
        <v>8</v>
      </c>
      <c r="C553" s="40" t="s">
        <v>1752</v>
      </c>
      <c r="D553" s="40" t="s">
        <v>190</v>
      </c>
      <c r="E553" s="40" t="s">
        <v>1753</v>
      </c>
      <c r="F553" s="40" t="s">
        <v>256</v>
      </c>
    </row>
    <row r="554" spans="1:6" ht="14.25" customHeight="1" x14ac:dyDescent="0.2">
      <c r="A554" s="82">
        <f t="shared" si="8"/>
        <v>43181.375</v>
      </c>
      <c r="B554" s="34">
        <v>9</v>
      </c>
      <c r="C554" s="40" t="s">
        <v>1754</v>
      </c>
      <c r="D554" s="40" t="s">
        <v>190</v>
      </c>
      <c r="E554" s="40" t="s">
        <v>1755</v>
      </c>
      <c r="F554" s="40" t="s">
        <v>1756</v>
      </c>
    </row>
    <row r="555" spans="1:6" ht="14.25" customHeight="1" x14ac:dyDescent="0.2">
      <c r="A555" s="82">
        <f t="shared" si="8"/>
        <v>43181.416669999999</v>
      </c>
      <c r="B555" s="34">
        <v>10</v>
      </c>
      <c r="C555" s="40" t="s">
        <v>1757</v>
      </c>
      <c r="D555" s="40" t="s">
        <v>190</v>
      </c>
      <c r="E555" s="40" t="s">
        <v>1758</v>
      </c>
      <c r="F555" s="40" t="s">
        <v>1759</v>
      </c>
    </row>
    <row r="556" spans="1:6" ht="14.25" customHeight="1" x14ac:dyDescent="0.2">
      <c r="A556" s="82">
        <f t="shared" si="8"/>
        <v>43181.458330000001</v>
      </c>
      <c r="B556" s="34">
        <v>11</v>
      </c>
      <c r="C556" s="40" t="s">
        <v>1760</v>
      </c>
      <c r="D556" s="40" t="s">
        <v>190</v>
      </c>
      <c r="E556" s="40" t="s">
        <v>1761</v>
      </c>
      <c r="F556" s="40" t="s">
        <v>1762</v>
      </c>
    </row>
    <row r="557" spans="1:6" ht="14.25" customHeight="1" x14ac:dyDescent="0.2">
      <c r="A557" s="82">
        <f t="shared" si="8"/>
        <v>43181.5</v>
      </c>
      <c r="B557" s="34">
        <v>12</v>
      </c>
      <c r="C557" s="40" t="s">
        <v>1763</v>
      </c>
      <c r="D557" s="40" t="s">
        <v>190</v>
      </c>
      <c r="E557" s="40" t="s">
        <v>1764</v>
      </c>
      <c r="F557" s="40" t="s">
        <v>1765</v>
      </c>
    </row>
    <row r="558" spans="1:6" ht="14.25" customHeight="1" x14ac:dyDescent="0.2">
      <c r="A558" s="82">
        <f t="shared" si="8"/>
        <v>43181.541669999999</v>
      </c>
      <c r="B558" s="34">
        <v>13</v>
      </c>
      <c r="C558" s="40" t="s">
        <v>1766</v>
      </c>
      <c r="D558" s="40" t="s">
        <v>190</v>
      </c>
      <c r="E558" s="40" t="s">
        <v>1767</v>
      </c>
      <c r="F558" s="40" t="s">
        <v>1768</v>
      </c>
    </row>
    <row r="559" spans="1:6" ht="14.25" customHeight="1" x14ac:dyDescent="0.2">
      <c r="A559" s="82">
        <f t="shared" si="8"/>
        <v>43181.583330000001</v>
      </c>
      <c r="B559" s="34">
        <v>14</v>
      </c>
      <c r="C559" s="40" t="s">
        <v>1769</v>
      </c>
      <c r="D559" s="40" t="s">
        <v>190</v>
      </c>
      <c r="E559" s="40" t="s">
        <v>1770</v>
      </c>
      <c r="F559" s="40" t="s">
        <v>1771</v>
      </c>
    </row>
    <row r="560" spans="1:6" ht="14.25" customHeight="1" x14ac:dyDescent="0.2">
      <c r="A560" s="82">
        <f t="shared" si="8"/>
        <v>43181.625</v>
      </c>
      <c r="B560" s="34">
        <v>15</v>
      </c>
      <c r="C560" s="40" t="s">
        <v>1772</v>
      </c>
      <c r="D560" s="40" t="s">
        <v>190</v>
      </c>
      <c r="E560" s="40" t="s">
        <v>1773</v>
      </c>
      <c r="F560" s="40" t="s">
        <v>1774</v>
      </c>
    </row>
    <row r="561" spans="1:6" ht="14.25" customHeight="1" x14ac:dyDescent="0.2">
      <c r="A561" s="82">
        <f t="shared" si="8"/>
        <v>43181.666669999999</v>
      </c>
      <c r="B561" s="34">
        <v>16</v>
      </c>
      <c r="C561" s="40" t="s">
        <v>1775</v>
      </c>
      <c r="D561" s="40" t="s">
        <v>190</v>
      </c>
      <c r="E561" s="40" t="s">
        <v>1776</v>
      </c>
      <c r="F561" s="40" t="s">
        <v>1777</v>
      </c>
    </row>
    <row r="562" spans="1:6" ht="14.25" customHeight="1" x14ac:dyDescent="0.2">
      <c r="A562" s="82">
        <f t="shared" si="8"/>
        <v>43181.708330000001</v>
      </c>
      <c r="B562" s="34">
        <v>17</v>
      </c>
      <c r="C562" s="40" t="s">
        <v>232</v>
      </c>
      <c r="D562" s="40" t="s">
        <v>190</v>
      </c>
      <c r="E562" s="40" t="s">
        <v>1778</v>
      </c>
      <c r="F562" s="40" t="s">
        <v>1779</v>
      </c>
    </row>
    <row r="563" spans="1:6" ht="14.25" customHeight="1" x14ac:dyDescent="0.2">
      <c r="A563" s="82">
        <f t="shared" si="8"/>
        <v>43181.75</v>
      </c>
      <c r="B563" s="34">
        <v>18</v>
      </c>
      <c r="C563" s="40" t="s">
        <v>1780</v>
      </c>
      <c r="D563" s="40" t="s">
        <v>190</v>
      </c>
      <c r="E563" s="40" t="s">
        <v>1781</v>
      </c>
      <c r="F563" s="40" t="s">
        <v>1782</v>
      </c>
    </row>
    <row r="564" spans="1:6" ht="14.25" customHeight="1" x14ac:dyDescent="0.2">
      <c r="A564" s="82">
        <f t="shared" si="8"/>
        <v>43181.791669999999</v>
      </c>
      <c r="B564" s="34">
        <v>19</v>
      </c>
      <c r="C564" s="40" t="s">
        <v>1783</v>
      </c>
      <c r="D564" s="40" t="s">
        <v>190</v>
      </c>
      <c r="E564" s="40" t="s">
        <v>1784</v>
      </c>
      <c r="F564" s="40" t="s">
        <v>1785</v>
      </c>
    </row>
    <row r="565" spans="1:6" ht="14.25" customHeight="1" x14ac:dyDescent="0.2">
      <c r="A565" s="82">
        <f t="shared" si="8"/>
        <v>43181.833330000001</v>
      </c>
      <c r="B565" s="34">
        <v>20</v>
      </c>
      <c r="C565" s="40" t="s">
        <v>1786</v>
      </c>
      <c r="D565" s="40" t="s">
        <v>190</v>
      </c>
      <c r="E565" s="40" t="s">
        <v>1787</v>
      </c>
      <c r="F565" s="40" t="s">
        <v>1788</v>
      </c>
    </row>
    <row r="566" spans="1:6" ht="14.25" customHeight="1" x14ac:dyDescent="0.2">
      <c r="A566" s="82">
        <f t="shared" si="8"/>
        <v>43181.875</v>
      </c>
      <c r="B566" s="34">
        <v>21</v>
      </c>
      <c r="C566" s="40" t="s">
        <v>217</v>
      </c>
      <c r="D566" s="40" t="s">
        <v>190</v>
      </c>
      <c r="E566" s="40" t="s">
        <v>1789</v>
      </c>
      <c r="F566" s="40" t="s">
        <v>1790</v>
      </c>
    </row>
    <row r="567" spans="1:6" ht="14.25" customHeight="1" x14ac:dyDescent="0.2">
      <c r="A567" s="82">
        <f t="shared" si="8"/>
        <v>43181.916669999999</v>
      </c>
      <c r="B567" s="34">
        <v>22</v>
      </c>
      <c r="C567" s="40" t="s">
        <v>1791</v>
      </c>
      <c r="D567" s="40" t="s">
        <v>190</v>
      </c>
      <c r="E567" s="40" t="s">
        <v>1792</v>
      </c>
      <c r="F567" s="40" t="s">
        <v>1793</v>
      </c>
    </row>
    <row r="568" spans="1:6" ht="14.25" customHeight="1" x14ac:dyDescent="0.2">
      <c r="A568" s="82">
        <f t="shared" si="8"/>
        <v>43181.958330000001</v>
      </c>
      <c r="B568" s="34">
        <v>23</v>
      </c>
      <c r="C568" s="40" t="s">
        <v>1794</v>
      </c>
      <c r="D568" s="40" t="s">
        <v>190</v>
      </c>
      <c r="E568" s="40" t="s">
        <v>1795</v>
      </c>
      <c r="F568" s="40" t="s">
        <v>1796</v>
      </c>
    </row>
    <row r="569" spans="1:6" ht="14.25" customHeight="1" x14ac:dyDescent="0.2">
      <c r="A569" s="82">
        <f t="shared" si="8"/>
        <v>43182</v>
      </c>
      <c r="B569" s="34">
        <v>0</v>
      </c>
      <c r="C569" s="40" t="s">
        <v>1797</v>
      </c>
      <c r="D569" s="40" t="s">
        <v>190</v>
      </c>
      <c r="E569" s="40" t="s">
        <v>1798</v>
      </c>
      <c r="F569" s="40" t="s">
        <v>1799</v>
      </c>
    </row>
    <row r="570" spans="1:6" ht="14.25" customHeight="1" x14ac:dyDescent="0.2">
      <c r="A570" s="82">
        <f t="shared" si="8"/>
        <v>43182.041669999999</v>
      </c>
      <c r="B570" s="34">
        <v>1</v>
      </c>
      <c r="C570" s="40" t="s">
        <v>1800</v>
      </c>
      <c r="D570" s="40" t="s">
        <v>190</v>
      </c>
      <c r="E570" s="40" t="s">
        <v>1801</v>
      </c>
      <c r="F570" s="40" t="s">
        <v>1802</v>
      </c>
    </row>
    <row r="571" spans="1:6" ht="14.25" customHeight="1" x14ac:dyDescent="0.2">
      <c r="A571" s="82">
        <f t="shared" si="8"/>
        <v>43182.083330000001</v>
      </c>
      <c r="B571" s="34">
        <v>2</v>
      </c>
      <c r="C571" s="40" t="s">
        <v>1803</v>
      </c>
      <c r="D571" s="40" t="s">
        <v>190</v>
      </c>
      <c r="E571" s="40" t="s">
        <v>1804</v>
      </c>
      <c r="F571" s="40" t="s">
        <v>1805</v>
      </c>
    </row>
    <row r="572" spans="1:6" ht="14.25" customHeight="1" x14ac:dyDescent="0.2">
      <c r="A572" s="82">
        <f t="shared" si="8"/>
        <v>43182.125</v>
      </c>
      <c r="B572" s="34">
        <v>3</v>
      </c>
      <c r="C572" s="40" t="s">
        <v>1806</v>
      </c>
      <c r="D572" s="40" t="s">
        <v>190</v>
      </c>
      <c r="E572" s="40" t="s">
        <v>1807</v>
      </c>
      <c r="F572" s="40" t="s">
        <v>1808</v>
      </c>
    </row>
    <row r="573" spans="1:6" ht="14.25" customHeight="1" x14ac:dyDescent="0.2">
      <c r="A573" s="82">
        <f t="shared" si="8"/>
        <v>43182.166669999999</v>
      </c>
      <c r="B573" s="34">
        <v>4</v>
      </c>
      <c r="C573" s="40" t="s">
        <v>1809</v>
      </c>
      <c r="D573" s="40" t="s">
        <v>190</v>
      </c>
      <c r="E573" s="40" t="s">
        <v>1810</v>
      </c>
      <c r="F573" s="40" t="s">
        <v>1811</v>
      </c>
    </row>
    <row r="574" spans="1:6" ht="14.25" customHeight="1" x14ac:dyDescent="0.2">
      <c r="A574" s="82">
        <f t="shared" si="8"/>
        <v>43182.208330000001</v>
      </c>
      <c r="B574" s="34">
        <v>5</v>
      </c>
      <c r="C574" s="40" t="s">
        <v>1812</v>
      </c>
      <c r="D574" s="40" t="s">
        <v>190</v>
      </c>
      <c r="E574" s="40" t="s">
        <v>1813</v>
      </c>
      <c r="F574" s="40" t="s">
        <v>1814</v>
      </c>
    </row>
    <row r="575" spans="1:6" ht="14.25" customHeight="1" x14ac:dyDescent="0.2">
      <c r="A575" s="82">
        <f t="shared" si="8"/>
        <v>43182.25</v>
      </c>
      <c r="B575" s="34">
        <v>6</v>
      </c>
      <c r="C575" s="40" t="s">
        <v>1815</v>
      </c>
      <c r="D575" s="40" t="s">
        <v>1816</v>
      </c>
      <c r="E575" s="40" t="s">
        <v>190</v>
      </c>
      <c r="F575" s="40" t="s">
        <v>1817</v>
      </c>
    </row>
    <row r="576" spans="1:6" ht="14.25" customHeight="1" x14ac:dyDescent="0.2">
      <c r="A576" s="82">
        <f t="shared" si="8"/>
        <v>43182.291669999999</v>
      </c>
      <c r="B576" s="34">
        <v>7</v>
      </c>
      <c r="C576" s="40" t="s">
        <v>1818</v>
      </c>
      <c r="D576" s="40" t="s">
        <v>1819</v>
      </c>
      <c r="E576" s="40" t="s">
        <v>190</v>
      </c>
      <c r="F576" s="40" t="s">
        <v>240</v>
      </c>
    </row>
    <row r="577" spans="1:6" ht="14.25" customHeight="1" x14ac:dyDescent="0.2">
      <c r="A577" s="82">
        <f t="shared" si="8"/>
        <v>43182.333330000001</v>
      </c>
      <c r="B577" s="34">
        <v>8</v>
      </c>
      <c r="C577" s="40" t="s">
        <v>1820</v>
      </c>
      <c r="D577" s="40" t="s">
        <v>289</v>
      </c>
      <c r="E577" s="40" t="s">
        <v>190</v>
      </c>
      <c r="F577" s="40" t="s">
        <v>1821</v>
      </c>
    </row>
    <row r="578" spans="1:6" ht="14.25" customHeight="1" x14ac:dyDescent="0.2">
      <c r="A578" s="82">
        <f t="shared" ref="A578:A641" si="9">A554+1</f>
        <v>43182.375</v>
      </c>
      <c r="B578" s="34">
        <v>9</v>
      </c>
      <c r="C578" s="40" t="s">
        <v>1822</v>
      </c>
      <c r="D578" s="40" t="s">
        <v>1823</v>
      </c>
      <c r="E578" s="40" t="s">
        <v>190</v>
      </c>
      <c r="F578" s="40" t="s">
        <v>1824</v>
      </c>
    </row>
    <row r="579" spans="1:6" ht="14.25" customHeight="1" x14ac:dyDescent="0.2">
      <c r="A579" s="82">
        <f t="shared" si="9"/>
        <v>43182.416669999999</v>
      </c>
      <c r="B579" s="34">
        <v>10</v>
      </c>
      <c r="C579" s="40" t="s">
        <v>1825</v>
      </c>
      <c r="D579" s="40" t="s">
        <v>190</v>
      </c>
      <c r="E579" s="40" t="s">
        <v>1826</v>
      </c>
      <c r="F579" s="40" t="s">
        <v>242</v>
      </c>
    </row>
    <row r="580" spans="1:6" ht="14.25" customHeight="1" x14ac:dyDescent="0.2">
      <c r="A580" s="82">
        <f t="shared" si="9"/>
        <v>43182.458330000001</v>
      </c>
      <c r="B580" s="34">
        <v>11</v>
      </c>
      <c r="C580" s="40" t="s">
        <v>1827</v>
      </c>
      <c r="D580" s="40" t="s">
        <v>190</v>
      </c>
      <c r="E580" s="40" t="s">
        <v>1828</v>
      </c>
      <c r="F580" s="40" t="s">
        <v>1829</v>
      </c>
    </row>
    <row r="581" spans="1:6" ht="14.25" customHeight="1" x14ac:dyDescent="0.2">
      <c r="A581" s="82">
        <f t="shared" si="9"/>
        <v>43182.5</v>
      </c>
      <c r="B581" s="34">
        <v>12</v>
      </c>
      <c r="C581" s="40" t="s">
        <v>1830</v>
      </c>
      <c r="D581" s="40" t="s">
        <v>190</v>
      </c>
      <c r="E581" s="40" t="s">
        <v>1831</v>
      </c>
      <c r="F581" s="40" t="s">
        <v>1832</v>
      </c>
    </row>
    <row r="582" spans="1:6" ht="14.25" customHeight="1" x14ac:dyDescent="0.2">
      <c r="A582" s="82">
        <f t="shared" si="9"/>
        <v>43182.541669999999</v>
      </c>
      <c r="B582" s="34">
        <v>13</v>
      </c>
      <c r="C582" s="40" t="s">
        <v>1833</v>
      </c>
      <c r="D582" s="40" t="s">
        <v>1834</v>
      </c>
      <c r="E582" s="40" t="s">
        <v>190</v>
      </c>
      <c r="F582" s="40" t="s">
        <v>1835</v>
      </c>
    </row>
    <row r="583" spans="1:6" ht="14.25" customHeight="1" x14ac:dyDescent="0.2">
      <c r="A583" s="82">
        <f t="shared" si="9"/>
        <v>43182.583330000001</v>
      </c>
      <c r="B583" s="34">
        <v>14</v>
      </c>
      <c r="C583" s="40" t="s">
        <v>1836</v>
      </c>
      <c r="D583" s="40" t="s">
        <v>190</v>
      </c>
      <c r="E583" s="40" t="s">
        <v>1837</v>
      </c>
      <c r="F583" s="40" t="s">
        <v>1838</v>
      </c>
    </row>
    <row r="584" spans="1:6" ht="14.25" customHeight="1" x14ac:dyDescent="0.2">
      <c r="A584" s="82">
        <f t="shared" si="9"/>
        <v>43182.625</v>
      </c>
      <c r="B584" s="34">
        <v>15</v>
      </c>
      <c r="C584" s="40" t="s">
        <v>1839</v>
      </c>
      <c r="D584" s="40" t="s">
        <v>190</v>
      </c>
      <c r="E584" s="40" t="s">
        <v>1840</v>
      </c>
      <c r="F584" s="40" t="s">
        <v>1841</v>
      </c>
    </row>
    <row r="585" spans="1:6" ht="14.25" customHeight="1" x14ac:dyDescent="0.2">
      <c r="A585" s="82">
        <f t="shared" si="9"/>
        <v>43182.666669999999</v>
      </c>
      <c r="B585" s="34">
        <v>16</v>
      </c>
      <c r="C585" s="40" t="s">
        <v>1842</v>
      </c>
      <c r="D585" s="40" t="s">
        <v>190</v>
      </c>
      <c r="E585" s="40" t="s">
        <v>1843</v>
      </c>
      <c r="F585" s="40" t="s">
        <v>1844</v>
      </c>
    </row>
    <row r="586" spans="1:6" ht="14.25" customHeight="1" x14ac:dyDescent="0.2">
      <c r="A586" s="82">
        <f t="shared" si="9"/>
        <v>43182.708330000001</v>
      </c>
      <c r="B586" s="34">
        <v>17</v>
      </c>
      <c r="C586" s="40" t="s">
        <v>1845</v>
      </c>
      <c r="D586" s="40" t="s">
        <v>190</v>
      </c>
      <c r="E586" s="40" t="s">
        <v>1846</v>
      </c>
      <c r="F586" s="40" t="s">
        <v>1847</v>
      </c>
    </row>
    <row r="587" spans="1:6" ht="14.25" customHeight="1" x14ac:dyDescent="0.2">
      <c r="A587" s="82">
        <f t="shared" si="9"/>
        <v>43182.75</v>
      </c>
      <c r="B587" s="34">
        <v>18</v>
      </c>
      <c r="C587" s="40" t="s">
        <v>533</v>
      </c>
      <c r="D587" s="40" t="s">
        <v>1848</v>
      </c>
      <c r="E587" s="40" t="s">
        <v>1849</v>
      </c>
      <c r="F587" s="40" t="s">
        <v>535</v>
      </c>
    </row>
    <row r="588" spans="1:6" ht="14.25" customHeight="1" x14ac:dyDescent="0.2">
      <c r="A588" s="82">
        <f t="shared" si="9"/>
        <v>43182.791669999999</v>
      </c>
      <c r="B588" s="34">
        <v>19</v>
      </c>
      <c r="C588" s="40" t="s">
        <v>1850</v>
      </c>
      <c r="D588" s="40" t="s">
        <v>190</v>
      </c>
      <c r="E588" s="40" t="s">
        <v>1851</v>
      </c>
      <c r="F588" s="40" t="s">
        <v>1852</v>
      </c>
    </row>
    <row r="589" spans="1:6" ht="14.25" customHeight="1" x14ac:dyDescent="0.2">
      <c r="A589" s="82">
        <f t="shared" si="9"/>
        <v>43182.833330000001</v>
      </c>
      <c r="B589" s="34">
        <v>20</v>
      </c>
      <c r="C589" s="40" t="s">
        <v>1853</v>
      </c>
      <c r="D589" s="40" t="s">
        <v>190</v>
      </c>
      <c r="E589" s="40" t="s">
        <v>1854</v>
      </c>
      <c r="F589" s="40" t="s">
        <v>1855</v>
      </c>
    </row>
    <row r="590" spans="1:6" ht="14.25" customHeight="1" x14ac:dyDescent="0.2">
      <c r="A590" s="82">
        <f t="shared" si="9"/>
        <v>43182.875</v>
      </c>
      <c r="B590" s="34">
        <v>21</v>
      </c>
      <c r="C590" s="40" t="s">
        <v>1856</v>
      </c>
      <c r="D590" s="40" t="s">
        <v>190</v>
      </c>
      <c r="E590" s="40" t="s">
        <v>1857</v>
      </c>
      <c r="F590" s="40" t="s">
        <v>1858</v>
      </c>
    </row>
    <row r="591" spans="1:6" ht="14.25" customHeight="1" x14ac:dyDescent="0.2">
      <c r="A591" s="82">
        <f t="shared" si="9"/>
        <v>43182.916669999999</v>
      </c>
      <c r="B591" s="34">
        <v>22</v>
      </c>
      <c r="C591" s="40" t="s">
        <v>1859</v>
      </c>
      <c r="D591" s="40" t="s">
        <v>190</v>
      </c>
      <c r="E591" s="40" t="s">
        <v>1860</v>
      </c>
      <c r="F591" s="40" t="s">
        <v>1861</v>
      </c>
    </row>
    <row r="592" spans="1:6" ht="14.25" customHeight="1" x14ac:dyDescent="0.2">
      <c r="A592" s="82">
        <f t="shared" si="9"/>
        <v>43182.958330000001</v>
      </c>
      <c r="B592" s="34">
        <v>23</v>
      </c>
      <c r="C592" s="40" t="s">
        <v>1862</v>
      </c>
      <c r="D592" s="40" t="s">
        <v>190</v>
      </c>
      <c r="E592" s="40" t="s">
        <v>1863</v>
      </c>
      <c r="F592" s="40" t="s">
        <v>1864</v>
      </c>
    </row>
    <row r="593" spans="1:6" ht="14.25" customHeight="1" x14ac:dyDescent="0.2">
      <c r="A593" s="82">
        <f t="shared" si="9"/>
        <v>43183</v>
      </c>
      <c r="B593" s="34">
        <v>0</v>
      </c>
      <c r="C593" s="40" t="s">
        <v>1865</v>
      </c>
      <c r="D593" s="40" t="s">
        <v>190</v>
      </c>
      <c r="E593" s="40" t="s">
        <v>1866</v>
      </c>
      <c r="F593" s="40" t="s">
        <v>1867</v>
      </c>
    </row>
    <row r="594" spans="1:6" ht="14.25" customHeight="1" x14ac:dyDescent="0.2">
      <c r="A594" s="82">
        <f t="shared" si="9"/>
        <v>43183.041669999999</v>
      </c>
      <c r="B594" s="34">
        <v>1</v>
      </c>
      <c r="C594" s="40" t="s">
        <v>1868</v>
      </c>
      <c r="D594" s="40" t="s">
        <v>1869</v>
      </c>
      <c r="E594" s="40" t="s">
        <v>190</v>
      </c>
      <c r="F594" s="40" t="s">
        <v>1870</v>
      </c>
    </row>
    <row r="595" spans="1:6" ht="14.25" customHeight="1" x14ac:dyDescent="0.2">
      <c r="A595" s="82">
        <f t="shared" si="9"/>
        <v>43183.083330000001</v>
      </c>
      <c r="B595" s="34">
        <v>2</v>
      </c>
      <c r="C595" s="40" t="s">
        <v>221</v>
      </c>
      <c r="D595" s="40" t="s">
        <v>1871</v>
      </c>
      <c r="E595" s="40" t="s">
        <v>190</v>
      </c>
      <c r="F595" s="40" t="s">
        <v>1872</v>
      </c>
    </row>
    <row r="596" spans="1:6" ht="14.25" customHeight="1" x14ac:dyDescent="0.2">
      <c r="A596" s="82">
        <f t="shared" si="9"/>
        <v>43183.125</v>
      </c>
      <c r="B596" s="34">
        <v>3</v>
      </c>
      <c r="C596" s="40" t="s">
        <v>1873</v>
      </c>
      <c r="D596" s="40" t="s">
        <v>190</v>
      </c>
      <c r="E596" s="40" t="s">
        <v>1874</v>
      </c>
      <c r="F596" s="40" t="s">
        <v>1875</v>
      </c>
    </row>
    <row r="597" spans="1:6" ht="14.25" customHeight="1" x14ac:dyDescent="0.2">
      <c r="A597" s="82">
        <f t="shared" si="9"/>
        <v>43183.166669999999</v>
      </c>
      <c r="B597" s="34">
        <v>4</v>
      </c>
      <c r="C597" s="40" t="s">
        <v>1876</v>
      </c>
      <c r="D597" s="40" t="s">
        <v>1877</v>
      </c>
      <c r="E597" s="40" t="s">
        <v>190</v>
      </c>
      <c r="F597" s="40" t="s">
        <v>1878</v>
      </c>
    </row>
    <row r="598" spans="1:6" ht="14.25" customHeight="1" x14ac:dyDescent="0.2">
      <c r="A598" s="82">
        <f t="shared" si="9"/>
        <v>43183.208330000001</v>
      </c>
      <c r="B598" s="34">
        <v>5</v>
      </c>
      <c r="C598" s="40" t="s">
        <v>1570</v>
      </c>
      <c r="D598" s="40" t="s">
        <v>1879</v>
      </c>
      <c r="E598" s="40" t="s">
        <v>190</v>
      </c>
      <c r="F598" s="40" t="s">
        <v>1880</v>
      </c>
    </row>
    <row r="599" spans="1:6" ht="14.25" customHeight="1" x14ac:dyDescent="0.2">
      <c r="A599" s="82">
        <f t="shared" si="9"/>
        <v>43183.25</v>
      </c>
      <c r="B599" s="34">
        <v>6</v>
      </c>
      <c r="C599" s="40" t="s">
        <v>1881</v>
      </c>
      <c r="D599" s="40" t="s">
        <v>1882</v>
      </c>
      <c r="E599" s="40" t="s">
        <v>190</v>
      </c>
      <c r="F599" s="40" t="s">
        <v>1883</v>
      </c>
    </row>
    <row r="600" spans="1:6" ht="14.25" customHeight="1" x14ac:dyDescent="0.2">
      <c r="A600" s="82">
        <f t="shared" si="9"/>
        <v>43183.291669999999</v>
      </c>
      <c r="B600" s="34">
        <v>7</v>
      </c>
      <c r="C600" s="40" t="s">
        <v>1884</v>
      </c>
      <c r="D600" s="40" t="s">
        <v>1885</v>
      </c>
      <c r="E600" s="40" t="s">
        <v>190</v>
      </c>
      <c r="F600" s="40" t="s">
        <v>1886</v>
      </c>
    </row>
    <row r="601" spans="1:6" ht="14.25" customHeight="1" x14ac:dyDescent="0.2">
      <c r="A601" s="82">
        <f t="shared" si="9"/>
        <v>43183.333330000001</v>
      </c>
      <c r="B601" s="34">
        <v>8</v>
      </c>
      <c r="C601" s="40" t="s">
        <v>1887</v>
      </c>
      <c r="D601" s="40" t="s">
        <v>1888</v>
      </c>
      <c r="E601" s="40" t="s">
        <v>190</v>
      </c>
      <c r="F601" s="40" t="s">
        <v>1889</v>
      </c>
    </row>
    <row r="602" spans="1:6" ht="14.25" customHeight="1" x14ac:dyDescent="0.2">
      <c r="A602" s="82">
        <f t="shared" si="9"/>
        <v>43183.375</v>
      </c>
      <c r="B602" s="34">
        <v>9</v>
      </c>
      <c r="C602" s="40" t="s">
        <v>1890</v>
      </c>
      <c r="D602" s="40" t="s">
        <v>1891</v>
      </c>
      <c r="E602" s="40" t="s">
        <v>1040</v>
      </c>
      <c r="F602" s="40" t="s">
        <v>1892</v>
      </c>
    </row>
    <row r="603" spans="1:6" ht="14.25" customHeight="1" x14ac:dyDescent="0.2">
      <c r="A603" s="82">
        <f t="shared" si="9"/>
        <v>43183.416669999999</v>
      </c>
      <c r="B603" s="34">
        <v>10</v>
      </c>
      <c r="C603" s="40" t="s">
        <v>1893</v>
      </c>
      <c r="D603" s="40" t="s">
        <v>1894</v>
      </c>
      <c r="E603" s="40" t="s">
        <v>190</v>
      </c>
      <c r="F603" s="40" t="s">
        <v>1895</v>
      </c>
    </row>
    <row r="604" spans="1:6" ht="14.25" customHeight="1" x14ac:dyDescent="0.2">
      <c r="A604" s="82">
        <f t="shared" si="9"/>
        <v>43183.458330000001</v>
      </c>
      <c r="B604" s="34">
        <v>11</v>
      </c>
      <c r="C604" s="40" t="s">
        <v>1896</v>
      </c>
      <c r="D604" s="40" t="s">
        <v>196</v>
      </c>
      <c r="E604" s="40" t="s">
        <v>1897</v>
      </c>
      <c r="F604" s="40" t="s">
        <v>1898</v>
      </c>
    </row>
    <row r="605" spans="1:6" ht="14.25" customHeight="1" x14ac:dyDescent="0.2">
      <c r="A605" s="82">
        <f t="shared" si="9"/>
        <v>43183.5</v>
      </c>
      <c r="B605" s="34">
        <v>12</v>
      </c>
      <c r="C605" s="40" t="s">
        <v>1899</v>
      </c>
      <c r="D605" s="40" t="s">
        <v>190</v>
      </c>
      <c r="E605" s="40" t="s">
        <v>1900</v>
      </c>
      <c r="F605" s="40" t="s">
        <v>1901</v>
      </c>
    </row>
    <row r="606" spans="1:6" ht="14.25" customHeight="1" x14ac:dyDescent="0.2">
      <c r="A606" s="82">
        <f t="shared" si="9"/>
        <v>43183.541669999999</v>
      </c>
      <c r="B606" s="34">
        <v>13</v>
      </c>
      <c r="C606" s="40" t="s">
        <v>224</v>
      </c>
      <c r="D606" s="40" t="s">
        <v>190</v>
      </c>
      <c r="E606" s="40" t="s">
        <v>1902</v>
      </c>
      <c r="F606" s="40" t="s">
        <v>1903</v>
      </c>
    </row>
    <row r="607" spans="1:6" ht="14.25" customHeight="1" x14ac:dyDescent="0.2">
      <c r="A607" s="82">
        <f t="shared" si="9"/>
        <v>43183.583330000001</v>
      </c>
      <c r="B607" s="34">
        <v>14</v>
      </c>
      <c r="C607" s="40" t="s">
        <v>1904</v>
      </c>
      <c r="D607" s="40" t="s">
        <v>190</v>
      </c>
      <c r="E607" s="40" t="s">
        <v>1905</v>
      </c>
      <c r="F607" s="40" t="s">
        <v>1906</v>
      </c>
    </row>
    <row r="608" spans="1:6" ht="14.25" customHeight="1" x14ac:dyDescent="0.2">
      <c r="A608" s="82">
        <f t="shared" si="9"/>
        <v>43183.625</v>
      </c>
      <c r="B608" s="34">
        <v>15</v>
      </c>
      <c r="C608" s="40" t="s">
        <v>1907</v>
      </c>
      <c r="D608" s="40" t="s">
        <v>190</v>
      </c>
      <c r="E608" s="40" t="s">
        <v>1908</v>
      </c>
      <c r="F608" s="40" t="s">
        <v>1909</v>
      </c>
    </row>
    <row r="609" spans="1:6" ht="14.25" customHeight="1" x14ac:dyDescent="0.2">
      <c r="A609" s="82">
        <f t="shared" si="9"/>
        <v>43183.666669999999</v>
      </c>
      <c r="B609" s="34">
        <v>16</v>
      </c>
      <c r="C609" s="40" t="s">
        <v>1910</v>
      </c>
      <c r="D609" s="40" t="s">
        <v>1911</v>
      </c>
      <c r="E609" s="40" t="s">
        <v>190</v>
      </c>
      <c r="F609" s="40" t="s">
        <v>1912</v>
      </c>
    </row>
    <row r="610" spans="1:6" ht="14.25" customHeight="1" x14ac:dyDescent="0.2">
      <c r="A610" s="82">
        <f t="shared" si="9"/>
        <v>43183.708330000001</v>
      </c>
      <c r="B610" s="34">
        <v>17</v>
      </c>
      <c r="C610" s="40" t="s">
        <v>1913</v>
      </c>
      <c r="D610" s="40" t="s">
        <v>1914</v>
      </c>
      <c r="E610" s="40" t="s">
        <v>190</v>
      </c>
      <c r="F610" s="40" t="s">
        <v>1915</v>
      </c>
    </row>
    <row r="611" spans="1:6" ht="14.25" customHeight="1" x14ac:dyDescent="0.2">
      <c r="A611" s="82">
        <f t="shared" si="9"/>
        <v>43183.75</v>
      </c>
      <c r="B611" s="34">
        <v>18</v>
      </c>
      <c r="C611" s="40" t="s">
        <v>1916</v>
      </c>
      <c r="D611" s="40" t="s">
        <v>191</v>
      </c>
      <c r="E611" s="40" t="s">
        <v>1917</v>
      </c>
      <c r="F611" s="40" t="s">
        <v>1918</v>
      </c>
    </row>
    <row r="612" spans="1:6" ht="14.25" customHeight="1" x14ac:dyDescent="0.2">
      <c r="A612" s="82">
        <f t="shared" si="9"/>
        <v>43183.791669999999</v>
      </c>
      <c r="B612" s="34">
        <v>19</v>
      </c>
      <c r="C612" s="40" t="s">
        <v>1919</v>
      </c>
      <c r="D612" s="40" t="s">
        <v>190</v>
      </c>
      <c r="E612" s="40" t="s">
        <v>1920</v>
      </c>
      <c r="F612" s="40" t="s">
        <v>1921</v>
      </c>
    </row>
    <row r="613" spans="1:6" ht="14.25" customHeight="1" x14ac:dyDescent="0.2">
      <c r="A613" s="82">
        <f t="shared" si="9"/>
        <v>43183.833330000001</v>
      </c>
      <c r="B613" s="34">
        <v>20</v>
      </c>
      <c r="C613" s="40" t="s">
        <v>1922</v>
      </c>
      <c r="D613" s="40" t="s">
        <v>190</v>
      </c>
      <c r="E613" s="40" t="s">
        <v>1923</v>
      </c>
      <c r="F613" s="40" t="s">
        <v>1924</v>
      </c>
    </row>
    <row r="614" spans="1:6" ht="14.25" customHeight="1" x14ac:dyDescent="0.2">
      <c r="A614" s="82">
        <f t="shared" si="9"/>
        <v>43183.875</v>
      </c>
      <c r="B614" s="34">
        <v>21</v>
      </c>
      <c r="C614" s="40" t="s">
        <v>1429</v>
      </c>
      <c r="D614" s="40" t="s">
        <v>190</v>
      </c>
      <c r="E614" s="40" t="s">
        <v>1925</v>
      </c>
      <c r="F614" s="40" t="s">
        <v>1926</v>
      </c>
    </row>
    <row r="615" spans="1:6" ht="14.25" customHeight="1" x14ac:dyDescent="0.2">
      <c r="A615" s="82">
        <f t="shared" si="9"/>
        <v>43183.916669999999</v>
      </c>
      <c r="B615" s="34">
        <v>22</v>
      </c>
      <c r="C615" s="40" t="s">
        <v>1927</v>
      </c>
      <c r="D615" s="40" t="s">
        <v>190</v>
      </c>
      <c r="E615" s="40" t="s">
        <v>1928</v>
      </c>
      <c r="F615" s="40" t="s">
        <v>1929</v>
      </c>
    </row>
    <row r="616" spans="1:6" ht="14.25" customHeight="1" x14ac:dyDescent="0.2">
      <c r="A616" s="82">
        <f t="shared" si="9"/>
        <v>43183.958330000001</v>
      </c>
      <c r="B616" s="34">
        <v>23</v>
      </c>
      <c r="C616" s="40" t="s">
        <v>1930</v>
      </c>
      <c r="D616" s="40" t="s">
        <v>190</v>
      </c>
      <c r="E616" s="40" t="s">
        <v>1931</v>
      </c>
      <c r="F616" s="40" t="s">
        <v>1932</v>
      </c>
    </row>
    <row r="617" spans="1:6" ht="14.25" customHeight="1" x14ac:dyDescent="0.2">
      <c r="A617" s="82">
        <f t="shared" si="9"/>
        <v>43184</v>
      </c>
      <c r="B617" s="34">
        <v>0</v>
      </c>
      <c r="C617" s="40" t="s">
        <v>1933</v>
      </c>
      <c r="D617" s="40" t="s">
        <v>190</v>
      </c>
      <c r="E617" s="40" t="s">
        <v>1934</v>
      </c>
      <c r="F617" s="40" t="s">
        <v>1935</v>
      </c>
    </row>
    <row r="618" spans="1:6" ht="14.25" customHeight="1" x14ac:dyDescent="0.2">
      <c r="A618" s="82">
        <f t="shared" si="9"/>
        <v>43184.041669999999</v>
      </c>
      <c r="B618" s="34">
        <v>1</v>
      </c>
      <c r="C618" s="40" t="s">
        <v>1936</v>
      </c>
      <c r="D618" s="40" t="s">
        <v>190</v>
      </c>
      <c r="E618" s="40" t="s">
        <v>1937</v>
      </c>
      <c r="F618" s="40" t="s">
        <v>1938</v>
      </c>
    </row>
    <row r="619" spans="1:6" ht="14.25" customHeight="1" x14ac:dyDescent="0.2">
      <c r="A619" s="82">
        <f t="shared" si="9"/>
        <v>43184.083330000001</v>
      </c>
      <c r="B619" s="34">
        <v>2</v>
      </c>
      <c r="C619" s="40" t="s">
        <v>1939</v>
      </c>
      <c r="D619" s="40" t="s">
        <v>190</v>
      </c>
      <c r="E619" s="40" t="s">
        <v>1940</v>
      </c>
      <c r="F619" s="40" t="s">
        <v>1941</v>
      </c>
    </row>
    <row r="620" spans="1:6" ht="14.25" customHeight="1" x14ac:dyDescent="0.2">
      <c r="A620" s="82">
        <f t="shared" si="9"/>
        <v>43184.125</v>
      </c>
      <c r="B620" s="34">
        <v>3</v>
      </c>
      <c r="C620" s="40" t="s">
        <v>1942</v>
      </c>
      <c r="D620" s="40" t="s">
        <v>190</v>
      </c>
      <c r="E620" s="40" t="s">
        <v>1943</v>
      </c>
      <c r="F620" s="40" t="s">
        <v>1944</v>
      </c>
    </row>
    <row r="621" spans="1:6" ht="14.25" customHeight="1" x14ac:dyDescent="0.2">
      <c r="A621" s="82">
        <f t="shared" si="9"/>
        <v>43184.166669999999</v>
      </c>
      <c r="B621" s="34">
        <v>4</v>
      </c>
      <c r="C621" s="40" t="s">
        <v>1945</v>
      </c>
      <c r="D621" s="40" t="s">
        <v>190</v>
      </c>
      <c r="E621" s="40" t="s">
        <v>1946</v>
      </c>
      <c r="F621" s="40" t="s">
        <v>1947</v>
      </c>
    </row>
    <row r="622" spans="1:6" ht="14.25" customHeight="1" x14ac:dyDescent="0.2">
      <c r="A622" s="82">
        <f t="shared" si="9"/>
        <v>43184.208330000001</v>
      </c>
      <c r="B622" s="34">
        <v>5</v>
      </c>
      <c r="C622" s="40" t="s">
        <v>1948</v>
      </c>
      <c r="D622" s="40" t="s">
        <v>190</v>
      </c>
      <c r="E622" s="40" t="s">
        <v>1949</v>
      </c>
      <c r="F622" s="40" t="s">
        <v>1950</v>
      </c>
    </row>
    <row r="623" spans="1:6" ht="14.25" customHeight="1" x14ac:dyDescent="0.2">
      <c r="A623" s="82">
        <f t="shared" si="9"/>
        <v>43184.25</v>
      </c>
      <c r="B623" s="34">
        <v>6</v>
      </c>
      <c r="C623" s="40" t="s">
        <v>1951</v>
      </c>
      <c r="D623" s="40" t="s">
        <v>219</v>
      </c>
      <c r="E623" s="40" t="s">
        <v>391</v>
      </c>
      <c r="F623" s="40" t="s">
        <v>1952</v>
      </c>
    </row>
    <row r="624" spans="1:6" ht="14.25" customHeight="1" x14ac:dyDescent="0.2">
      <c r="A624" s="82">
        <f t="shared" si="9"/>
        <v>43184.291669999999</v>
      </c>
      <c r="B624" s="34">
        <v>7</v>
      </c>
      <c r="C624" s="40" t="s">
        <v>1953</v>
      </c>
      <c r="D624" s="40" t="s">
        <v>1954</v>
      </c>
      <c r="E624" s="40" t="s">
        <v>190</v>
      </c>
      <c r="F624" s="40" t="s">
        <v>1955</v>
      </c>
    </row>
    <row r="625" spans="1:6" ht="14.25" customHeight="1" x14ac:dyDescent="0.2">
      <c r="A625" s="82">
        <f t="shared" si="9"/>
        <v>43184.333330000001</v>
      </c>
      <c r="B625" s="34">
        <v>8</v>
      </c>
      <c r="C625" s="40" t="s">
        <v>1956</v>
      </c>
      <c r="D625" s="40" t="s">
        <v>1957</v>
      </c>
      <c r="E625" s="40" t="s">
        <v>1226</v>
      </c>
      <c r="F625" s="40" t="s">
        <v>1958</v>
      </c>
    </row>
    <row r="626" spans="1:6" ht="14.25" customHeight="1" x14ac:dyDescent="0.2">
      <c r="A626" s="82">
        <f t="shared" si="9"/>
        <v>43184.375</v>
      </c>
      <c r="B626" s="34">
        <v>9</v>
      </c>
      <c r="C626" s="40" t="s">
        <v>1959</v>
      </c>
      <c r="D626" s="40" t="s">
        <v>190</v>
      </c>
      <c r="E626" s="40" t="s">
        <v>1960</v>
      </c>
      <c r="F626" s="40" t="s">
        <v>1961</v>
      </c>
    </row>
    <row r="627" spans="1:6" ht="14.25" customHeight="1" x14ac:dyDescent="0.2">
      <c r="A627" s="82">
        <f t="shared" si="9"/>
        <v>43184.416669999999</v>
      </c>
      <c r="B627" s="34">
        <v>10</v>
      </c>
      <c r="C627" s="40" t="s">
        <v>1962</v>
      </c>
      <c r="D627" s="40" t="s">
        <v>190</v>
      </c>
      <c r="E627" s="40" t="s">
        <v>1963</v>
      </c>
      <c r="F627" s="40" t="s">
        <v>1964</v>
      </c>
    </row>
    <row r="628" spans="1:6" ht="14.25" customHeight="1" x14ac:dyDescent="0.2">
      <c r="A628" s="82">
        <f t="shared" si="9"/>
        <v>43184.458330000001</v>
      </c>
      <c r="B628" s="34">
        <v>11</v>
      </c>
      <c r="C628" s="40" t="s">
        <v>1965</v>
      </c>
      <c r="D628" s="40" t="s">
        <v>190</v>
      </c>
      <c r="E628" s="40" t="s">
        <v>1966</v>
      </c>
      <c r="F628" s="40" t="s">
        <v>1967</v>
      </c>
    </row>
    <row r="629" spans="1:6" ht="14.25" customHeight="1" x14ac:dyDescent="0.2">
      <c r="A629" s="82">
        <f t="shared" si="9"/>
        <v>43184.5</v>
      </c>
      <c r="B629" s="34">
        <v>12</v>
      </c>
      <c r="C629" s="40" t="s">
        <v>1968</v>
      </c>
      <c r="D629" s="40" t="s">
        <v>190</v>
      </c>
      <c r="E629" s="40" t="s">
        <v>1969</v>
      </c>
      <c r="F629" s="40" t="s">
        <v>1970</v>
      </c>
    </row>
    <row r="630" spans="1:6" ht="14.25" customHeight="1" x14ac:dyDescent="0.2">
      <c r="A630" s="82">
        <f t="shared" si="9"/>
        <v>43184.541669999999</v>
      </c>
      <c r="B630" s="34">
        <v>13</v>
      </c>
      <c r="C630" s="40" t="s">
        <v>1582</v>
      </c>
      <c r="D630" s="40" t="s">
        <v>190</v>
      </c>
      <c r="E630" s="40" t="s">
        <v>1971</v>
      </c>
      <c r="F630" s="40" t="s">
        <v>1972</v>
      </c>
    </row>
    <row r="631" spans="1:6" ht="14.25" customHeight="1" x14ac:dyDescent="0.2">
      <c r="A631" s="82">
        <f t="shared" si="9"/>
        <v>43184.583330000001</v>
      </c>
      <c r="B631" s="34">
        <v>14</v>
      </c>
      <c r="C631" s="40" t="s">
        <v>1973</v>
      </c>
      <c r="D631" s="40" t="s">
        <v>190</v>
      </c>
      <c r="E631" s="40" t="s">
        <v>1974</v>
      </c>
      <c r="F631" s="40" t="s">
        <v>297</v>
      </c>
    </row>
    <row r="632" spans="1:6" ht="14.25" customHeight="1" x14ac:dyDescent="0.2">
      <c r="A632" s="82">
        <f t="shared" si="9"/>
        <v>43184.625</v>
      </c>
      <c r="B632" s="34">
        <v>15</v>
      </c>
      <c r="C632" s="40" t="s">
        <v>1975</v>
      </c>
      <c r="D632" s="40" t="s">
        <v>190</v>
      </c>
      <c r="E632" s="40" t="s">
        <v>1976</v>
      </c>
      <c r="F632" s="40" t="s">
        <v>1977</v>
      </c>
    </row>
    <row r="633" spans="1:6" ht="14.25" customHeight="1" x14ac:dyDescent="0.2">
      <c r="A633" s="82">
        <f t="shared" si="9"/>
        <v>43184.666669999999</v>
      </c>
      <c r="B633" s="34">
        <v>16</v>
      </c>
      <c r="C633" s="40" t="s">
        <v>300</v>
      </c>
      <c r="D633" s="40" t="s">
        <v>190</v>
      </c>
      <c r="E633" s="40" t="s">
        <v>1978</v>
      </c>
      <c r="F633" s="40" t="s">
        <v>1979</v>
      </c>
    </row>
    <row r="634" spans="1:6" ht="14.25" customHeight="1" x14ac:dyDescent="0.2">
      <c r="A634" s="82">
        <f t="shared" si="9"/>
        <v>43184.708330000001</v>
      </c>
      <c r="B634" s="34">
        <v>17</v>
      </c>
      <c r="C634" s="40" t="s">
        <v>1980</v>
      </c>
      <c r="D634" s="40" t="s">
        <v>190</v>
      </c>
      <c r="E634" s="40" t="s">
        <v>1981</v>
      </c>
      <c r="F634" s="40" t="s">
        <v>1982</v>
      </c>
    </row>
    <row r="635" spans="1:6" ht="14.25" customHeight="1" x14ac:dyDescent="0.2">
      <c r="A635" s="82">
        <f t="shared" si="9"/>
        <v>43184.75</v>
      </c>
      <c r="B635" s="34">
        <v>18</v>
      </c>
      <c r="C635" s="40" t="s">
        <v>1983</v>
      </c>
      <c r="D635" s="40" t="s">
        <v>1984</v>
      </c>
      <c r="E635" s="40" t="s">
        <v>1985</v>
      </c>
      <c r="F635" s="40" t="s">
        <v>1986</v>
      </c>
    </row>
    <row r="636" spans="1:6" ht="14.25" customHeight="1" x14ac:dyDescent="0.2">
      <c r="A636" s="82">
        <f t="shared" si="9"/>
        <v>43184.791669999999</v>
      </c>
      <c r="B636" s="34">
        <v>19</v>
      </c>
      <c r="C636" s="40" t="s">
        <v>233</v>
      </c>
      <c r="D636" s="40" t="s">
        <v>190</v>
      </c>
      <c r="E636" s="40" t="s">
        <v>1987</v>
      </c>
      <c r="F636" s="40" t="s">
        <v>1988</v>
      </c>
    </row>
    <row r="637" spans="1:6" ht="14.25" customHeight="1" x14ac:dyDescent="0.2">
      <c r="A637" s="82">
        <f t="shared" si="9"/>
        <v>43184.833330000001</v>
      </c>
      <c r="B637" s="34">
        <v>20</v>
      </c>
      <c r="C637" s="40" t="s">
        <v>1922</v>
      </c>
      <c r="D637" s="40" t="s">
        <v>190</v>
      </c>
      <c r="E637" s="40" t="s">
        <v>1989</v>
      </c>
      <c r="F637" s="40" t="s">
        <v>1924</v>
      </c>
    </row>
    <row r="638" spans="1:6" ht="14.25" customHeight="1" x14ac:dyDescent="0.2">
      <c r="A638" s="82">
        <f t="shared" si="9"/>
        <v>43184.875</v>
      </c>
      <c r="B638" s="34">
        <v>21</v>
      </c>
      <c r="C638" s="40" t="s">
        <v>1990</v>
      </c>
      <c r="D638" s="40" t="s">
        <v>190</v>
      </c>
      <c r="E638" s="40" t="s">
        <v>1991</v>
      </c>
      <c r="F638" s="40" t="s">
        <v>1992</v>
      </c>
    </row>
    <row r="639" spans="1:6" ht="14.25" customHeight="1" x14ac:dyDescent="0.2">
      <c r="A639" s="82">
        <f t="shared" si="9"/>
        <v>43184.916669999999</v>
      </c>
      <c r="B639" s="34">
        <v>22</v>
      </c>
      <c r="C639" s="40" t="s">
        <v>1993</v>
      </c>
      <c r="D639" s="40" t="s">
        <v>190</v>
      </c>
      <c r="E639" s="40" t="s">
        <v>1994</v>
      </c>
      <c r="F639" s="40" t="s">
        <v>1995</v>
      </c>
    </row>
    <row r="640" spans="1:6" ht="14.25" customHeight="1" x14ac:dyDescent="0.2">
      <c r="A640" s="82">
        <f t="shared" si="9"/>
        <v>43184.958330000001</v>
      </c>
      <c r="B640" s="34">
        <v>23</v>
      </c>
      <c r="C640" s="40" t="s">
        <v>1996</v>
      </c>
      <c r="D640" s="40" t="s">
        <v>190</v>
      </c>
      <c r="E640" s="40" t="s">
        <v>1997</v>
      </c>
      <c r="F640" s="40" t="s">
        <v>1998</v>
      </c>
    </row>
    <row r="641" spans="1:6" ht="14.25" customHeight="1" x14ac:dyDescent="0.2">
      <c r="A641" s="82">
        <f t="shared" si="9"/>
        <v>43185</v>
      </c>
      <c r="B641" s="34">
        <v>0</v>
      </c>
      <c r="C641" s="40" t="s">
        <v>1999</v>
      </c>
      <c r="D641" s="40" t="s">
        <v>190</v>
      </c>
      <c r="E641" s="40" t="s">
        <v>2000</v>
      </c>
      <c r="F641" s="40" t="s">
        <v>265</v>
      </c>
    </row>
    <row r="642" spans="1:6" ht="14.25" customHeight="1" x14ac:dyDescent="0.2">
      <c r="A642" s="82">
        <f t="shared" ref="A642:A705" si="10">A618+1</f>
        <v>43185.041669999999</v>
      </c>
      <c r="B642" s="34">
        <v>1</v>
      </c>
      <c r="C642" s="40" t="s">
        <v>2001</v>
      </c>
      <c r="D642" s="40" t="s">
        <v>190</v>
      </c>
      <c r="E642" s="40" t="s">
        <v>2002</v>
      </c>
      <c r="F642" s="40" t="s">
        <v>2003</v>
      </c>
    </row>
    <row r="643" spans="1:6" ht="14.25" customHeight="1" x14ac:dyDescent="0.2">
      <c r="A643" s="82">
        <f t="shared" si="10"/>
        <v>43185.083330000001</v>
      </c>
      <c r="B643" s="34">
        <v>2</v>
      </c>
      <c r="C643" s="40" t="s">
        <v>2004</v>
      </c>
      <c r="D643" s="40" t="s">
        <v>190</v>
      </c>
      <c r="E643" s="40" t="s">
        <v>2005</v>
      </c>
      <c r="F643" s="40" t="s">
        <v>2006</v>
      </c>
    </row>
    <row r="644" spans="1:6" ht="14.25" customHeight="1" x14ac:dyDescent="0.2">
      <c r="A644" s="82">
        <f t="shared" si="10"/>
        <v>43185.125</v>
      </c>
      <c r="B644" s="34">
        <v>3</v>
      </c>
      <c r="C644" s="40" t="s">
        <v>2007</v>
      </c>
      <c r="D644" s="40" t="s">
        <v>190</v>
      </c>
      <c r="E644" s="40" t="s">
        <v>2008</v>
      </c>
      <c r="F644" s="40" t="s">
        <v>2009</v>
      </c>
    </row>
    <row r="645" spans="1:6" ht="14.25" customHeight="1" x14ac:dyDescent="0.2">
      <c r="A645" s="82">
        <f t="shared" si="10"/>
        <v>43185.166669999999</v>
      </c>
      <c r="B645" s="34">
        <v>4</v>
      </c>
      <c r="C645" s="40" t="s">
        <v>2010</v>
      </c>
      <c r="D645" s="40" t="s">
        <v>190</v>
      </c>
      <c r="E645" s="40" t="s">
        <v>2011</v>
      </c>
      <c r="F645" s="40" t="s">
        <v>2012</v>
      </c>
    </row>
    <row r="646" spans="1:6" ht="14.25" customHeight="1" x14ac:dyDescent="0.2">
      <c r="A646" s="82">
        <f t="shared" si="10"/>
        <v>43185.208330000001</v>
      </c>
      <c r="B646" s="34">
        <v>5</v>
      </c>
      <c r="C646" s="40" t="s">
        <v>2013</v>
      </c>
      <c r="D646" s="40" t="s">
        <v>190</v>
      </c>
      <c r="E646" s="40" t="s">
        <v>2014</v>
      </c>
      <c r="F646" s="40" t="s">
        <v>2015</v>
      </c>
    </row>
    <row r="647" spans="1:6" ht="14.25" customHeight="1" x14ac:dyDescent="0.2">
      <c r="A647" s="82">
        <f t="shared" si="10"/>
        <v>43185.25</v>
      </c>
      <c r="B647" s="34">
        <v>6</v>
      </c>
      <c r="C647" s="40" t="s">
        <v>267</v>
      </c>
      <c r="D647" s="40" t="s">
        <v>2016</v>
      </c>
      <c r="E647" s="40" t="s">
        <v>197</v>
      </c>
      <c r="F647" s="40" t="s">
        <v>2017</v>
      </c>
    </row>
    <row r="648" spans="1:6" ht="14.25" customHeight="1" x14ac:dyDescent="0.2">
      <c r="A648" s="82">
        <f t="shared" si="10"/>
        <v>43185.291669999999</v>
      </c>
      <c r="B648" s="34">
        <v>7</v>
      </c>
      <c r="C648" s="40" t="s">
        <v>2018</v>
      </c>
      <c r="D648" s="40" t="s">
        <v>2019</v>
      </c>
      <c r="E648" s="40" t="s">
        <v>190</v>
      </c>
      <c r="F648" s="40" t="s">
        <v>2020</v>
      </c>
    </row>
    <row r="649" spans="1:6" ht="14.25" customHeight="1" x14ac:dyDescent="0.2">
      <c r="A649" s="82">
        <f t="shared" si="10"/>
        <v>43185.333330000001</v>
      </c>
      <c r="B649" s="34">
        <v>8</v>
      </c>
      <c r="C649" s="40" t="s">
        <v>2021</v>
      </c>
      <c r="D649" s="40" t="s">
        <v>190</v>
      </c>
      <c r="E649" s="40" t="s">
        <v>2022</v>
      </c>
      <c r="F649" s="40" t="s">
        <v>2023</v>
      </c>
    </row>
    <row r="650" spans="1:6" ht="14.25" customHeight="1" x14ac:dyDescent="0.2">
      <c r="A650" s="82">
        <f t="shared" si="10"/>
        <v>43185.375</v>
      </c>
      <c r="B650" s="34">
        <v>9</v>
      </c>
      <c r="C650" s="40" t="s">
        <v>2024</v>
      </c>
      <c r="D650" s="40" t="s">
        <v>190</v>
      </c>
      <c r="E650" s="40" t="s">
        <v>2025</v>
      </c>
      <c r="F650" s="40" t="s">
        <v>2026</v>
      </c>
    </row>
    <row r="651" spans="1:6" ht="14.25" customHeight="1" x14ac:dyDescent="0.2">
      <c r="A651" s="82">
        <f t="shared" si="10"/>
        <v>43185.416669999999</v>
      </c>
      <c r="B651" s="34">
        <v>10</v>
      </c>
      <c r="C651" s="40" t="s">
        <v>2027</v>
      </c>
      <c r="D651" s="40" t="s">
        <v>190</v>
      </c>
      <c r="E651" s="40" t="s">
        <v>2028</v>
      </c>
      <c r="F651" s="40" t="s">
        <v>2029</v>
      </c>
    </row>
    <row r="652" spans="1:6" ht="14.25" customHeight="1" x14ac:dyDescent="0.2">
      <c r="A652" s="82">
        <f t="shared" si="10"/>
        <v>43185.458330000001</v>
      </c>
      <c r="B652" s="34">
        <v>11</v>
      </c>
      <c r="C652" s="40" t="s">
        <v>2030</v>
      </c>
      <c r="D652" s="40" t="s">
        <v>190</v>
      </c>
      <c r="E652" s="40" t="s">
        <v>2031</v>
      </c>
      <c r="F652" s="40" t="s">
        <v>2032</v>
      </c>
    </row>
    <row r="653" spans="1:6" ht="14.25" customHeight="1" x14ac:dyDescent="0.2">
      <c r="A653" s="82">
        <f t="shared" si="10"/>
        <v>43185.5</v>
      </c>
      <c r="B653" s="34">
        <v>12</v>
      </c>
      <c r="C653" s="40" t="s">
        <v>2033</v>
      </c>
      <c r="D653" s="40" t="s">
        <v>2034</v>
      </c>
      <c r="E653" s="40" t="s">
        <v>296</v>
      </c>
      <c r="F653" s="40" t="s">
        <v>2035</v>
      </c>
    </row>
    <row r="654" spans="1:6" ht="14.25" customHeight="1" x14ac:dyDescent="0.2">
      <c r="A654" s="82">
        <f t="shared" si="10"/>
        <v>43185.541669999999</v>
      </c>
      <c r="B654" s="34">
        <v>13</v>
      </c>
      <c r="C654" s="40" t="s">
        <v>2036</v>
      </c>
      <c r="D654" s="40" t="s">
        <v>190</v>
      </c>
      <c r="E654" s="40" t="s">
        <v>2037</v>
      </c>
      <c r="F654" s="40" t="s">
        <v>2038</v>
      </c>
    </row>
    <row r="655" spans="1:6" ht="14.25" customHeight="1" x14ac:dyDescent="0.2">
      <c r="A655" s="82">
        <f t="shared" si="10"/>
        <v>43185.583330000001</v>
      </c>
      <c r="B655" s="34">
        <v>14</v>
      </c>
      <c r="C655" s="40" t="s">
        <v>515</v>
      </c>
      <c r="D655" s="40" t="s">
        <v>190</v>
      </c>
      <c r="E655" s="40" t="s">
        <v>2039</v>
      </c>
      <c r="F655" s="40" t="s">
        <v>517</v>
      </c>
    </row>
    <row r="656" spans="1:6" ht="14.25" customHeight="1" x14ac:dyDescent="0.2">
      <c r="A656" s="82">
        <f t="shared" si="10"/>
        <v>43185.625</v>
      </c>
      <c r="B656" s="34">
        <v>15</v>
      </c>
      <c r="C656" s="40" t="s">
        <v>2040</v>
      </c>
      <c r="D656" s="40" t="s">
        <v>245</v>
      </c>
      <c r="E656" s="40" t="s">
        <v>220</v>
      </c>
      <c r="F656" s="40" t="s">
        <v>276</v>
      </c>
    </row>
    <row r="657" spans="1:6" ht="14.25" customHeight="1" x14ac:dyDescent="0.2">
      <c r="A657" s="82">
        <f t="shared" si="10"/>
        <v>43185.666669999999</v>
      </c>
      <c r="B657" s="34">
        <v>16</v>
      </c>
      <c r="C657" s="40" t="s">
        <v>2041</v>
      </c>
      <c r="D657" s="40" t="s">
        <v>190</v>
      </c>
      <c r="E657" s="40" t="s">
        <v>2042</v>
      </c>
      <c r="F657" s="40" t="s">
        <v>2043</v>
      </c>
    </row>
    <row r="658" spans="1:6" ht="14.25" customHeight="1" x14ac:dyDescent="0.2">
      <c r="A658" s="82">
        <f t="shared" si="10"/>
        <v>43185.708330000001</v>
      </c>
      <c r="B658" s="34">
        <v>17</v>
      </c>
      <c r="C658" s="40" t="s">
        <v>2044</v>
      </c>
      <c r="D658" s="40" t="s">
        <v>190</v>
      </c>
      <c r="E658" s="40" t="s">
        <v>2045</v>
      </c>
      <c r="F658" s="40" t="s">
        <v>2046</v>
      </c>
    </row>
    <row r="659" spans="1:6" ht="14.25" customHeight="1" x14ac:dyDescent="0.2">
      <c r="A659" s="82">
        <f t="shared" si="10"/>
        <v>43185.75</v>
      </c>
      <c r="B659" s="34">
        <v>18</v>
      </c>
      <c r="C659" s="40" t="s">
        <v>2047</v>
      </c>
      <c r="D659" s="40" t="s">
        <v>2048</v>
      </c>
      <c r="E659" s="40" t="s">
        <v>190</v>
      </c>
      <c r="F659" s="40" t="s">
        <v>2049</v>
      </c>
    </row>
    <row r="660" spans="1:6" ht="14.25" customHeight="1" x14ac:dyDescent="0.2">
      <c r="A660" s="82">
        <f t="shared" si="10"/>
        <v>43185.791669999999</v>
      </c>
      <c r="B660" s="34">
        <v>19</v>
      </c>
      <c r="C660" s="40" t="s">
        <v>2050</v>
      </c>
      <c r="D660" s="40" t="s">
        <v>190</v>
      </c>
      <c r="E660" s="40" t="s">
        <v>2051</v>
      </c>
      <c r="F660" s="40" t="s">
        <v>2052</v>
      </c>
    </row>
    <row r="661" spans="1:6" ht="14.25" customHeight="1" x14ac:dyDescent="0.2">
      <c r="A661" s="82">
        <f t="shared" si="10"/>
        <v>43185.833330000001</v>
      </c>
      <c r="B661" s="34">
        <v>20</v>
      </c>
      <c r="C661" s="40" t="s">
        <v>2053</v>
      </c>
      <c r="D661" s="40" t="s">
        <v>190</v>
      </c>
      <c r="E661" s="40" t="s">
        <v>2054</v>
      </c>
      <c r="F661" s="40" t="s">
        <v>223</v>
      </c>
    </row>
    <row r="662" spans="1:6" ht="14.25" customHeight="1" x14ac:dyDescent="0.2">
      <c r="A662" s="82">
        <f t="shared" si="10"/>
        <v>43185.875</v>
      </c>
      <c r="B662" s="34">
        <v>21</v>
      </c>
      <c r="C662" s="40" t="s">
        <v>298</v>
      </c>
      <c r="D662" s="40" t="s">
        <v>190</v>
      </c>
      <c r="E662" s="40" t="s">
        <v>2055</v>
      </c>
      <c r="F662" s="40" t="s">
        <v>2056</v>
      </c>
    </row>
    <row r="663" spans="1:6" ht="14.25" customHeight="1" x14ac:dyDescent="0.2">
      <c r="A663" s="82">
        <f t="shared" si="10"/>
        <v>43185.916669999999</v>
      </c>
      <c r="B663" s="34">
        <v>22</v>
      </c>
      <c r="C663" s="40" t="s">
        <v>2057</v>
      </c>
      <c r="D663" s="40" t="s">
        <v>190</v>
      </c>
      <c r="E663" s="40" t="s">
        <v>2058</v>
      </c>
      <c r="F663" s="40" t="s">
        <v>2059</v>
      </c>
    </row>
    <row r="664" spans="1:6" ht="14.25" customHeight="1" x14ac:dyDescent="0.2">
      <c r="A664" s="82">
        <f t="shared" si="10"/>
        <v>43185.958330000001</v>
      </c>
      <c r="B664" s="34">
        <v>23</v>
      </c>
      <c r="C664" s="40" t="s">
        <v>2060</v>
      </c>
      <c r="D664" s="40" t="s">
        <v>190</v>
      </c>
      <c r="E664" s="40" t="s">
        <v>2061</v>
      </c>
      <c r="F664" s="40" t="s">
        <v>2062</v>
      </c>
    </row>
    <row r="665" spans="1:6" ht="14.25" customHeight="1" x14ac:dyDescent="0.2">
      <c r="A665" s="82">
        <f t="shared" si="10"/>
        <v>43186</v>
      </c>
      <c r="B665" s="34">
        <v>0</v>
      </c>
      <c r="C665" s="40" t="s">
        <v>2063</v>
      </c>
      <c r="D665" s="40" t="s">
        <v>190</v>
      </c>
      <c r="E665" s="40" t="s">
        <v>2064</v>
      </c>
      <c r="F665" s="40" t="s">
        <v>292</v>
      </c>
    </row>
    <row r="666" spans="1:6" ht="14.25" customHeight="1" x14ac:dyDescent="0.2">
      <c r="A666" s="82">
        <f t="shared" si="10"/>
        <v>43186.041669999999</v>
      </c>
      <c r="B666" s="34">
        <v>1</v>
      </c>
      <c r="C666" s="40" t="s">
        <v>2065</v>
      </c>
      <c r="D666" s="40" t="s">
        <v>190</v>
      </c>
      <c r="E666" s="40" t="s">
        <v>2066</v>
      </c>
      <c r="F666" s="40" t="s">
        <v>2067</v>
      </c>
    </row>
    <row r="667" spans="1:6" ht="14.25" customHeight="1" x14ac:dyDescent="0.2">
      <c r="A667" s="82">
        <f t="shared" si="10"/>
        <v>43186.083330000001</v>
      </c>
      <c r="B667" s="34">
        <v>2</v>
      </c>
      <c r="C667" s="40" t="s">
        <v>2068</v>
      </c>
      <c r="D667" s="40" t="s">
        <v>190</v>
      </c>
      <c r="E667" s="40" t="s">
        <v>2069</v>
      </c>
      <c r="F667" s="40" t="s">
        <v>2070</v>
      </c>
    </row>
    <row r="668" spans="1:6" ht="14.25" customHeight="1" x14ac:dyDescent="0.2">
      <c r="A668" s="82">
        <f t="shared" si="10"/>
        <v>43186.125</v>
      </c>
      <c r="B668" s="34">
        <v>3</v>
      </c>
      <c r="C668" s="40" t="s">
        <v>2071</v>
      </c>
      <c r="D668" s="40" t="s">
        <v>190</v>
      </c>
      <c r="E668" s="40" t="s">
        <v>2072</v>
      </c>
      <c r="F668" s="40" t="s">
        <v>275</v>
      </c>
    </row>
    <row r="669" spans="1:6" ht="14.25" customHeight="1" x14ac:dyDescent="0.2">
      <c r="A669" s="82">
        <f t="shared" si="10"/>
        <v>43186.166669999999</v>
      </c>
      <c r="B669" s="34">
        <v>4</v>
      </c>
      <c r="C669" s="40" t="s">
        <v>2073</v>
      </c>
      <c r="D669" s="40" t="s">
        <v>190</v>
      </c>
      <c r="E669" s="40" t="s">
        <v>2074</v>
      </c>
      <c r="F669" s="40" t="s">
        <v>2075</v>
      </c>
    </row>
    <row r="670" spans="1:6" ht="14.25" customHeight="1" x14ac:dyDescent="0.2">
      <c r="A670" s="82">
        <f t="shared" si="10"/>
        <v>43186.208330000001</v>
      </c>
      <c r="B670" s="34">
        <v>5</v>
      </c>
      <c r="C670" s="40" t="s">
        <v>2076</v>
      </c>
      <c r="D670" s="40" t="s">
        <v>2077</v>
      </c>
      <c r="E670" s="40" t="s">
        <v>190</v>
      </c>
      <c r="F670" s="40" t="s">
        <v>2078</v>
      </c>
    </row>
    <row r="671" spans="1:6" ht="14.25" customHeight="1" x14ac:dyDescent="0.2">
      <c r="A671" s="82">
        <f t="shared" si="10"/>
        <v>43186.25</v>
      </c>
      <c r="B671" s="34">
        <v>6</v>
      </c>
      <c r="C671" s="40" t="s">
        <v>1643</v>
      </c>
      <c r="D671" s="40" t="s">
        <v>2079</v>
      </c>
      <c r="E671" s="40" t="s">
        <v>190</v>
      </c>
      <c r="F671" s="40" t="s">
        <v>2080</v>
      </c>
    </row>
    <row r="672" spans="1:6" ht="14.25" customHeight="1" x14ac:dyDescent="0.2">
      <c r="A672" s="82">
        <f t="shared" si="10"/>
        <v>43186.291669999999</v>
      </c>
      <c r="B672" s="34">
        <v>7</v>
      </c>
      <c r="C672" s="40" t="s">
        <v>2081</v>
      </c>
      <c r="D672" s="40" t="s">
        <v>2082</v>
      </c>
      <c r="E672" s="40" t="s">
        <v>198</v>
      </c>
      <c r="F672" s="40" t="s">
        <v>2083</v>
      </c>
    </row>
    <row r="673" spans="1:6" ht="14.25" customHeight="1" x14ac:dyDescent="0.2">
      <c r="A673" s="82">
        <f t="shared" si="10"/>
        <v>43186.333330000001</v>
      </c>
      <c r="B673" s="34">
        <v>8</v>
      </c>
      <c r="C673" s="40" t="s">
        <v>2084</v>
      </c>
      <c r="D673" s="40" t="s">
        <v>190</v>
      </c>
      <c r="E673" s="40" t="s">
        <v>2085</v>
      </c>
      <c r="F673" s="40" t="s">
        <v>2086</v>
      </c>
    </row>
    <row r="674" spans="1:6" ht="14.25" customHeight="1" x14ac:dyDescent="0.2">
      <c r="A674" s="82">
        <f t="shared" si="10"/>
        <v>43186.375</v>
      </c>
      <c r="B674" s="34">
        <v>9</v>
      </c>
      <c r="C674" s="40" t="s">
        <v>2087</v>
      </c>
      <c r="D674" s="40" t="s">
        <v>2088</v>
      </c>
      <c r="E674" s="40" t="s">
        <v>2089</v>
      </c>
      <c r="F674" s="40" t="s">
        <v>2090</v>
      </c>
    </row>
    <row r="675" spans="1:6" ht="14.25" customHeight="1" x14ac:dyDescent="0.2">
      <c r="A675" s="82">
        <f t="shared" si="10"/>
        <v>43186.416669999999</v>
      </c>
      <c r="B675" s="34">
        <v>10</v>
      </c>
      <c r="C675" s="40" t="s">
        <v>2091</v>
      </c>
      <c r="D675" s="40" t="s">
        <v>2092</v>
      </c>
      <c r="E675" s="40" t="s">
        <v>2093</v>
      </c>
      <c r="F675" s="40" t="s">
        <v>2094</v>
      </c>
    </row>
    <row r="676" spans="1:6" ht="14.25" customHeight="1" x14ac:dyDescent="0.2">
      <c r="A676" s="82">
        <f t="shared" si="10"/>
        <v>43186.458330000001</v>
      </c>
      <c r="B676" s="34">
        <v>11</v>
      </c>
      <c r="C676" s="40" t="s">
        <v>2095</v>
      </c>
      <c r="D676" s="40" t="s">
        <v>190</v>
      </c>
      <c r="E676" s="40" t="s">
        <v>2096</v>
      </c>
      <c r="F676" s="40" t="s">
        <v>2097</v>
      </c>
    </row>
    <row r="677" spans="1:6" ht="14.25" customHeight="1" x14ac:dyDescent="0.2">
      <c r="A677" s="82">
        <f t="shared" si="10"/>
        <v>43186.5</v>
      </c>
      <c r="B677" s="34">
        <v>12</v>
      </c>
      <c r="C677" s="40" t="s">
        <v>2098</v>
      </c>
      <c r="D677" s="40" t="s">
        <v>190</v>
      </c>
      <c r="E677" s="40" t="s">
        <v>2099</v>
      </c>
      <c r="F677" s="40" t="s">
        <v>2100</v>
      </c>
    </row>
    <row r="678" spans="1:6" ht="14.25" customHeight="1" x14ac:dyDescent="0.2">
      <c r="A678" s="82">
        <f t="shared" si="10"/>
        <v>43186.541669999999</v>
      </c>
      <c r="B678" s="34">
        <v>13</v>
      </c>
      <c r="C678" s="40" t="s">
        <v>2101</v>
      </c>
      <c r="D678" s="40" t="s">
        <v>190</v>
      </c>
      <c r="E678" s="40" t="s">
        <v>2102</v>
      </c>
      <c r="F678" s="40" t="s">
        <v>2103</v>
      </c>
    </row>
    <row r="679" spans="1:6" ht="14.25" customHeight="1" x14ac:dyDescent="0.2">
      <c r="A679" s="82">
        <f t="shared" si="10"/>
        <v>43186.583330000001</v>
      </c>
      <c r="B679" s="34">
        <v>14</v>
      </c>
      <c r="C679" s="40" t="s">
        <v>2104</v>
      </c>
      <c r="D679" s="40" t="s">
        <v>190</v>
      </c>
      <c r="E679" s="40" t="s">
        <v>2105</v>
      </c>
      <c r="F679" s="40" t="s">
        <v>2106</v>
      </c>
    </row>
    <row r="680" spans="1:6" ht="14.25" customHeight="1" x14ac:dyDescent="0.2">
      <c r="A680" s="82">
        <f t="shared" si="10"/>
        <v>43186.625</v>
      </c>
      <c r="B680" s="34">
        <v>15</v>
      </c>
      <c r="C680" s="40" t="s">
        <v>2107</v>
      </c>
      <c r="D680" s="40" t="s">
        <v>190</v>
      </c>
      <c r="E680" s="40" t="s">
        <v>2108</v>
      </c>
      <c r="F680" s="40" t="s">
        <v>2109</v>
      </c>
    </row>
    <row r="681" spans="1:6" ht="14.25" customHeight="1" x14ac:dyDescent="0.2">
      <c r="A681" s="82">
        <f t="shared" si="10"/>
        <v>43186.666669999999</v>
      </c>
      <c r="B681" s="34">
        <v>16</v>
      </c>
      <c r="C681" s="40" t="s">
        <v>2110</v>
      </c>
      <c r="D681" s="40" t="s">
        <v>190</v>
      </c>
      <c r="E681" s="40" t="s">
        <v>2111</v>
      </c>
      <c r="F681" s="40" t="s">
        <v>2112</v>
      </c>
    </row>
    <row r="682" spans="1:6" ht="14.25" customHeight="1" x14ac:dyDescent="0.2">
      <c r="A682" s="82">
        <f t="shared" si="10"/>
        <v>43186.708330000001</v>
      </c>
      <c r="B682" s="34">
        <v>17</v>
      </c>
      <c r="C682" s="40" t="s">
        <v>2113</v>
      </c>
      <c r="D682" s="40" t="s">
        <v>2114</v>
      </c>
      <c r="E682" s="40" t="s">
        <v>190</v>
      </c>
      <c r="F682" s="40" t="s">
        <v>2115</v>
      </c>
    </row>
    <row r="683" spans="1:6" ht="14.25" customHeight="1" x14ac:dyDescent="0.2">
      <c r="A683" s="82">
        <f t="shared" si="10"/>
        <v>43186.75</v>
      </c>
      <c r="B683" s="34">
        <v>18</v>
      </c>
      <c r="C683" s="40" t="s">
        <v>2116</v>
      </c>
      <c r="D683" s="40" t="s">
        <v>190</v>
      </c>
      <c r="E683" s="40" t="s">
        <v>2117</v>
      </c>
      <c r="F683" s="40" t="s">
        <v>2118</v>
      </c>
    </row>
    <row r="684" spans="1:6" ht="14.25" customHeight="1" x14ac:dyDescent="0.2">
      <c r="A684" s="82">
        <f t="shared" si="10"/>
        <v>43186.791669999999</v>
      </c>
      <c r="B684" s="34">
        <v>19</v>
      </c>
      <c r="C684" s="40" t="s">
        <v>1341</v>
      </c>
      <c r="D684" s="40" t="s">
        <v>190</v>
      </c>
      <c r="E684" s="40" t="s">
        <v>1358</v>
      </c>
      <c r="F684" s="40" t="s">
        <v>2119</v>
      </c>
    </row>
    <row r="685" spans="1:6" ht="14.25" customHeight="1" x14ac:dyDescent="0.2">
      <c r="A685" s="82">
        <f t="shared" si="10"/>
        <v>43186.833330000001</v>
      </c>
      <c r="B685" s="34">
        <v>20</v>
      </c>
      <c r="C685" s="40" t="s">
        <v>2120</v>
      </c>
      <c r="D685" s="40" t="s">
        <v>190</v>
      </c>
      <c r="E685" s="40" t="s">
        <v>2121</v>
      </c>
      <c r="F685" s="40" t="s">
        <v>2122</v>
      </c>
    </row>
    <row r="686" spans="1:6" ht="14.25" customHeight="1" x14ac:dyDescent="0.2">
      <c r="A686" s="82">
        <f t="shared" si="10"/>
        <v>43186.875</v>
      </c>
      <c r="B686" s="34">
        <v>21</v>
      </c>
      <c r="C686" s="40" t="s">
        <v>2123</v>
      </c>
      <c r="D686" s="40" t="s">
        <v>190</v>
      </c>
      <c r="E686" s="40" t="s">
        <v>2124</v>
      </c>
      <c r="F686" s="40" t="s">
        <v>2125</v>
      </c>
    </row>
    <row r="687" spans="1:6" ht="14.25" customHeight="1" x14ac:dyDescent="0.2">
      <c r="A687" s="82">
        <f t="shared" si="10"/>
        <v>43186.916669999999</v>
      </c>
      <c r="B687" s="34">
        <v>22</v>
      </c>
      <c r="C687" s="40" t="s">
        <v>2126</v>
      </c>
      <c r="D687" s="40" t="s">
        <v>190</v>
      </c>
      <c r="E687" s="40" t="s">
        <v>2127</v>
      </c>
      <c r="F687" s="40" t="s">
        <v>2128</v>
      </c>
    </row>
    <row r="688" spans="1:6" ht="14.25" customHeight="1" x14ac:dyDescent="0.2">
      <c r="A688" s="82">
        <f t="shared" si="10"/>
        <v>43186.958330000001</v>
      </c>
      <c r="B688" s="34">
        <v>23</v>
      </c>
      <c r="C688" s="40" t="s">
        <v>2129</v>
      </c>
      <c r="D688" s="40" t="s">
        <v>190</v>
      </c>
      <c r="E688" s="40" t="s">
        <v>2130</v>
      </c>
      <c r="F688" s="40" t="s">
        <v>2131</v>
      </c>
    </row>
    <row r="689" spans="1:6" ht="14.25" customHeight="1" x14ac:dyDescent="0.2">
      <c r="A689" s="82">
        <f t="shared" si="10"/>
        <v>43187</v>
      </c>
      <c r="B689" s="34">
        <v>0</v>
      </c>
      <c r="C689" s="40" t="s">
        <v>2132</v>
      </c>
      <c r="D689" s="40" t="s">
        <v>190</v>
      </c>
      <c r="E689" s="40" t="s">
        <v>2133</v>
      </c>
      <c r="F689" s="40" t="s">
        <v>291</v>
      </c>
    </row>
    <row r="690" spans="1:6" ht="14.25" customHeight="1" x14ac:dyDescent="0.2">
      <c r="A690" s="82">
        <f t="shared" si="10"/>
        <v>43187.041669999999</v>
      </c>
      <c r="B690" s="34">
        <v>1</v>
      </c>
      <c r="C690" s="40" t="s">
        <v>1653</v>
      </c>
      <c r="D690" s="40" t="s">
        <v>190</v>
      </c>
      <c r="E690" s="40" t="s">
        <v>2134</v>
      </c>
      <c r="F690" s="40" t="s">
        <v>1655</v>
      </c>
    </row>
    <row r="691" spans="1:6" ht="14.25" customHeight="1" x14ac:dyDescent="0.2">
      <c r="A691" s="82">
        <f t="shared" si="10"/>
        <v>43187.083330000001</v>
      </c>
      <c r="B691" s="34">
        <v>2</v>
      </c>
      <c r="C691" s="40" t="s">
        <v>2135</v>
      </c>
      <c r="D691" s="40" t="s">
        <v>190</v>
      </c>
      <c r="E691" s="40" t="s">
        <v>2136</v>
      </c>
      <c r="F691" s="40" t="s">
        <v>2137</v>
      </c>
    </row>
    <row r="692" spans="1:6" ht="14.25" customHeight="1" x14ac:dyDescent="0.2">
      <c r="A692" s="82">
        <f t="shared" si="10"/>
        <v>43187.125</v>
      </c>
      <c r="B692" s="34">
        <v>3</v>
      </c>
      <c r="C692" s="40" t="s">
        <v>2138</v>
      </c>
      <c r="D692" s="40" t="s">
        <v>190</v>
      </c>
      <c r="E692" s="40" t="s">
        <v>2139</v>
      </c>
      <c r="F692" s="40" t="s">
        <v>2140</v>
      </c>
    </row>
    <row r="693" spans="1:6" ht="14.25" customHeight="1" x14ac:dyDescent="0.2">
      <c r="A693" s="82">
        <f t="shared" si="10"/>
        <v>43187.166669999999</v>
      </c>
      <c r="B693" s="34">
        <v>4</v>
      </c>
      <c r="C693" s="40" t="s">
        <v>2141</v>
      </c>
      <c r="D693" s="40" t="s">
        <v>190</v>
      </c>
      <c r="E693" s="40" t="s">
        <v>2142</v>
      </c>
      <c r="F693" s="40" t="s">
        <v>2143</v>
      </c>
    </row>
    <row r="694" spans="1:6" ht="14.25" customHeight="1" x14ac:dyDescent="0.2">
      <c r="A694" s="82">
        <f t="shared" si="10"/>
        <v>43187.208330000001</v>
      </c>
      <c r="B694" s="34">
        <v>5</v>
      </c>
      <c r="C694" s="40" t="s">
        <v>2144</v>
      </c>
      <c r="D694" s="40" t="s">
        <v>2145</v>
      </c>
      <c r="E694" s="40" t="s">
        <v>190</v>
      </c>
      <c r="F694" s="40" t="s">
        <v>2146</v>
      </c>
    </row>
    <row r="695" spans="1:6" ht="14.25" customHeight="1" x14ac:dyDescent="0.2">
      <c r="A695" s="82">
        <f t="shared" si="10"/>
        <v>43187.25</v>
      </c>
      <c r="B695" s="34">
        <v>6</v>
      </c>
      <c r="C695" s="40" t="s">
        <v>2147</v>
      </c>
      <c r="D695" s="40" t="s">
        <v>2148</v>
      </c>
      <c r="E695" s="40" t="s">
        <v>190</v>
      </c>
      <c r="F695" s="40" t="s">
        <v>2149</v>
      </c>
    </row>
    <row r="696" spans="1:6" ht="14.25" customHeight="1" x14ac:dyDescent="0.2">
      <c r="A696" s="82">
        <f t="shared" si="10"/>
        <v>43187.291669999999</v>
      </c>
      <c r="B696" s="34">
        <v>7</v>
      </c>
      <c r="C696" s="40" t="s">
        <v>2150</v>
      </c>
      <c r="D696" s="40" t="s">
        <v>2151</v>
      </c>
      <c r="E696" s="40" t="s">
        <v>190</v>
      </c>
      <c r="F696" s="40" t="s">
        <v>2152</v>
      </c>
    </row>
    <row r="697" spans="1:6" ht="14.25" customHeight="1" x14ac:dyDescent="0.2">
      <c r="A697" s="82">
        <f t="shared" si="10"/>
        <v>43187.333330000001</v>
      </c>
      <c r="B697" s="34">
        <v>8</v>
      </c>
      <c r="C697" s="40" t="s">
        <v>2153</v>
      </c>
      <c r="D697" s="40" t="s">
        <v>2154</v>
      </c>
      <c r="E697" s="40" t="s">
        <v>190</v>
      </c>
      <c r="F697" s="40" t="s">
        <v>2155</v>
      </c>
    </row>
    <row r="698" spans="1:6" ht="14.25" customHeight="1" x14ac:dyDescent="0.2">
      <c r="A698" s="82">
        <f t="shared" si="10"/>
        <v>43187.375</v>
      </c>
      <c r="B698" s="34">
        <v>9</v>
      </c>
      <c r="C698" s="40" t="s">
        <v>2156</v>
      </c>
      <c r="D698" s="40" t="s">
        <v>2157</v>
      </c>
      <c r="E698" s="40" t="s">
        <v>2158</v>
      </c>
      <c r="F698" s="40" t="s">
        <v>236</v>
      </c>
    </row>
    <row r="699" spans="1:6" ht="14.25" customHeight="1" x14ac:dyDescent="0.2">
      <c r="A699" s="82">
        <f t="shared" si="10"/>
        <v>43187.416669999999</v>
      </c>
      <c r="B699" s="34">
        <v>10</v>
      </c>
      <c r="C699" s="40" t="s">
        <v>2159</v>
      </c>
      <c r="D699" s="40" t="s">
        <v>190</v>
      </c>
      <c r="E699" s="40" t="s">
        <v>2160</v>
      </c>
      <c r="F699" s="40" t="s">
        <v>2161</v>
      </c>
    </row>
    <row r="700" spans="1:6" ht="14.25" customHeight="1" x14ac:dyDescent="0.2">
      <c r="A700" s="82">
        <f t="shared" si="10"/>
        <v>43187.458330000001</v>
      </c>
      <c r="B700" s="34">
        <v>11</v>
      </c>
      <c r="C700" s="40" t="s">
        <v>2162</v>
      </c>
      <c r="D700" s="40" t="s">
        <v>190</v>
      </c>
      <c r="E700" s="40" t="s">
        <v>1091</v>
      </c>
      <c r="F700" s="40" t="s">
        <v>2163</v>
      </c>
    </row>
    <row r="701" spans="1:6" ht="14.25" customHeight="1" x14ac:dyDescent="0.2">
      <c r="A701" s="82">
        <f t="shared" si="10"/>
        <v>43187.5</v>
      </c>
      <c r="B701" s="34">
        <v>12</v>
      </c>
      <c r="C701" s="40" t="s">
        <v>2164</v>
      </c>
      <c r="D701" s="40" t="s">
        <v>190</v>
      </c>
      <c r="E701" s="40" t="s">
        <v>2165</v>
      </c>
      <c r="F701" s="40" t="s">
        <v>2166</v>
      </c>
    </row>
    <row r="702" spans="1:6" ht="14.25" customHeight="1" x14ac:dyDescent="0.2">
      <c r="A702" s="82">
        <f t="shared" si="10"/>
        <v>43187.541669999999</v>
      </c>
      <c r="B702" s="34">
        <v>13</v>
      </c>
      <c r="C702" s="40" t="s">
        <v>2167</v>
      </c>
      <c r="D702" s="40" t="s">
        <v>190</v>
      </c>
      <c r="E702" s="40" t="s">
        <v>2168</v>
      </c>
      <c r="F702" s="40" t="s">
        <v>2169</v>
      </c>
    </row>
    <row r="703" spans="1:6" ht="14.25" customHeight="1" x14ac:dyDescent="0.2">
      <c r="A703" s="82">
        <f t="shared" si="10"/>
        <v>43187.583330000001</v>
      </c>
      <c r="B703" s="34">
        <v>14</v>
      </c>
      <c r="C703" s="40" t="s">
        <v>2170</v>
      </c>
      <c r="D703" s="40" t="s">
        <v>190</v>
      </c>
      <c r="E703" s="40" t="s">
        <v>2171</v>
      </c>
      <c r="F703" s="40" t="s">
        <v>2172</v>
      </c>
    </row>
    <row r="704" spans="1:6" ht="14.25" customHeight="1" x14ac:dyDescent="0.2">
      <c r="A704" s="82">
        <f t="shared" si="10"/>
        <v>43187.625</v>
      </c>
      <c r="B704" s="34">
        <v>15</v>
      </c>
      <c r="C704" s="40" t="s">
        <v>2173</v>
      </c>
      <c r="D704" s="40" t="s">
        <v>190</v>
      </c>
      <c r="E704" s="40" t="s">
        <v>2174</v>
      </c>
      <c r="F704" s="40" t="s">
        <v>2175</v>
      </c>
    </row>
    <row r="705" spans="1:6" ht="14.25" customHeight="1" x14ac:dyDescent="0.2">
      <c r="A705" s="82">
        <f t="shared" si="10"/>
        <v>43187.666669999999</v>
      </c>
      <c r="B705" s="34">
        <v>16</v>
      </c>
      <c r="C705" s="40" t="s">
        <v>2176</v>
      </c>
      <c r="D705" s="40" t="s">
        <v>190</v>
      </c>
      <c r="E705" s="40" t="s">
        <v>2177</v>
      </c>
      <c r="F705" s="40" t="s">
        <v>2178</v>
      </c>
    </row>
    <row r="706" spans="1:6" ht="14.25" customHeight="1" x14ac:dyDescent="0.2">
      <c r="A706" s="82">
        <f t="shared" ref="A706:A769" si="11">A682+1</f>
        <v>43187.708330000001</v>
      </c>
      <c r="B706" s="34">
        <v>17</v>
      </c>
      <c r="C706" s="40" t="s">
        <v>2179</v>
      </c>
      <c r="D706" s="40" t="s">
        <v>190</v>
      </c>
      <c r="E706" s="40" t="s">
        <v>2180</v>
      </c>
      <c r="F706" s="40" t="s">
        <v>2181</v>
      </c>
    </row>
    <row r="707" spans="1:6" ht="14.25" customHeight="1" x14ac:dyDescent="0.2">
      <c r="A707" s="82">
        <f t="shared" si="11"/>
        <v>43187.75</v>
      </c>
      <c r="B707" s="34">
        <v>18</v>
      </c>
      <c r="C707" s="40" t="s">
        <v>2182</v>
      </c>
      <c r="D707" s="40" t="s">
        <v>2183</v>
      </c>
      <c r="E707" s="40" t="s">
        <v>190</v>
      </c>
      <c r="F707" s="40" t="s">
        <v>205</v>
      </c>
    </row>
    <row r="708" spans="1:6" ht="14.25" customHeight="1" x14ac:dyDescent="0.2">
      <c r="A708" s="82">
        <f t="shared" si="11"/>
        <v>43187.791669999999</v>
      </c>
      <c r="B708" s="34">
        <v>19</v>
      </c>
      <c r="C708" s="40" t="s">
        <v>2184</v>
      </c>
      <c r="D708" s="40" t="s">
        <v>190</v>
      </c>
      <c r="E708" s="40" t="s">
        <v>2185</v>
      </c>
      <c r="F708" s="40" t="s">
        <v>2186</v>
      </c>
    </row>
    <row r="709" spans="1:6" ht="14.25" customHeight="1" x14ac:dyDescent="0.2">
      <c r="A709" s="82">
        <f t="shared" si="11"/>
        <v>43187.833330000001</v>
      </c>
      <c r="B709" s="34">
        <v>20</v>
      </c>
      <c r="C709" s="40" t="s">
        <v>1143</v>
      </c>
      <c r="D709" s="40" t="s">
        <v>190</v>
      </c>
      <c r="E709" s="40" t="s">
        <v>2187</v>
      </c>
      <c r="F709" s="40" t="s">
        <v>2188</v>
      </c>
    </row>
    <row r="710" spans="1:6" ht="14.25" customHeight="1" x14ac:dyDescent="0.2">
      <c r="A710" s="82">
        <f t="shared" si="11"/>
        <v>43187.875</v>
      </c>
      <c r="B710" s="34">
        <v>21</v>
      </c>
      <c r="C710" s="40" t="s">
        <v>2189</v>
      </c>
      <c r="D710" s="40" t="s">
        <v>190</v>
      </c>
      <c r="E710" s="40" t="s">
        <v>2190</v>
      </c>
      <c r="F710" s="40" t="s">
        <v>2191</v>
      </c>
    </row>
    <row r="711" spans="1:6" ht="14.25" customHeight="1" x14ac:dyDescent="0.2">
      <c r="A711" s="82">
        <f t="shared" si="11"/>
        <v>43187.916669999999</v>
      </c>
      <c r="B711" s="34">
        <v>22</v>
      </c>
      <c r="C711" s="40" t="s">
        <v>2192</v>
      </c>
      <c r="D711" s="40" t="s">
        <v>2193</v>
      </c>
      <c r="E711" s="40" t="s">
        <v>190</v>
      </c>
      <c r="F711" s="40" t="s">
        <v>2194</v>
      </c>
    </row>
    <row r="712" spans="1:6" ht="14.25" customHeight="1" x14ac:dyDescent="0.2">
      <c r="A712" s="82">
        <f t="shared" si="11"/>
        <v>43187.958330000001</v>
      </c>
      <c r="B712" s="34">
        <v>23</v>
      </c>
      <c r="C712" s="40" t="s">
        <v>2195</v>
      </c>
      <c r="D712" s="40" t="s">
        <v>2196</v>
      </c>
      <c r="E712" s="40" t="s">
        <v>190</v>
      </c>
      <c r="F712" s="40" t="s">
        <v>2197</v>
      </c>
    </row>
    <row r="713" spans="1:6" hidden="1" x14ac:dyDescent="0.2">
      <c r="A713" s="82">
        <f t="shared" si="11"/>
        <v>43188</v>
      </c>
      <c r="B713" s="34">
        <v>0</v>
      </c>
      <c r="C713" s="40" t="s">
        <v>2198</v>
      </c>
      <c r="D713" s="40" t="s">
        <v>2199</v>
      </c>
      <c r="E713" s="40" t="s">
        <v>190</v>
      </c>
      <c r="F713" s="40" t="s">
        <v>2200</v>
      </c>
    </row>
    <row r="714" spans="1:6" hidden="1" x14ac:dyDescent="0.2">
      <c r="A714" s="82">
        <f t="shared" si="11"/>
        <v>43188.041669999999</v>
      </c>
      <c r="B714" s="34">
        <v>1</v>
      </c>
      <c r="C714" s="40" t="s">
        <v>2201</v>
      </c>
      <c r="D714" s="40" t="s">
        <v>2202</v>
      </c>
      <c r="E714" s="40" t="s">
        <v>190</v>
      </c>
      <c r="F714" s="40" t="s">
        <v>2203</v>
      </c>
    </row>
    <row r="715" spans="1:6" hidden="1" x14ac:dyDescent="0.2">
      <c r="A715" s="82">
        <f t="shared" si="11"/>
        <v>43188.083330000001</v>
      </c>
      <c r="B715" s="34">
        <v>2</v>
      </c>
      <c r="C715" s="40" t="s">
        <v>2204</v>
      </c>
      <c r="D715" s="40" t="s">
        <v>190</v>
      </c>
      <c r="E715" s="40" t="s">
        <v>2205</v>
      </c>
      <c r="F715" s="40" t="s">
        <v>2206</v>
      </c>
    </row>
    <row r="716" spans="1:6" hidden="1" x14ac:dyDescent="0.2">
      <c r="A716" s="82">
        <f t="shared" si="11"/>
        <v>43188.125</v>
      </c>
      <c r="B716" s="34">
        <v>3</v>
      </c>
      <c r="C716" s="40" t="s">
        <v>2207</v>
      </c>
      <c r="D716" s="40" t="s">
        <v>2208</v>
      </c>
      <c r="E716" s="40" t="s">
        <v>190</v>
      </c>
      <c r="F716" s="40" t="s">
        <v>2209</v>
      </c>
    </row>
    <row r="717" spans="1:6" hidden="1" x14ac:dyDescent="0.2">
      <c r="A717" s="82">
        <f t="shared" si="11"/>
        <v>43188.166669999999</v>
      </c>
      <c r="B717" s="34">
        <v>4</v>
      </c>
      <c r="C717" s="40" t="s">
        <v>2210</v>
      </c>
      <c r="D717" s="40" t="s">
        <v>2211</v>
      </c>
      <c r="E717" s="40" t="s">
        <v>190</v>
      </c>
      <c r="F717" s="40" t="s">
        <v>267</v>
      </c>
    </row>
    <row r="718" spans="1:6" hidden="1" x14ac:dyDescent="0.2">
      <c r="A718" s="82">
        <f t="shared" si="11"/>
        <v>43188.208330000001</v>
      </c>
      <c r="B718" s="34">
        <v>5</v>
      </c>
      <c r="C718" s="40" t="s">
        <v>2212</v>
      </c>
      <c r="D718" s="40" t="s">
        <v>2213</v>
      </c>
      <c r="E718" s="40" t="s">
        <v>190</v>
      </c>
      <c r="F718" s="40" t="s">
        <v>2214</v>
      </c>
    </row>
    <row r="719" spans="1:6" hidden="1" x14ac:dyDescent="0.2">
      <c r="A719" s="82">
        <f t="shared" si="11"/>
        <v>43188.25</v>
      </c>
      <c r="B719" s="34">
        <v>6</v>
      </c>
      <c r="C719" s="40" t="s">
        <v>2215</v>
      </c>
      <c r="D719" s="40" t="s">
        <v>2216</v>
      </c>
      <c r="E719" s="40" t="s">
        <v>190</v>
      </c>
      <c r="F719" s="40" t="s">
        <v>2217</v>
      </c>
    </row>
    <row r="720" spans="1:6" hidden="1" x14ac:dyDescent="0.2">
      <c r="A720" s="82">
        <f t="shared" si="11"/>
        <v>43188.291669999999</v>
      </c>
      <c r="B720" s="34">
        <v>7</v>
      </c>
      <c r="C720" s="40" t="s">
        <v>2172</v>
      </c>
      <c r="D720" s="40" t="s">
        <v>2218</v>
      </c>
      <c r="E720" s="40" t="s">
        <v>190</v>
      </c>
      <c r="F720" s="40" t="s">
        <v>2219</v>
      </c>
    </row>
    <row r="721" spans="1:6" hidden="1" x14ac:dyDescent="0.2">
      <c r="A721" s="82">
        <f t="shared" si="11"/>
        <v>43188.333330000001</v>
      </c>
      <c r="B721" s="34">
        <v>8</v>
      </c>
      <c r="C721" s="40" t="s">
        <v>2220</v>
      </c>
      <c r="D721" s="40" t="s">
        <v>190</v>
      </c>
      <c r="E721" s="40" t="s">
        <v>2221</v>
      </c>
      <c r="F721" s="40" t="s">
        <v>2222</v>
      </c>
    </row>
    <row r="722" spans="1:6" hidden="1" x14ac:dyDescent="0.2">
      <c r="A722" s="82">
        <f t="shared" si="11"/>
        <v>43188.375</v>
      </c>
      <c r="B722" s="34">
        <v>9</v>
      </c>
      <c r="C722" s="40" t="s">
        <v>366</v>
      </c>
      <c r="D722" s="40" t="s">
        <v>190</v>
      </c>
      <c r="E722" s="40" t="s">
        <v>2223</v>
      </c>
      <c r="F722" s="40" t="s">
        <v>368</v>
      </c>
    </row>
    <row r="723" spans="1:6" hidden="1" x14ac:dyDescent="0.2">
      <c r="A723" s="82">
        <f t="shared" si="11"/>
        <v>43188.416669999999</v>
      </c>
      <c r="B723" s="34">
        <v>10</v>
      </c>
      <c r="C723" s="40" t="s">
        <v>2224</v>
      </c>
      <c r="D723" s="40" t="s">
        <v>190</v>
      </c>
      <c r="E723" s="40" t="s">
        <v>2225</v>
      </c>
      <c r="F723" s="40" t="s">
        <v>2226</v>
      </c>
    </row>
    <row r="724" spans="1:6" hidden="1" x14ac:dyDescent="0.2">
      <c r="A724" s="82">
        <f t="shared" si="11"/>
        <v>43188.458330000001</v>
      </c>
      <c r="B724" s="34">
        <v>11</v>
      </c>
      <c r="C724" s="40" t="s">
        <v>2227</v>
      </c>
      <c r="D724" s="40" t="s">
        <v>190</v>
      </c>
      <c r="E724" s="40" t="s">
        <v>2228</v>
      </c>
      <c r="F724" s="40" t="s">
        <v>2229</v>
      </c>
    </row>
    <row r="725" spans="1:6" hidden="1" x14ac:dyDescent="0.2">
      <c r="A725" s="82">
        <f t="shared" si="11"/>
        <v>43188.5</v>
      </c>
      <c r="B725" s="34">
        <v>12</v>
      </c>
      <c r="C725" s="40" t="s">
        <v>255</v>
      </c>
      <c r="D725" s="40" t="s">
        <v>190</v>
      </c>
      <c r="E725" s="40" t="s">
        <v>2230</v>
      </c>
      <c r="F725" s="40" t="s">
        <v>2231</v>
      </c>
    </row>
    <row r="726" spans="1:6" hidden="1" x14ac:dyDescent="0.2">
      <c r="A726" s="82">
        <f t="shared" si="11"/>
        <v>43188.541669999999</v>
      </c>
      <c r="B726" s="34">
        <v>13</v>
      </c>
      <c r="C726" s="40" t="s">
        <v>2232</v>
      </c>
      <c r="D726" s="40" t="s">
        <v>190</v>
      </c>
      <c r="E726" s="40" t="s">
        <v>2233</v>
      </c>
      <c r="F726" s="40" t="s">
        <v>249</v>
      </c>
    </row>
    <row r="727" spans="1:6" hidden="1" x14ac:dyDescent="0.2">
      <c r="A727" s="82">
        <f t="shared" si="11"/>
        <v>43188.583330000001</v>
      </c>
      <c r="B727" s="34">
        <v>14</v>
      </c>
      <c r="C727" s="40" t="s">
        <v>2234</v>
      </c>
      <c r="D727" s="40" t="s">
        <v>190</v>
      </c>
      <c r="E727" s="40" t="s">
        <v>2235</v>
      </c>
      <c r="F727" s="40" t="s">
        <v>2236</v>
      </c>
    </row>
    <row r="728" spans="1:6" hidden="1" x14ac:dyDescent="0.2">
      <c r="A728" s="82">
        <f t="shared" si="11"/>
        <v>43188.625</v>
      </c>
      <c r="B728" s="34">
        <v>15</v>
      </c>
      <c r="C728" s="40" t="s">
        <v>2237</v>
      </c>
      <c r="D728" s="40" t="s">
        <v>2238</v>
      </c>
      <c r="E728" s="40" t="s">
        <v>190</v>
      </c>
      <c r="F728" s="40" t="s">
        <v>2239</v>
      </c>
    </row>
    <row r="729" spans="1:6" hidden="1" x14ac:dyDescent="0.2">
      <c r="A729" s="82">
        <f t="shared" si="11"/>
        <v>43188.666669999999</v>
      </c>
      <c r="B729" s="34">
        <v>16</v>
      </c>
      <c r="C729" s="40" t="s">
        <v>2240</v>
      </c>
      <c r="D729" s="40" t="s">
        <v>2241</v>
      </c>
      <c r="E729" s="40" t="s">
        <v>2242</v>
      </c>
      <c r="F729" s="40" t="s">
        <v>2243</v>
      </c>
    </row>
    <row r="730" spans="1:6" hidden="1" x14ac:dyDescent="0.2">
      <c r="A730" s="82">
        <f t="shared" si="11"/>
        <v>43188.708330000001</v>
      </c>
      <c r="B730" s="34">
        <v>17</v>
      </c>
      <c r="C730" s="40" t="s">
        <v>2244</v>
      </c>
      <c r="D730" s="40" t="s">
        <v>190</v>
      </c>
      <c r="E730" s="40" t="s">
        <v>2245</v>
      </c>
      <c r="F730" s="40" t="s">
        <v>2246</v>
      </c>
    </row>
    <row r="731" spans="1:6" hidden="1" x14ac:dyDescent="0.2">
      <c r="A731" s="82">
        <f t="shared" si="11"/>
        <v>43188.75</v>
      </c>
      <c r="B731" s="34">
        <v>18</v>
      </c>
      <c r="C731" s="40" t="s">
        <v>2247</v>
      </c>
      <c r="D731" s="40" t="s">
        <v>2248</v>
      </c>
      <c r="E731" s="40" t="s">
        <v>190</v>
      </c>
      <c r="F731" s="40" t="s">
        <v>2249</v>
      </c>
    </row>
    <row r="732" spans="1:6" hidden="1" x14ac:dyDescent="0.2">
      <c r="A732" s="82">
        <f t="shared" si="11"/>
        <v>43188.791669999999</v>
      </c>
      <c r="B732" s="34">
        <v>19</v>
      </c>
      <c r="C732" s="40" t="s">
        <v>231</v>
      </c>
      <c r="D732" s="40" t="s">
        <v>2250</v>
      </c>
      <c r="E732" s="40" t="s">
        <v>190</v>
      </c>
      <c r="F732" s="40" t="s">
        <v>2251</v>
      </c>
    </row>
    <row r="733" spans="1:6" hidden="1" x14ac:dyDescent="0.2">
      <c r="A733" s="82">
        <f t="shared" si="11"/>
        <v>43188.833330000001</v>
      </c>
      <c r="B733" s="34">
        <v>20</v>
      </c>
      <c r="C733" s="40" t="s">
        <v>2252</v>
      </c>
      <c r="D733" s="40" t="s">
        <v>190</v>
      </c>
      <c r="E733" s="40" t="s">
        <v>2253</v>
      </c>
      <c r="F733" s="40" t="s">
        <v>2254</v>
      </c>
    </row>
    <row r="734" spans="1:6" hidden="1" x14ac:dyDescent="0.2">
      <c r="A734" s="82">
        <f t="shared" si="11"/>
        <v>43188.875</v>
      </c>
      <c r="B734" s="34">
        <v>21</v>
      </c>
      <c r="C734" s="40" t="s">
        <v>2255</v>
      </c>
      <c r="D734" s="40" t="s">
        <v>190</v>
      </c>
      <c r="E734" s="40" t="s">
        <v>2256</v>
      </c>
      <c r="F734" s="40" t="s">
        <v>2257</v>
      </c>
    </row>
    <row r="735" spans="1:6" hidden="1" x14ac:dyDescent="0.2">
      <c r="A735" s="82">
        <f t="shared" si="11"/>
        <v>43188.916669999999</v>
      </c>
      <c r="B735" s="34">
        <v>22</v>
      </c>
      <c r="C735" s="40" t="s">
        <v>1310</v>
      </c>
      <c r="D735" s="40" t="s">
        <v>190</v>
      </c>
      <c r="E735" s="40" t="s">
        <v>2258</v>
      </c>
      <c r="F735" s="40" t="s">
        <v>1312</v>
      </c>
    </row>
    <row r="736" spans="1:6" hidden="1" x14ac:dyDescent="0.2">
      <c r="A736" s="82">
        <f t="shared" si="11"/>
        <v>43188.958330000001</v>
      </c>
      <c r="B736" s="34">
        <v>23</v>
      </c>
      <c r="C736" s="40" t="s">
        <v>204</v>
      </c>
      <c r="D736" s="40" t="s">
        <v>190</v>
      </c>
      <c r="E736" s="40" t="s">
        <v>2259</v>
      </c>
      <c r="F736" s="40" t="s">
        <v>2260</v>
      </c>
    </row>
    <row r="737" spans="1:6" hidden="1" x14ac:dyDescent="0.2">
      <c r="A737" s="82">
        <f t="shared" si="11"/>
        <v>43189</v>
      </c>
      <c r="B737" s="34">
        <v>0</v>
      </c>
      <c r="C737" s="40" t="s">
        <v>2261</v>
      </c>
      <c r="D737" s="40" t="s">
        <v>198</v>
      </c>
      <c r="E737" s="40" t="s">
        <v>2262</v>
      </c>
      <c r="F737" s="40" t="s">
        <v>2263</v>
      </c>
    </row>
    <row r="738" spans="1:6" hidden="1" x14ac:dyDescent="0.2">
      <c r="A738" s="82">
        <f t="shared" si="11"/>
        <v>43189.041669999999</v>
      </c>
      <c r="B738" s="34">
        <v>1</v>
      </c>
      <c r="C738" s="40" t="s">
        <v>226</v>
      </c>
      <c r="D738" s="40" t="s">
        <v>190</v>
      </c>
      <c r="E738" s="40" t="s">
        <v>2264</v>
      </c>
      <c r="F738" s="40" t="s">
        <v>2265</v>
      </c>
    </row>
    <row r="739" spans="1:6" hidden="1" x14ac:dyDescent="0.2">
      <c r="A739" s="82">
        <f t="shared" si="11"/>
        <v>43189.083330000001</v>
      </c>
      <c r="B739" s="34">
        <v>2</v>
      </c>
      <c r="C739" s="40" t="s">
        <v>2266</v>
      </c>
      <c r="D739" s="40" t="s">
        <v>190</v>
      </c>
      <c r="E739" s="40" t="s">
        <v>2267</v>
      </c>
      <c r="F739" s="40" t="s">
        <v>2268</v>
      </c>
    </row>
    <row r="740" spans="1:6" hidden="1" x14ac:dyDescent="0.2">
      <c r="A740" s="82">
        <f t="shared" si="11"/>
        <v>43189.125</v>
      </c>
      <c r="B740" s="34">
        <v>3</v>
      </c>
      <c r="C740" s="40" t="s">
        <v>730</v>
      </c>
      <c r="D740" s="40" t="s">
        <v>190</v>
      </c>
      <c r="E740" s="40" t="s">
        <v>2269</v>
      </c>
      <c r="F740" s="40" t="s">
        <v>789</v>
      </c>
    </row>
    <row r="741" spans="1:6" hidden="1" x14ac:dyDescent="0.2">
      <c r="A741" s="82">
        <f t="shared" si="11"/>
        <v>43189.166669999999</v>
      </c>
      <c r="B741" s="34">
        <v>4</v>
      </c>
      <c r="C741" s="40" t="s">
        <v>2270</v>
      </c>
      <c r="D741" s="40" t="s">
        <v>190</v>
      </c>
      <c r="E741" s="40" t="s">
        <v>2271</v>
      </c>
      <c r="F741" s="40" t="s">
        <v>2272</v>
      </c>
    </row>
    <row r="742" spans="1:6" hidden="1" x14ac:dyDescent="0.2">
      <c r="A742" s="82">
        <f t="shared" si="11"/>
        <v>43189.208330000001</v>
      </c>
      <c r="B742" s="34">
        <v>5</v>
      </c>
      <c r="C742" s="40" t="s">
        <v>2273</v>
      </c>
      <c r="D742" s="40" t="s">
        <v>2274</v>
      </c>
      <c r="E742" s="40" t="s">
        <v>190</v>
      </c>
      <c r="F742" s="40" t="s">
        <v>2275</v>
      </c>
    </row>
    <row r="743" spans="1:6" hidden="1" x14ac:dyDescent="0.2">
      <c r="A743" s="82">
        <f t="shared" si="11"/>
        <v>43189.25</v>
      </c>
      <c r="B743" s="34">
        <v>6</v>
      </c>
      <c r="C743" s="40" t="s">
        <v>1499</v>
      </c>
      <c r="D743" s="40" t="s">
        <v>2276</v>
      </c>
      <c r="E743" s="40" t="s">
        <v>190</v>
      </c>
      <c r="F743" s="40" t="s">
        <v>1501</v>
      </c>
    </row>
    <row r="744" spans="1:6" hidden="1" x14ac:dyDescent="0.2">
      <c r="A744" s="82">
        <f t="shared" si="11"/>
        <v>43189.291669999999</v>
      </c>
      <c r="B744" s="34">
        <v>7</v>
      </c>
      <c r="C744" s="40" t="s">
        <v>2277</v>
      </c>
      <c r="D744" s="40" t="s">
        <v>2278</v>
      </c>
      <c r="E744" s="40" t="s">
        <v>190</v>
      </c>
      <c r="F744" s="40" t="s">
        <v>2279</v>
      </c>
    </row>
    <row r="745" spans="1:6" hidden="1" x14ac:dyDescent="0.2">
      <c r="A745" s="82">
        <f t="shared" si="11"/>
        <v>43189.333330000001</v>
      </c>
      <c r="B745" s="34">
        <v>8</v>
      </c>
      <c r="C745" s="40" t="s">
        <v>2280</v>
      </c>
      <c r="D745" s="40" t="s">
        <v>190</v>
      </c>
      <c r="E745" s="40" t="s">
        <v>2281</v>
      </c>
      <c r="F745" s="40" t="s">
        <v>2282</v>
      </c>
    </row>
    <row r="746" spans="1:6" hidden="1" x14ac:dyDescent="0.2">
      <c r="A746" s="82">
        <f t="shared" si="11"/>
        <v>43189.375</v>
      </c>
      <c r="B746" s="34">
        <v>9</v>
      </c>
      <c r="C746" s="40" t="s">
        <v>2283</v>
      </c>
      <c r="D746" s="40" t="s">
        <v>190</v>
      </c>
      <c r="E746" s="40" t="s">
        <v>2284</v>
      </c>
      <c r="F746" s="40" t="s">
        <v>2285</v>
      </c>
    </row>
    <row r="747" spans="1:6" hidden="1" x14ac:dyDescent="0.2">
      <c r="A747" s="82">
        <f t="shared" si="11"/>
        <v>43189.416669999999</v>
      </c>
      <c r="B747" s="34">
        <v>10</v>
      </c>
      <c r="C747" s="40" t="s">
        <v>305</v>
      </c>
      <c r="D747" s="40" t="s">
        <v>190</v>
      </c>
      <c r="E747" s="40" t="s">
        <v>2160</v>
      </c>
      <c r="F747" s="40" t="s">
        <v>2286</v>
      </c>
    </row>
    <row r="748" spans="1:6" hidden="1" x14ac:dyDescent="0.2">
      <c r="A748" s="82">
        <f t="shared" si="11"/>
        <v>43189.458330000001</v>
      </c>
      <c r="B748" s="34">
        <v>11</v>
      </c>
      <c r="C748" s="40" t="s">
        <v>2287</v>
      </c>
      <c r="D748" s="40" t="s">
        <v>190</v>
      </c>
      <c r="E748" s="40" t="s">
        <v>2288</v>
      </c>
      <c r="F748" s="40" t="s">
        <v>278</v>
      </c>
    </row>
    <row r="749" spans="1:6" hidden="1" x14ac:dyDescent="0.2">
      <c r="A749" s="82">
        <f t="shared" si="11"/>
        <v>43189.5</v>
      </c>
      <c r="B749" s="34">
        <v>12</v>
      </c>
      <c r="C749" s="40" t="s">
        <v>286</v>
      </c>
      <c r="D749" s="40" t="s">
        <v>190</v>
      </c>
      <c r="E749" s="40" t="s">
        <v>2289</v>
      </c>
      <c r="F749" s="40" t="s">
        <v>2290</v>
      </c>
    </row>
    <row r="750" spans="1:6" hidden="1" x14ac:dyDescent="0.2">
      <c r="A750" s="82">
        <f t="shared" si="11"/>
        <v>43189.541669999999</v>
      </c>
      <c r="B750" s="34">
        <v>13</v>
      </c>
      <c r="C750" s="40" t="s">
        <v>2291</v>
      </c>
      <c r="D750" s="40" t="s">
        <v>190</v>
      </c>
      <c r="E750" s="40" t="s">
        <v>2292</v>
      </c>
      <c r="F750" s="40" t="s">
        <v>2293</v>
      </c>
    </row>
    <row r="751" spans="1:6" hidden="1" x14ac:dyDescent="0.2">
      <c r="A751" s="82">
        <f t="shared" si="11"/>
        <v>43189.583330000001</v>
      </c>
      <c r="B751" s="34">
        <v>14</v>
      </c>
      <c r="C751" s="40" t="s">
        <v>2294</v>
      </c>
      <c r="D751" s="40" t="s">
        <v>2295</v>
      </c>
      <c r="E751" s="40" t="s">
        <v>190</v>
      </c>
      <c r="F751" s="40" t="s">
        <v>290</v>
      </c>
    </row>
    <row r="752" spans="1:6" hidden="1" x14ac:dyDescent="0.2">
      <c r="A752" s="82">
        <f t="shared" si="11"/>
        <v>43189.625</v>
      </c>
      <c r="B752" s="34">
        <v>15</v>
      </c>
      <c r="C752" s="40" t="s">
        <v>2296</v>
      </c>
      <c r="D752" s="40" t="s">
        <v>2297</v>
      </c>
      <c r="E752" s="40" t="s">
        <v>190</v>
      </c>
      <c r="F752" s="40" t="s">
        <v>2298</v>
      </c>
    </row>
    <row r="753" spans="1:6" hidden="1" x14ac:dyDescent="0.2">
      <c r="A753" s="82">
        <f t="shared" si="11"/>
        <v>43189.666669999999</v>
      </c>
      <c r="B753" s="34">
        <v>16</v>
      </c>
      <c r="C753" s="40" t="s">
        <v>2299</v>
      </c>
      <c r="D753" s="40" t="s">
        <v>2300</v>
      </c>
      <c r="E753" s="40" t="s">
        <v>190</v>
      </c>
      <c r="F753" s="40" t="s">
        <v>2301</v>
      </c>
    </row>
    <row r="754" spans="1:6" hidden="1" x14ac:dyDescent="0.2">
      <c r="A754" s="82">
        <f t="shared" si="11"/>
        <v>43189.708330000001</v>
      </c>
      <c r="B754" s="34">
        <v>17</v>
      </c>
      <c r="C754" s="40" t="s">
        <v>2302</v>
      </c>
      <c r="D754" s="40" t="s">
        <v>190</v>
      </c>
      <c r="E754" s="40" t="s">
        <v>2303</v>
      </c>
      <c r="F754" s="40" t="s">
        <v>2304</v>
      </c>
    </row>
    <row r="755" spans="1:6" hidden="1" x14ac:dyDescent="0.2">
      <c r="A755" s="82">
        <f t="shared" si="11"/>
        <v>43189.75</v>
      </c>
      <c r="B755" s="34">
        <v>18</v>
      </c>
      <c r="C755" s="40" t="s">
        <v>2305</v>
      </c>
      <c r="D755" s="40" t="s">
        <v>2306</v>
      </c>
      <c r="E755" s="40" t="s">
        <v>190</v>
      </c>
      <c r="F755" s="40" t="s">
        <v>2307</v>
      </c>
    </row>
    <row r="756" spans="1:6" hidden="1" x14ac:dyDescent="0.2">
      <c r="A756" s="82">
        <f t="shared" si="11"/>
        <v>43189.791669999999</v>
      </c>
      <c r="B756" s="34">
        <v>19</v>
      </c>
      <c r="C756" s="40" t="s">
        <v>2308</v>
      </c>
      <c r="D756" s="40" t="s">
        <v>190</v>
      </c>
      <c r="E756" s="40" t="s">
        <v>2309</v>
      </c>
      <c r="F756" s="40" t="s">
        <v>208</v>
      </c>
    </row>
    <row r="757" spans="1:6" hidden="1" x14ac:dyDescent="0.2">
      <c r="A757" s="82">
        <f t="shared" si="11"/>
        <v>43189.833330000001</v>
      </c>
      <c r="B757" s="34">
        <v>20</v>
      </c>
      <c r="C757" s="40" t="s">
        <v>2310</v>
      </c>
      <c r="D757" s="40" t="s">
        <v>190</v>
      </c>
      <c r="E757" s="40" t="s">
        <v>2311</v>
      </c>
      <c r="F757" s="40" t="s">
        <v>2312</v>
      </c>
    </row>
    <row r="758" spans="1:6" hidden="1" x14ac:dyDescent="0.2">
      <c r="A758" s="82">
        <f t="shared" si="11"/>
        <v>43189.875</v>
      </c>
      <c r="B758" s="34">
        <v>21</v>
      </c>
      <c r="C758" s="40" t="s">
        <v>2313</v>
      </c>
      <c r="D758" s="40" t="s">
        <v>190</v>
      </c>
      <c r="E758" s="40" t="s">
        <v>2314</v>
      </c>
      <c r="F758" s="40" t="s">
        <v>2315</v>
      </c>
    </row>
    <row r="759" spans="1:6" hidden="1" x14ac:dyDescent="0.2">
      <c r="A759" s="82">
        <f t="shared" si="11"/>
        <v>43189.916669999999</v>
      </c>
      <c r="B759" s="34">
        <v>22</v>
      </c>
      <c r="C759" s="40" t="s">
        <v>2316</v>
      </c>
      <c r="D759" s="40" t="s">
        <v>190</v>
      </c>
      <c r="E759" s="40" t="s">
        <v>2317</v>
      </c>
      <c r="F759" s="40" t="s">
        <v>2318</v>
      </c>
    </row>
    <row r="760" spans="1:6" hidden="1" x14ac:dyDescent="0.2">
      <c r="A760" s="82">
        <f t="shared" si="11"/>
        <v>43189.958330000001</v>
      </c>
      <c r="B760" s="34">
        <v>23</v>
      </c>
      <c r="C760" s="40" t="s">
        <v>280</v>
      </c>
      <c r="D760" s="40" t="s">
        <v>190</v>
      </c>
      <c r="E760" s="40" t="s">
        <v>2319</v>
      </c>
      <c r="F760" s="40" t="s">
        <v>2320</v>
      </c>
    </row>
    <row r="761" spans="1:6" hidden="1" x14ac:dyDescent="0.2">
      <c r="A761" s="82">
        <f t="shared" si="11"/>
        <v>43190</v>
      </c>
      <c r="B761" s="34">
        <v>0</v>
      </c>
      <c r="C761" s="40" t="s">
        <v>268</v>
      </c>
      <c r="D761" s="40" t="s">
        <v>190</v>
      </c>
      <c r="E761" s="40" t="s">
        <v>2321</v>
      </c>
      <c r="F761" s="40" t="s">
        <v>2322</v>
      </c>
    </row>
    <row r="762" spans="1:6" hidden="1" x14ac:dyDescent="0.2">
      <c r="A762" s="82">
        <f t="shared" si="11"/>
        <v>43190.041669999999</v>
      </c>
      <c r="B762" s="34">
        <v>1</v>
      </c>
      <c r="C762" s="40" t="s">
        <v>2323</v>
      </c>
      <c r="D762" s="40" t="s">
        <v>211</v>
      </c>
      <c r="E762" s="40" t="s">
        <v>293</v>
      </c>
      <c r="F762" s="40" t="s">
        <v>2324</v>
      </c>
    </row>
    <row r="763" spans="1:6" hidden="1" x14ac:dyDescent="0.2">
      <c r="A763" s="82">
        <f t="shared" si="11"/>
        <v>43190.083330000001</v>
      </c>
      <c r="B763" s="34">
        <v>2</v>
      </c>
      <c r="C763" s="40" t="s">
        <v>2325</v>
      </c>
      <c r="D763" s="40" t="s">
        <v>2326</v>
      </c>
      <c r="E763" s="40" t="s">
        <v>190</v>
      </c>
      <c r="F763" s="40" t="s">
        <v>301</v>
      </c>
    </row>
    <row r="764" spans="1:6" hidden="1" x14ac:dyDescent="0.2">
      <c r="A764" s="82">
        <f t="shared" si="11"/>
        <v>43190.125</v>
      </c>
      <c r="B764" s="34">
        <v>3</v>
      </c>
      <c r="C764" s="40" t="s">
        <v>2327</v>
      </c>
      <c r="D764" s="40" t="s">
        <v>2328</v>
      </c>
      <c r="E764" s="40" t="s">
        <v>190</v>
      </c>
      <c r="F764" s="40" t="s">
        <v>2329</v>
      </c>
    </row>
    <row r="765" spans="1:6" hidden="1" x14ac:dyDescent="0.2">
      <c r="A765" s="82">
        <f t="shared" si="11"/>
        <v>43190.166669999999</v>
      </c>
      <c r="B765" s="34">
        <v>4</v>
      </c>
      <c r="C765" s="40" t="s">
        <v>2330</v>
      </c>
      <c r="D765" s="40" t="s">
        <v>2331</v>
      </c>
      <c r="E765" s="40" t="s">
        <v>190</v>
      </c>
      <c r="F765" s="40" t="s">
        <v>2332</v>
      </c>
    </row>
    <row r="766" spans="1:6" hidden="1" x14ac:dyDescent="0.2">
      <c r="A766" s="82">
        <f t="shared" si="11"/>
        <v>43190.208330000001</v>
      </c>
      <c r="B766" s="34">
        <v>5</v>
      </c>
      <c r="C766" s="40" t="s">
        <v>2333</v>
      </c>
      <c r="D766" s="40" t="s">
        <v>2334</v>
      </c>
      <c r="E766" s="40" t="s">
        <v>190</v>
      </c>
      <c r="F766" s="40" t="s">
        <v>2335</v>
      </c>
    </row>
    <row r="767" spans="1:6" hidden="1" x14ac:dyDescent="0.2">
      <c r="A767" s="82">
        <f t="shared" si="11"/>
        <v>43190.25</v>
      </c>
      <c r="B767" s="34">
        <v>6</v>
      </c>
      <c r="C767" s="40" t="s">
        <v>1822</v>
      </c>
      <c r="D767" s="40" t="s">
        <v>2336</v>
      </c>
      <c r="E767" s="40" t="s">
        <v>190</v>
      </c>
      <c r="F767" s="40" t="s">
        <v>1824</v>
      </c>
    </row>
    <row r="768" spans="1:6" hidden="1" x14ac:dyDescent="0.2">
      <c r="A768" s="82">
        <f t="shared" si="11"/>
        <v>43190.291669999999</v>
      </c>
      <c r="B768" s="34">
        <v>7</v>
      </c>
      <c r="C768" s="40" t="s">
        <v>2337</v>
      </c>
      <c r="D768" s="40" t="s">
        <v>2338</v>
      </c>
      <c r="E768" s="40" t="s">
        <v>190</v>
      </c>
      <c r="F768" s="40" t="s">
        <v>2339</v>
      </c>
    </row>
    <row r="769" spans="1:6" hidden="1" x14ac:dyDescent="0.2">
      <c r="A769" s="82">
        <f t="shared" si="11"/>
        <v>43190.333330000001</v>
      </c>
      <c r="B769" s="34">
        <v>8</v>
      </c>
      <c r="C769" s="40" t="s">
        <v>2340</v>
      </c>
      <c r="D769" s="40" t="s">
        <v>2341</v>
      </c>
      <c r="E769" s="40" t="s">
        <v>2342</v>
      </c>
      <c r="F769" s="40" t="s">
        <v>2343</v>
      </c>
    </row>
    <row r="770" spans="1:6" hidden="1" x14ac:dyDescent="0.2">
      <c r="A770" s="82">
        <f t="shared" ref="A770:A784" si="12">A746+1</f>
        <v>43190.375</v>
      </c>
      <c r="B770" s="34">
        <v>9</v>
      </c>
      <c r="C770" s="40" t="s">
        <v>207</v>
      </c>
      <c r="D770" s="40" t="s">
        <v>190</v>
      </c>
      <c r="E770" s="40" t="s">
        <v>257</v>
      </c>
      <c r="F770" s="40" t="s">
        <v>2344</v>
      </c>
    </row>
    <row r="771" spans="1:6" hidden="1" x14ac:dyDescent="0.2">
      <c r="A771" s="82">
        <f t="shared" si="12"/>
        <v>43190.416669999999</v>
      </c>
      <c r="B771" s="34">
        <v>10</v>
      </c>
      <c r="C771" s="40" t="s">
        <v>2345</v>
      </c>
      <c r="D771" s="40" t="s">
        <v>190</v>
      </c>
      <c r="E771" s="40" t="s">
        <v>2346</v>
      </c>
      <c r="F771" s="40" t="s">
        <v>2347</v>
      </c>
    </row>
    <row r="772" spans="1:6" hidden="1" x14ac:dyDescent="0.2">
      <c r="A772" s="82">
        <f t="shared" si="12"/>
        <v>43190.458330000001</v>
      </c>
      <c r="B772" s="34">
        <v>11</v>
      </c>
      <c r="C772" s="40" t="s">
        <v>2348</v>
      </c>
      <c r="D772" s="40" t="s">
        <v>190</v>
      </c>
      <c r="E772" s="40" t="s">
        <v>2349</v>
      </c>
      <c r="F772" s="40" t="s">
        <v>2350</v>
      </c>
    </row>
    <row r="773" spans="1:6" hidden="1" x14ac:dyDescent="0.2">
      <c r="A773" s="82">
        <f t="shared" si="12"/>
        <v>43190.5</v>
      </c>
      <c r="B773" s="34">
        <v>12</v>
      </c>
      <c r="C773" s="40" t="s">
        <v>2351</v>
      </c>
      <c r="D773" s="40" t="s">
        <v>190</v>
      </c>
      <c r="E773" s="40" t="s">
        <v>2352</v>
      </c>
      <c r="F773" s="40" t="s">
        <v>2353</v>
      </c>
    </row>
    <row r="774" spans="1:6" hidden="1" x14ac:dyDescent="0.2">
      <c r="A774" s="82">
        <f t="shared" si="12"/>
        <v>43190.541669999999</v>
      </c>
      <c r="B774" s="34">
        <v>13</v>
      </c>
      <c r="C774" s="40" t="s">
        <v>2354</v>
      </c>
      <c r="D774" s="40" t="s">
        <v>190</v>
      </c>
      <c r="E774" s="40" t="s">
        <v>2355</v>
      </c>
      <c r="F774" s="40" t="s">
        <v>2356</v>
      </c>
    </row>
    <row r="775" spans="1:6" hidden="1" x14ac:dyDescent="0.2">
      <c r="A775" s="82">
        <f t="shared" si="12"/>
        <v>43190.583330000001</v>
      </c>
      <c r="B775" s="34">
        <v>14</v>
      </c>
      <c r="C775" s="40" t="s">
        <v>2357</v>
      </c>
      <c r="D775" s="40" t="s">
        <v>190</v>
      </c>
      <c r="E775" s="40" t="s">
        <v>2213</v>
      </c>
      <c r="F775" s="40" t="s">
        <v>2358</v>
      </c>
    </row>
    <row r="776" spans="1:6" hidden="1" x14ac:dyDescent="0.2">
      <c r="A776" s="82">
        <f t="shared" si="12"/>
        <v>43190.625</v>
      </c>
      <c r="B776" s="34">
        <v>15</v>
      </c>
      <c r="C776" s="40" t="s">
        <v>2359</v>
      </c>
      <c r="D776" s="40" t="s">
        <v>190</v>
      </c>
      <c r="E776" s="40" t="s">
        <v>2360</v>
      </c>
      <c r="F776" s="40" t="s">
        <v>264</v>
      </c>
    </row>
    <row r="777" spans="1:6" hidden="1" x14ac:dyDescent="0.2">
      <c r="A777" s="82">
        <f t="shared" si="12"/>
        <v>43190.666669999999</v>
      </c>
      <c r="B777" s="34">
        <v>16</v>
      </c>
      <c r="C777" s="40" t="s">
        <v>2361</v>
      </c>
      <c r="D777" s="40" t="s">
        <v>190</v>
      </c>
      <c r="E777" s="40" t="s">
        <v>2362</v>
      </c>
      <c r="F777" s="40" t="s">
        <v>2363</v>
      </c>
    </row>
    <row r="778" spans="1:6" hidden="1" x14ac:dyDescent="0.2">
      <c r="A778" s="82">
        <f t="shared" si="12"/>
        <v>43190.708330000001</v>
      </c>
      <c r="B778" s="34">
        <v>17</v>
      </c>
      <c r="C778" s="40" t="s">
        <v>1968</v>
      </c>
      <c r="D778" s="40" t="s">
        <v>190</v>
      </c>
      <c r="E778" s="40" t="s">
        <v>2364</v>
      </c>
      <c r="F778" s="40" t="s">
        <v>1970</v>
      </c>
    </row>
    <row r="779" spans="1:6" hidden="1" x14ac:dyDescent="0.2">
      <c r="A779" s="82">
        <f t="shared" si="12"/>
        <v>43190.75</v>
      </c>
      <c r="B779" s="34">
        <v>18</v>
      </c>
      <c r="C779" s="40" t="s">
        <v>2365</v>
      </c>
      <c r="D779" s="40" t="s">
        <v>2366</v>
      </c>
      <c r="E779" s="40" t="s">
        <v>190</v>
      </c>
      <c r="F779" s="40" t="s">
        <v>2367</v>
      </c>
    </row>
    <row r="780" spans="1:6" hidden="1" x14ac:dyDescent="0.2">
      <c r="A780" s="82">
        <f t="shared" si="12"/>
        <v>43190.791669999999</v>
      </c>
      <c r="B780" s="34">
        <v>19</v>
      </c>
      <c r="C780" s="40" t="s">
        <v>828</v>
      </c>
      <c r="D780" s="40" t="s">
        <v>190</v>
      </c>
      <c r="E780" s="40" t="s">
        <v>2368</v>
      </c>
      <c r="F780" s="40" t="s">
        <v>830</v>
      </c>
    </row>
    <row r="781" spans="1:6" hidden="1" x14ac:dyDescent="0.2">
      <c r="A781" s="82">
        <f t="shared" si="12"/>
        <v>43190.833330000001</v>
      </c>
      <c r="B781" s="34">
        <v>20</v>
      </c>
      <c r="C781" s="40" t="s">
        <v>2369</v>
      </c>
      <c r="D781" s="40" t="s">
        <v>190</v>
      </c>
      <c r="E781" s="40" t="s">
        <v>2370</v>
      </c>
      <c r="F781" s="40" t="s">
        <v>2371</v>
      </c>
    </row>
    <row r="782" spans="1:6" hidden="1" x14ac:dyDescent="0.2">
      <c r="A782" s="82">
        <f t="shared" si="12"/>
        <v>43190.875</v>
      </c>
      <c r="B782" s="34">
        <v>21</v>
      </c>
      <c r="C782" s="40" t="s">
        <v>2372</v>
      </c>
      <c r="D782" s="40" t="s">
        <v>190</v>
      </c>
      <c r="E782" s="40" t="s">
        <v>2373</v>
      </c>
      <c r="F782" s="40" t="s">
        <v>2374</v>
      </c>
    </row>
    <row r="783" spans="1:6" hidden="1" x14ac:dyDescent="0.2">
      <c r="A783" s="82">
        <f t="shared" si="12"/>
        <v>43190.916669999999</v>
      </c>
      <c r="B783" s="34">
        <v>22</v>
      </c>
      <c r="C783" s="40" t="s">
        <v>2375</v>
      </c>
      <c r="D783" s="40" t="s">
        <v>190</v>
      </c>
      <c r="E783" s="40" t="s">
        <v>2376</v>
      </c>
      <c r="F783" s="40" t="s">
        <v>2377</v>
      </c>
    </row>
    <row r="784" spans="1:6" hidden="1" x14ac:dyDescent="0.2">
      <c r="A784" s="82">
        <f t="shared" si="12"/>
        <v>43190.958330000001</v>
      </c>
      <c r="B784" s="34">
        <v>23</v>
      </c>
      <c r="C784" s="40" t="s">
        <v>2378</v>
      </c>
      <c r="D784" s="40" t="s">
        <v>190</v>
      </c>
      <c r="E784" s="40" t="s">
        <v>2379</v>
      </c>
      <c r="F784" s="40" t="s">
        <v>2380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4" sqref="D4:D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60" t="s">
        <v>59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 ht="15.75" x14ac:dyDescent="0.25">
      <c r="A2" s="260" t="s">
        <v>309</v>
      </c>
      <c r="B2" s="260"/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4" spans="1:14" ht="39" customHeight="1" x14ac:dyDescent="0.2">
      <c r="A4" s="261" t="s">
        <v>60</v>
      </c>
      <c r="B4" s="262" t="s">
        <v>61</v>
      </c>
      <c r="C4" s="262" t="s">
        <v>62</v>
      </c>
      <c r="D4" s="262" t="s">
        <v>63</v>
      </c>
      <c r="E4" s="262" t="s">
        <v>55</v>
      </c>
      <c r="F4" s="262" t="s">
        <v>64</v>
      </c>
      <c r="G4" s="262" t="s">
        <v>116</v>
      </c>
      <c r="H4" s="262"/>
      <c r="I4" s="262"/>
      <c r="J4" s="262"/>
      <c r="K4" s="262" t="s">
        <v>65</v>
      </c>
      <c r="L4" s="262"/>
      <c r="M4" s="262"/>
      <c r="N4" s="262"/>
    </row>
    <row r="5" spans="1:14" ht="81.75" customHeight="1" x14ac:dyDescent="0.2">
      <c r="A5" s="261"/>
      <c r="B5" s="262"/>
      <c r="C5" s="262"/>
      <c r="D5" s="262"/>
      <c r="E5" s="262"/>
      <c r="F5" s="262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2" t="s">
        <v>202</v>
      </c>
      <c r="C6" s="72">
        <v>43101</v>
      </c>
      <c r="D6" s="72">
        <v>43281</v>
      </c>
      <c r="E6" s="50" t="s">
        <v>67</v>
      </c>
      <c r="F6" s="52" t="s">
        <v>68</v>
      </c>
      <c r="G6" s="52"/>
      <c r="H6" s="52"/>
      <c r="I6" s="52"/>
      <c r="J6" s="52"/>
      <c r="K6" s="112">
        <v>1791</v>
      </c>
      <c r="L6" s="112">
        <v>2406.7600000000002</v>
      </c>
      <c r="M6" s="112">
        <v>2685.11</v>
      </c>
      <c r="N6" s="112">
        <v>3142.13</v>
      </c>
    </row>
    <row r="7" spans="1:14" ht="45" x14ac:dyDescent="0.2">
      <c r="A7" s="51" t="s">
        <v>69</v>
      </c>
      <c r="B7" s="112" t="s">
        <v>202</v>
      </c>
      <c r="C7" s="72">
        <v>43101</v>
      </c>
      <c r="D7" s="72">
        <v>43281</v>
      </c>
      <c r="E7" s="50" t="s">
        <v>67</v>
      </c>
      <c r="F7" s="52" t="s">
        <v>68</v>
      </c>
      <c r="G7" s="52"/>
      <c r="H7" s="52"/>
      <c r="I7" s="52"/>
      <c r="J7" s="52"/>
      <c r="K7" s="132">
        <v>40.119999999999997</v>
      </c>
      <c r="L7" s="132">
        <v>59.97</v>
      </c>
      <c r="M7" s="132">
        <v>211.35</v>
      </c>
      <c r="N7" s="132">
        <v>560.38</v>
      </c>
    </row>
    <row r="8" spans="1:14" ht="57.75" customHeight="1" x14ac:dyDescent="0.2">
      <c r="A8" s="51" t="s">
        <v>70</v>
      </c>
      <c r="B8" s="112" t="s">
        <v>202</v>
      </c>
      <c r="C8" s="72">
        <v>43101</v>
      </c>
      <c r="D8" s="72">
        <v>43281</v>
      </c>
      <c r="E8" s="50" t="s">
        <v>71</v>
      </c>
      <c r="F8" s="52" t="s">
        <v>68</v>
      </c>
      <c r="G8" s="52"/>
      <c r="H8" s="52"/>
      <c r="I8" s="52"/>
      <c r="J8" s="52"/>
      <c r="K8" s="112">
        <v>1119305.67</v>
      </c>
      <c r="L8" s="112">
        <v>1755188.3</v>
      </c>
      <c r="M8" s="112">
        <v>1305197.07</v>
      </c>
      <c r="N8" s="112">
        <v>1348410.21</v>
      </c>
    </row>
    <row r="9" spans="1:14" ht="57.75" customHeight="1" x14ac:dyDescent="0.2">
      <c r="A9" s="51" t="s">
        <v>112</v>
      </c>
      <c r="B9" s="112" t="s">
        <v>201</v>
      </c>
      <c r="C9" s="72">
        <v>43101</v>
      </c>
      <c r="D9" s="72">
        <v>43281</v>
      </c>
      <c r="E9" s="50" t="s">
        <v>113</v>
      </c>
      <c r="F9" s="52" t="s">
        <v>68</v>
      </c>
      <c r="G9" s="144">
        <v>26.44</v>
      </c>
      <c r="H9" s="144">
        <v>24.3</v>
      </c>
      <c r="I9" s="144">
        <v>16.54</v>
      </c>
      <c r="J9" s="144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2" t="s">
        <v>201</v>
      </c>
      <c r="C10" s="72">
        <v>43101</v>
      </c>
      <c r="D10" s="72">
        <v>43281</v>
      </c>
      <c r="E10" s="50" t="s">
        <v>115</v>
      </c>
      <c r="F10" s="52" t="s">
        <v>68</v>
      </c>
      <c r="G10" s="145">
        <v>0.92900000000000005</v>
      </c>
      <c r="H10" s="145">
        <v>0.92900000000000005</v>
      </c>
      <c r="I10" s="145">
        <v>0.92900000000000005</v>
      </c>
      <c r="J10" s="145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2018-04-11T07:08:23Z</dcterms:modified>
</cp:coreProperties>
</file>